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.MIPA-1" sheetId="1" r:id="rId1"/>
    <sheet name="X.MIPA-2" sheetId="2" r:id="rId2"/>
    <sheet name="X.MIPA-3" sheetId="3" r:id="rId3"/>
    <sheet name="X.MIPA-4" sheetId="4" r:id="rId4"/>
    <sheet name="X.MIPA-5" sheetId="5" r:id="rId5"/>
  </sheets>
  <calcPr calcId="124519"/>
</workbook>
</file>

<file path=xl/calcChain.xml><?xml version="1.0" encoding="utf-8"?>
<calcChain xmlns="http://schemas.openxmlformats.org/spreadsheetml/2006/main">
  <c r="BT12" i="4"/>
  <c r="BN13"/>
  <c r="BT13"/>
  <c r="BN14"/>
  <c r="BT14"/>
  <c r="BT15"/>
  <c r="BN16"/>
  <c r="BT16"/>
  <c r="BT17"/>
  <c r="BT18"/>
  <c r="BT19"/>
  <c r="BT20"/>
  <c r="BN21"/>
  <c r="BT21"/>
  <c r="BT22"/>
  <c r="BT23"/>
  <c r="BN24"/>
  <c r="BT24"/>
  <c r="BN25"/>
  <c r="BT25"/>
  <c r="BT26"/>
  <c r="BN27"/>
  <c r="BT27"/>
  <c r="BN28"/>
  <c r="BT28"/>
  <c r="BT29"/>
  <c r="BN30"/>
  <c r="BT30"/>
  <c r="BN32"/>
  <c r="BT32"/>
  <c r="BN33"/>
  <c r="BT33"/>
  <c r="BT34"/>
  <c r="BN35"/>
  <c r="BT35"/>
  <c r="BT36"/>
  <c r="BT37"/>
  <c r="BN38"/>
  <c r="BT38"/>
  <c r="BN39"/>
  <c r="BT39"/>
  <c r="BT40"/>
  <c r="BN41"/>
  <c r="BT41"/>
  <c r="BT42"/>
  <c r="BN43"/>
  <c r="BT43"/>
  <c r="BN44"/>
  <c r="BT44"/>
  <c r="BT45"/>
  <c r="BT46"/>
  <c r="BT11"/>
  <c r="BN11"/>
  <c r="BK12"/>
  <c r="BE13"/>
  <c r="BK13"/>
  <c r="BE14"/>
  <c r="BK14"/>
  <c r="BE15"/>
  <c r="BK15"/>
  <c r="BE16"/>
  <c r="BK16"/>
  <c r="BK17"/>
  <c r="BK18"/>
  <c r="BK19"/>
  <c r="BE20"/>
  <c r="BK20"/>
  <c r="BE21"/>
  <c r="BK21"/>
  <c r="BK22"/>
  <c r="BE23"/>
  <c r="BK23"/>
  <c r="BE24"/>
  <c r="BK24"/>
  <c r="BE25"/>
  <c r="BK25"/>
  <c r="BE26"/>
  <c r="BK26"/>
  <c r="BE27"/>
  <c r="BK27"/>
  <c r="BE28"/>
  <c r="BK28"/>
  <c r="BK29"/>
  <c r="BK30"/>
  <c r="BE32"/>
  <c r="BK32"/>
  <c r="BK33"/>
  <c r="BK34"/>
  <c r="BE35"/>
  <c r="BK35"/>
  <c r="BE36"/>
  <c r="BK36"/>
  <c r="BK37"/>
  <c r="BK38"/>
  <c r="BK39"/>
  <c r="BK40"/>
  <c r="BE41"/>
  <c r="BK41"/>
  <c r="BK42"/>
  <c r="BK43"/>
  <c r="BE44"/>
  <c r="BK44"/>
  <c r="BK45"/>
  <c r="BK46"/>
  <c r="BK11"/>
  <c r="BE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BK12" i="3" l="1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11"/>
  <c r="AI12" l="1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AI38" i="1" l="1"/>
  <c r="AI12" i="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BE27" i="5" l="1"/>
  <c r="BT12"/>
  <c r="BT13"/>
  <c r="BT14"/>
  <c r="BT15"/>
  <c r="BT16"/>
  <c r="BT17"/>
  <c r="BT18"/>
  <c r="BT19"/>
  <c r="BT20"/>
  <c r="BT21"/>
  <c r="BT22"/>
  <c r="BT23"/>
  <c r="BT24"/>
  <c r="BT25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T45"/>
  <c r="BV45" s="1"/>
  <c r="BT46"/>
  <c r="BT11"/>
  <c r="BN12"/>
  <c r="BN14"/>
  <c r="BN15"/>
  <c r="BN17"/>
  <c r="BN19"/>
  <c r="BN20"/>
  <c r="BN22"/>
  <c r="BN24"/>
  <c r="BN25"/>
  <c r="BN26"/>
  <c r="BN27"/>
  <c r="BN29"/>
  <c r="BN31"/>
  <c r="BN33"/>
  <c r="BN34"/>
  <c r="BN36"/>
  <c r="BN38"/>
  <c r="BN39"/>
  <c r="BN41"/>
  <c r="BN43"/>
  <c r="BN45"/>
  <c r="BN46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9"/>
  <c r="BK40"/>
  <c r="BK41"/>
  <c r="BK42"/>
  <c r="BK43"/>
  <c r="BK44"/>
  <c r="BK45"/>
  <c r="CV45" s="1"/>
  <c r="BK46"/>
  <c r="BE12"/>
  <c r="BE14"/>
  <c r="BE15"/>
  <c r="BE17"/>
  <c r="BE18"/>
  <c r="BE22"/>
  <c r="BE24"/>
  <c r="BE31"/>
  <c r="BE33"/>
  <c r="BE36"/>
  <c r="BE38"/>
  <c r="BE39"/>
  <c r="BE41"/>
  <c r="CP47"/>
  <c r="BM47" s="1"/>
  <c r="CP49"/>
  <c r="BK11"/>
  <c r="BE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CV45" i="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9"/>
  <c r="AI40"/>
  <c r="AI41"/>
  <c r="AI42"/>
  <c r="AI43"/>
  <c r="AI44"/>
  <c r="AI45"/>
  <c r="AI46"/>
  <c r="AI47"/>
  <c r="AI48"/>
  <c r="AI49"/>
  <c r="AI50"/>
  <c r="AI11"/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N49"/>
  <c r="CE49"/>
  <c r="BV49"/>
  <c r="BC49"/>
  <c r="AT49"/>
  <c r="AK49"/>
  <c r="AB49"/>
  <c r="AA49"/>
  <c r="P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N47"/>
  <c r="CE47"/>
  <c r="BV47"/>
  <c r="BC47"/>
  <c r="AT47"/>
  <c r="AK47"/>
  <c r="AB47"/>
  <c r="AA47"/>
  <c r="P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T45"/>
  <c r="CR45"/>
  <c r="CP45"/>
  <c r="CN45"/>
  <c r="CE45"/>
  <c r="BC45"/>
  <c r="AT45"/>
  <c r="AK45"/>
  <c r="G45" s="1"/>
  <c r="H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BM43" s="1"/>
  <c r="CN43"/>
  <c r="CE43"/>
  <c r="BC43"/>
  <c r="AT43"/>
  <c r="AK43"/>
  <c r="G43" s="1"/>
  <c r="H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BM42" s="1"/>
  <c r="CT42"/>
  <c r="CR42"/>
  <c r="CP42"/>
  <c r="CN42"/>
  <c r="CE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K41" s="1"/>
  <c r="L41" s="1"/>
  <c r="CV41"/>
  <c r="CT41"/>
  <c r="CR41"/>
  <c r="CP41"/>
  <c r="CN41"/>
  <c r="CE41"/>
  <c r="BM41"/>
  <c r="BC41"/>
  <c r="AT41"/>
  <c r="AK41"/>
  <c r="G41" s="1"/>
  <c r="H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M39"/>
  <c r="BC39"/>
  <c r="AT39"/>
  <c r="AK39"/>
  <c r="G39" s="1"/>
  <c r="H39" s="1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BM38" s="1"/>
  <c r="CT38"/>
  <c r="CR38"/>
  <c r="CP38"/>
  <c r="CN38"/>
  <c r="CE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 s="1"/>
  <c r="CN37"/>
  <c r="CE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BM36" s="1"/>
  <c r="CT36"/>
  <c r="CR36"/>
  <c r="CP36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BM34" s="1"/>
  <c r="CT34"/>
  <c r="CR34"/>
  <c r="CP34"/>
  <c r="CN34"/>
  <c r="CE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K33" s="1"/>
  <c r="L33" s="1"/>
  <c r="CV33"/>
  <c r="CT33"/>
  <c r="CR33"/>
  <c r="CP33"/>
  <c r="CN33"/>
  <c r="CE33"/>
  <c r="BM33"/>
  <c r="BC33"/>
  <c r="AT33"/>
  <c r="AK33"/>
  <c r="G33" s="1"/>
  <c r="H33" s="1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C32"/>
  <c r="AT32"/>
  <c r="AK32"/>
  <c r="G32" s="1"/>
  <c r="H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G29" s="1"/>
  <c r="H29" s="1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BM28" s="1"/>
  <c r="CT28"/>
  <c r="CR28"/>
  <c r="CP28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M27" s="1"/>
  <c r="CN27"/>
  <c r="CE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C26"/>
  <c r="AT26"/>
  <c r="AK26"/>
  <c r="G26" s="1"/>
  <c r="H26" s="1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G25" s="1"/>
  <c r="H25" s="1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BM24" s="1"/>
  <c r="CT24"/>
  <c r="CR24"/>
  <c r="CP24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M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BM22" s="1"/>
  <c r="CT22"/>
  <c r="CR22"/>
  <c r="CP22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G21" s="1"/>
  <c r="H21" s="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M19"/>
  <c r="BC19"/>
  <c r="AT19"/>
  <c r="AK19"/>
  <c r="G19" s="1"/>
  <c r="H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BM18" s="1"/>
  <c r="CT18"/>
  <c r="CR18"/>
  <c r="CP18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G17" s="1"/>
  <c r="H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BM16" s="1"/>
  <c r="CT16"/>
  <c r="CR16"/>
  <c r="CP16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BM14" s="1"/>
  <c r="CT14"/>
  <c r="CR14"/>
  <c r="CP14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BM12" s="1"/>
  <c r="CT12"/>
  <c r="CR12"/>
  <c r="CP12"/>
  <c r="CN12"/>
  <c r="CE12"/>
  <c r="BC12"/>
  <c r="AT12"/>
  <c r="AK12"/>
  <c r="G12" s="1"/>
  <c r="H12" s="1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BM46" s="1"/>
  <c r="CP46"/>
  <c r="CN46"/>
  <c r="CE46"/>
  <c r="BV46"/>
  <c r="BC46"/>
  <c r="AT46"/>
  <c r="AK46"/>
  <c r="G46" s="1"/>
  <c r="H46" s="1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K45" s="1"/>
  <c r="L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G44" s="1"/>
  <c r="H44" s="1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M43"/>
  <c r="N43" s="1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C40"/>
  <c r="AT40"/>
  <c r="AK40"/>
  <c r="G40" s="1"/>
  <c r="H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M39" s="1"/>
  <c r="N39" s="1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BM36" s="1"/>
  <c r="CP36"/>
  <c r="CN36"/>
  <c r="CE36"/>
  <c r="BC36"/>
  <c r="AT36"/>
  <c r="AK36"/>
  <c r="G36" s="1"/>
  <c r="H36" s="1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G32" s="1"/>
  <c r="H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C30"/>
  <c r="AT30"/>
  <c r="AK30"/>
  <c r="G30" s="1"/>
  <c r="H30" s="1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BM28" s="1"/>
  <c r="CP28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BM26" s="1"/>
  <c r="CP26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AA25"/>
  <c r="P25"/>
  <c r="M25"/>
  <c r="N25" s="1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BM24" s="1"/>
  <c r="CP24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G21" s="1"/>
  <c r="H21" s="1"/>
  <c r="AB21"/>
  <c r="AA21"/>
  <c r="P21"/>
  <c r="M21"/>
  <c r="N21" s="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BM20" s="1"/>
  <c r="CP20"/>
  <c r="CN20"/>
  <c r="CE20"/>
  <c r="BC20"/>
  <c r="AT20"/>
  <c r="AK20"/>
  <c r="G20" s="1"/>
  <c r="H20" s="1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BM14" s="1"/>
  <c r="CP14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BM11" s="1"/>
  <c r="CT11"/>
  <c r="CR11"/>
  <c r="CP11"/>
  <c r="CN11"/>
  <c r="CE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BV50" s="1"/>
  <c r="CV50"/>
  <c r="CT50"/>
  <c r="CR50"/>
  <c r="CP50"/>
  <c r="CN50"/>
  <c r="CE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N49"/>
  <c r="CE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BV48" s="1"/>
  <c r="CV48"/>
  <c r="CT48"/>
  <c r="CR48"/>
  <c r="CP48"/>
  <c r="CN48"/>
  <c r="CE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M46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C39"/>
  <c r="AT39"/>
  <c r="AK39"/>
  <c r="AB39"/>
  <c r="E39" s="1"/>
  <c r="F39" s="1"/>
  <c r="AA39"/>
  <c r="P39"/>
  <c r="J39"/>
  <c r="G39"/>
  <c r="H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 s="1"/>
  <c r="CN37"/>
  <c r="CE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C24"/>
  <c r="AT24"/>
  <c r="AK24"/>
  <c r="AB24"/>
  <c r="E24" s="1"/>
  <c r="F24" s="1"/>
  <c r="AA24"/>
  <c r="P24"/>
  <c r="J24"/>
  <c r="G24"/>
  <c r="H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M16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C14"/>
  <c r="AT14"/>
  <c r="AK14"/>
  <c r="G14" s="1"/>
  <c r="H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BV50" s="1"/>
  <c r="CV50"/>
  <c r="CT50"/>
  <c r="CR50"/>
  <c r="CP50"/>
  <c r="CN50"/>
  <c r="CE50"/>
  <c r="BM50"/>
  <c r="M50" s="1"/>
  <c r="N50" s="1"/>
  <c r="BC50"/>
  <c r="AT50"/>
  <c r="AK50"/>
  <c r="AB50"/>
  <c r="AA50"/>
  <c r="P50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N49"/>
  <c r="CE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M48" s="1"/>
  <c r="N48" s="1"/>
  <c r="BC48"/>
  <c r="AT48"/>
  <c r="AK48"/>
  <c r="AB48"/>
  <c r="AA48"/>
  <c r="P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K23" s="1"/>
  <c r="L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BM20" s="1"/>
  <c r="CP20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BM19" s="1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BM14" s="1"/>
  <c r="CP14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M49" s="1"/>
  <c r="N49" s="1"/>
  <c r="BC49"/>
  <c r="AT49"/>
  <c r="AK49"/>
  <c r="AB49"/>
  <c r="AA49"/>
  <c r="P49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M47" s="1"/>
  <c r="N47" s="1"/>
  <c r="BC47"/>
  <c r="AT47"/>
  <c r="AK47"/>
  <c r="AB47"/>
  <c r="AA47"/>
  <c r="P47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T45"/>
  <c r="CR45"/>
  <c r="CP45"/>
  <c r="CN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BM43" s="1"/>
  <c r="CT43"/>
  <c r="CR43"/>
  <c r="CP43"/>
  <c r="CN43"/>
  <c r="CE43"/>
  <c r="BC43"/>
  <c r="AT43"/>
  <c r="AK43"/>
  <c r="G43" s="1"/>
  <c r="H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BM41" s="1"/>
  <c r="CT41"/>
  <c r="CR41"/>
  <c r="CP41"/>
  <c r="CN41"/>
  <c r="CE41"/>
  <c r="BV41"/>
  <c r="BC41"/>
  <c r="AT41"/>
  <c r="AK41"/>
  <c r="G41" s="1"/>
  <c r="H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BM39" s="1"/>
  <c r="CT39"/>
  <c r="CR39"/>
  <c r="CP39"/>
  <c r="CN39"/>
  <c r="CE39"/>
  <c r="BV39"/>
  <c r="BC39"/>
  <c r="AT39"/>
  <c r="AK39"/>
  <c r="G39" s="1"/>
  <c r="H39" s="1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BM38" s="1"/>
  <c r="CT38"/>
  <c r="CR38"/>
  <c r="CP38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M36"/>
  <c r="BC36"/>
  <c r="AT36"/>
  <c r="AK36"/>
  <c r="G36" s="1"/>
  <c r="H36" s="1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BM35" s="1"/>
  <c r="CT35"/>
  <c r="CR35"/>
  <c r="CP35"/>
  <c r="CN35"/>
  <c r="CE35"/>
  <c r="BV35"/>
  <c r="BC35"/>
  <c r="AT35"/>
  <c r="AK35"/>
  <c r="G35" s="1"/>
  <c r="H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BM33" s="1"/>
  <c r="CT33"/>
  <c r="CR33"/>
  <c r="CP33"/>
  <c r="CN33"/>
  <c r="CE33"/>
  <c r="BV33"/>
  <c r="BC33"/>
  <c r="AT33"/>
  <c r="AK33"/>
  <c r="G33" s="1"/>
  <c r="H33" s="1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BM32" s="1"/>
  <c r="CT32"/>
  <c r="CR32"/>
  <c r="CP32"/>
  <c r="CN32"/>
  <c r="CE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BM30" s="1"/>
  <c r="CT30"/>
  <c r="CR30"/>
  <c r="CP30"/>
  <c r="CN30"/>
  <c r="CE30"/>
  <c r="BV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BM27" s="1"/>
  <c r="CT27"/>
  <c r="CR27"/>
  <c r="CP27"/>
  <c r="CN27"/>
  <c r="CE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G25" s="1"/>
  <c r="H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G21" s="1"/>
  <c r="H21" s="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C19"/>
  <c r="AT19"/>
  <c r="AK19"/>
  <c r="G19" s="1"/>
  <c r="H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BM18" s="1"/>
  <c r="CT18"/>
  <c r="CR18"/>
  <c r="CP18"/>
  <c r="CN18"/>
  <c r="CE18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C17"/>
  <c r="AT17"/>
  <c r="AK17"/>
  <c r="G17" s="1"/>
  <c r="H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G14" s="1"/>
  <c r="H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BM13" s="1"/>
  <c r="CT13"/>
  <c r="CR13"/>
  <c r="CP13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C11"/>
  <c r="AT11"/>
  <c r="AK11"/>
  <c r="AB11"/>
  <c r="P11"/>
  <c r="J11"/>
  <c r="BM31" i="4" l="1"/>
  <c r="BV31"/>
  <c r="M31" s="1"/>
  <c r="N31" s="1"/>
  <c r="K39"/>
  <c r="L39" s="1"/>
  <c r="BM38"/>
  <c r="K37"/>
  <c r="L37" s="1"/>
  <c r="K29"/>
  <c r="L29" s="1"/>
  <c r="K17"/>
  <c r="L17" s="1"/>
  <c r="BM12"/>
  <c r="K15"/>
  <c r="L15" s="1"/>
  <c r="M15"/>
  <c r="N15" s="1"/>
  <c r="K13"/>
  <c r="L13" s="1"/>
  <c r="M13"/>
  <c r="N13" s="1"/>
  <c r="K23"/>
  <c r="L23" s="1"/>
  <c r="M23"/>
  <c r="N23" s="1"/>
  <c r="K19"/>
  <c r="L19" s="1"/>
  <c r="M19"/>
  <c r="N19" s="1"/>
  <c r="K27"/>
  <c r="L27" s="1"/>
  <c r="M27"/>
  <c r="N27" s="1"/>
  <c r="K35"/>
  <c r="L35" s="1"/>
  <c r="M35"/>
  <c r="N35" s="1"/>
  <c r="K41"/>
  <c r="L41" s="1"/>
  <c r="M41"/>
  <c r="N41" s="1"/>
  <c r="M17"/>
  <c r="N17" s="1"/>
  <c r="M33"/>
  <c r="N33" s="1"/>
  <c r="M45"/>
  <c r="N45" s="1"/>
  <c r="M29"/>
  <c r="N29" s="1"/>
  <c r="M37"/>
  <c r="N37" s="1"/>
  <c r="BV11"/>
  <c r="BM42"/>
  <c r="M42" s="1"/>
  <c r="N42" s="1"/>
  <c r="BM40"/>
  <c r="M40" s="1"/>
  <c r="N40" s="1"/>
  <c r="BM34"/>
  <c r="BM30"/>
  <c r="BM22"/>
  <c r="BM18"/>
  <c r="K18" s="1"/>
  <c r="L18" s="1"/>
  <c r="M12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M32"/>
  <c r="N32" s="1"/>
  <c r="K32"/>
  <c r="L32" s="1"/>
  <c r="M36"/>
  <c r="N36" s="1"/>
  <c r="K36"/>
  <c r="L36" s="1"/>
  <c r="M44"/>
  <c r="N44" s="1"/>
  <c r="K44"/>
  <c r="L44" s="1"/>
  <c r="M14"/>
  <c r="N14" s="1"/>
  <c r="K14"/>
  <c r="L14" s="1"/>
  <c r="M18"/>
  <c r="N18" s="1"/>
  <c r="M22"/>
  <c r="N22" s="1"/>
  <c r="K22"/>
  <c r="L22" s="1"/>
  <c r="M26"/>
  <c r="N26" s="1"/>
  <c r="K26"/>
  <c r="L26" s="1"/>
  <c r="M30"/>
  <c r="N30" s="1"/>
  <c r="K30"/>
  <c r="L30" s="1"/>
  <c r="M34"/>
  <c r="N34" s="1"/>
  <c r="K34"/>
  <c r="L34" s="1"/>
  <c r="M38"/>
  <c r="N38" s="1"/>
  <c r="K38"/>
  <c r="L38" s="1"/>
  <c r="K42"/>
  <c r="L42" s="1"/>
  <c r="M46"/>
  <c r="N46" s="1"/>
  <c r="K46"/>
  <c r="L46" s="1"/>
  <c r="K11"/>
  <c r="L11" s="1"/>
  <c r="M11"/>
  <c r="N11" s="1"/>
  <c r="G19"/>
  <c r="H19" s="1"/>
  <c r="E20"/>
  <c r="F20" s="1"/>
  <c r="G12"/>
  <c r="H12" s="1"/>
  <c r="G14"/>
  <c r="H14" s="1"/>
  <c r="G16"/>
  <c r="H16" s="1"/>
  <c r="G18"/>
  <c r="H18" s="1"/>
  <c r="G23"/>
  <c r="H23" s="1"/>
  <c r="G25"/>
  <c r="H25" s="1"/>
  <c r="G27"/>
  <c r="H27" s="1"/>
  <c r="G29"/>
  <c r="H29" s="1"/>
  <c r="G11"/>
  <c r="H11" s="1"/>
  <c r="E12"/>
  <c r="F12" s="1"/>
  <c r="E30"/>
  <c r="F30" s="1"/>
  <c r="G22"/>
  <c r="H22" s="1"/>
  <c r="G24"/>
  <c r="H24" s="1"/>
  <c r="G26"/>
  <c r="H26" s="1"/>
  <c r="G28"/>
  <c r="H28" s="1"/>
  <c r="G31"/>
  <c r="H31" s="1"/>
  <c r="G33"/>
  <c r="H33" s="1"/>
  <c r="G35"/>
  <c r="H35" s="1"/>
  <c r="G37"/>
  <c r="H37" s="1"/>
  <c r="G39"/>
  <c r="H39" s="1"/>
  <c r="G41"/>
  <c r="H41" s="1"/>
  <c r="G43"/>
  <c r="H43" s="1"/>
  <c r="G45"/>
  <c r="H45" s="1"/>
  <c r="E21"/>
  <c r="F21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G15"/>
  <c r="H15" s="1"/>
  <c r="E16"/>
  <c r="F16" s="1"/>
  <c r="G13"/>
  <c r="H13" s="1"/>
  <c r="E14"/>
  <c r="F14" s="1"/>
  <c r="E17"/>
  <c r="F17" s="1"/>
  <c r="E18"/>
  <c r="F18" s="1"/>
  <c r="E23"/>
  <c r="F23" s="1"/>
  <c r="E24"/>
  <c r="F24" s="1"/>
  <c r="E25"/>
  <c r="F25" s="1"/>
  <c r="E26"/>
  <c r="F26" s="1"/>
  <c r="E27"/>
  <c r="F27" s="1"/>
  <c r="E28"/>
  <c r="F28" s="1"/>
  <c r="E29"/>
  <c r="F29" s="1"/>
  <c r="E11"/>
  <c r="F11" s="1"/>
  <c r="G17"/>
  <c r="H17" s="1"/>
  <c r="E13"/>
  <c r="F13" s="1"/>
  <c r="E15"/>
  <c r="F15" s="1"/>
  <c r="E19"/>
  <c r="F19" s="1"/>
  <c r="BM33" i="3"/>
  <c r="BM21"/>
  <c r="BM28"/>
  <c r="BM32"/>
  <c r="E22"/>
  <c r="F22" s="1"/>
  <c r="E23"/>
  <c r="F23" s="1"/>
  <c r="G26"/>
  <c r="H26" s="1"/>
  <c r="E17"/>
  <c r="F17" s="1"/>
  <c r="G18"/>
  <c r="H18" s="1"/>
  <c r="G29"/>
  <c r="H29" s="1"/>
  <c r="G34"/>
  <c r="H34" s="1"/>
  <c r="G36"/>
  <c r="H36" s="1"/>
  <c r="G37"/>
  <c r="H37" s="1"/>
  <c r="G38"/>
  <c r="H38" s="1"/>
  <c r="G42"/>
  <c r="H42" s="1"/>
  <c r="G45"/>
  <c r="H45" s="1"/>
  <c r="BM12"/>
  <c r="K15"/>
  <c r="L15" s="1"/>
  <c r="BM19"/>
  <c r="BM27"/>
  <c r="K27" s="1"/>
  <c r="L27" s="1"/>
  <c r="BM31"/>
  <c r="K31" s="1"/>
  <c r="L31" s="1"/>
  <c r="BM38"/>
  <c r="BM39"/>
  <c r="BM43"/>
  <c r="BM11"/>
  <c r="M11" s="1"/>
  <c r="N11" s="1"/>
  <c r="BM14"/>
  <c r="BM18"/>
  <c r="M18" s="1"/>
  <c r="N18" s="1"/>
  <c r="K22"/>
  <c r="L22" s="1"/>
  <c r="BM23"/>
  <c r="K23" s="1"/>
  <c r="L23" s="1"/>
  <c r="BM24"/>
  <c r="BM26"/>
  <c r="BM30"/>
  <c r="BM34"/>
  <c r="BM35"/>
  <c r="BM40"/>
  <c r="BM41"/>
  <c r="BM45"/>
  <c r="K28"/>
  <c r="L28" s="1"/>
  <c r="M28"/>
  <c r="N28" s="1"/>
  <c r="BV44"/>
  <c r="K44" s="1"/>
  <c r="L44" s="1"/>
  <c r="BV12"/>
  <c r="M12" s="1"/>
  <c r="N12" s="1"/>
  <c r="BV13"/>
  <c r="K13" s="1"/>
  <c r="L13" s="1"/>
  <c r="BV16"/>
  <c r="K16" s="1"/>
  <c r="L16" s="1"/>
  <c r="BV24"/>
  <c r="BV26"/>
  <c r="BV30"/>
  <c r="BV36"/>
  <c r="M36" s="1"/>
  <c r="N36" s="1"/>
  <c r="BV41"/>
  <c r="BV42"/>
  <c r="K42" s="1"/>
  <c r="L42" s="1"/>
  <c r="BV45"/>
  <c r="BV46"/>
  <c r="K46" s="1"/>
  <c r="L46" s="1"/>
  <c r="BV11"/>
  <c r="M16"/>
  <c r="N16" s="1"/>
  <c r="K36"/>
  <c r="L36" s="1"/>
  <c r="M20"/>
  <c r="N20" s="1"/>
  <c r="K20"/>
  <c r="L20" s="1"/>
  <c r="K32"/>
  <c r="L32" s="1"/>
  <c r="M32"/>
  <c r="N32" s="1"/>
  <c r="M13"/>
  <c r="N13" s="1"/>
  <c r="M15"/>
  <c r="N15" s="1"/>
  <c r="M22"/>
  <c r="N22" s="1"/>
  <c r="M25"/>
  <c r="N25" s="1"/>
  <c r="M29"/>
  <c r="N29" s="1"/>
  <c r="M33"/>
  <c r="N33" s="1"/>
  <c r="M37"/>
  <c r="N37" s="1"/>
  <c r="M17"/>
  <c r="N17" s="1"/>
  <c r="M21"/>
  <c r="N21" s="1"/>
  <c r="M42"/>
  <c r="N42" s="1"/>
  <c r="M46"/>
  <c r="N46" s="1"/>
  <c r="K18"/>
  <c r="L18" s="1"/>
  <c r="M19"/>
  <c r="N19" s="1"/>
  <c r="K19"/>
  <c r="L19" s="1"/>
  <c r="M23"/>
  <c r="N23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14"/>
  <c r="N14" s="1"/>
  <c r="K14"/>
  <c r="L14" s="1"/>
  <c r="M24"/>
  <c r="N24" s="1"/>
  <c r="K24"/>
  <c r="L24" s="1"/>
  <c r="M26"/>
  <c r="N26" s="1"/>
  <c r="K26"/>
  <c r="L26" s="1"/>
  <c r="M27"/>
  <c r="N27" s="1"/>
  <c r="M30"/>
  <c r="N30" s="1"/>
  <c r="K30"/>
  <c r="L30" s="1"/>
  <c r="M31"/>
  <c r="N31" s="1"/>
  <c r="M34"/>
  <c r="N34" s="1"/>
  <c r="K34"/>
  <c r="L34" s="1"/>
  <c r="M35"/>
  <c r="N35" s="1"/>
  <c r="K35"/>
  <c r="L35" s="1"/>
  <c r="M38"/>
  <c r="N38" s="1"/>
  <c r="K38"/>
  <c r="L38" s="1"/>
  <c r="M40"/>
  <c r="N40" s="1"/>
  <c r="K40"/>
  <c r="L40" s="1"/>
  <c r="K17"/>
  <c r="L17" s="1"/>
  <c r="K21"/>
  <c r="L21" s="1"/>
  <c r="K25"/>
  <c r="L25" s="1"/>
  <c r="K29"/>
  <c r="L29" s="1"/>
  <c r="K33"/>
  <c r="L33" s="1"/>
  <c r="K37"/>
  <c r="L37" s="1"/>
  <c r="K11"/>
  <c r="L11" s="1"/>
  <c r="E38"/>
  <c r="F38" s="1"/>
  <c r="E37"/>
  <c r="F37" s="1"/>
  <c r="E21"/>
  <c r="F21" s="1"/>
  <c r="E15"/>
  <c r="F15" s="1"/>
  <c r="G44"/>
  <c r="H44" s="1"/>
  <c r="E33"/>
  <c r="F33" s="1"/>
  <c r="G32"/>
  <c r="H32" s="1"/>
  <c r="G31"/>
  <c r="H31" s="1"/>
  <c r="G30"/>
  <c r="H30" s="1"/>
  <c r="G20"/>
  <c r="H20" s="1"/>
  <c r="G12"/>
  <c r="H12" s="1"/>
  <c r="E11"/>
  <c r="F11" s="1"/>
  <c r="E13"/>
  <c r="F13" s="1"/>
  <c r="E14"/>
  <c r="F14" s="1"/>
  <c r="E29"/>
  <c r="F29" s="1"/>
  <c r="E30"/>
  <c r="F30" s="1"/>
  <c r="E31"/>
  <c r="F31" s="1"/>
  <c r="E32"/>
  <c r="F32" s="1"/>
  <c r="E45"/>
  <c r="F45" s="1"/>
  <c r="G13"/>
  <c r="H13" s="1"/>
  <c r="G21"/>
  <c r="H21" s="1"/>
  <c r="G17"/>
  <c r="H17" s="1"/>
  <c r="G19"/>
  <c r="H19" s="1"/>
  <c r="G25"/>
  <c r="H25" s="1"/>
  <c r="G27"/>
  <c r="H27" s="1"/>
  <c r="G33"/>
  <c r="H33" s="1"/>
  <c r="G35"/>
  <c r="H35" s="1"/>
  <c r="G41"/>
  <c r="H41" s="1"/>
  <c r="G43"/>
  <c r="H43" s="1"/>
  <c r="G46"/>
  <c r="H46" s="1"/>
  <c r="G15"/>
  <c r="H15" s="1"/>
  <c r="G11"/>
  <c r="H11" s="1"/>
  <c r="E12"/>
  <c r="F12" s="1"/>
  <c r="E18"/>
  <c r="F18" s="1"/>
  <c r="E19"/>
  <c r="F19" s="1"/>
  <c r="E20"/>
  <c r="F20" s="1"/>
  <c r="E26"/>
  <c r="F26" s="1"/>
  <c r="E27"/>
  <c r="F27" s="1"/>
  <c r="E28"/>
  <c r="F28" s="1"/>
  <c r="E34"/>
  <c r="F34" s="1"/>
  <c r="E35"/>
  <c r="F35" s="1"/>
  <c r="E36"/>
  <c r="F36" s="1"/>
  <c r="E42"/>
  <c r="F42" s="1"/>
  <c r="E43"/>
  <c r="F43" s="1"/>
  <c r="E44"/>
  <c r="F44" s="1"/>
  <c r="BM43" i="2"/>
  <c r="K43" s="1"/>
  <c r="L43" s="1"/>
  <c r="BM27"/>
  <c r="BV31"/>
  <c r="BV34"/>
  <c r="BV43"/>
  <c r="BV15"/>
  <c r="BV16"/>
  <c r="BV18"/>
  <c r="BV19"/>
  <c r="M19" s="1"/>
  <c r="N19" s="1"/>
  <c r="BV24"/>
  <c r="M24" s="1"/>
  <c r="N24" s="1"/>
  <c r="BV26"/>
  <c r="BV39"/>
  <c r="BV40"/>
  <c r="BV29"/>
  <c r="BV36"/>
  <c r="BV38"/>
  <c r="BV44"/>
  <c r="BV46"/>
  <c r="BV12"/>
  <c r="K12" s="1"/>
  <c r="L12" s="1"/>
  <c r="BV17"/>
  <c r="BV11"/>
  <c r="M14"/>
  <c r="N14" s="1"/>
  <c r="M16"/>
  <c r="N16" s="1"/>
  <c r="M20"/>
  <c r="N20" s="1"/>
  <c r="M28"/>
  <c r="N28" s="1"/>
  <c r="M32"/>
  <c r="N32" s="1"/>
  <c r="M36"/>
  <c r="N36" s="1"/>
  <c r="M44"/>
  <c r="N44" s="1"/>
  <c r="M13"/>
  <c r="N13" s="1"/>
  <c r="M23"/>
  <c r="N23" s="1"/>
  <c r="M31"/>
  <c r="N31" s="1"/>
  <c r="M40"/>
  <c r="N40" s="1"/>
  <c r="M27"/>
  <c r="N27" s="1"/>
  <c r="K27"/>
  <c r="L27" s="1"/>
  <c r="M35"/>
  <c r="N35" s="1"/>
  <c r="K35"/>
  <c r="L35" s="1"/>
  <c r="M43"/>
  <c r="N43" s="1"/>
  <c r="K39"/>
  <c r="L39" s="1"/>
  <c r="M39"/>
  <c r="N39" s="1"/>
  <c r="BM25"/>
  <c r="BM26"/>
  <c r="BM34"/>
  <c r="BM12"/>
  <c r="K13"/>
  <c r="L13" s="1"/>
  <c r="BM17"/>
  <c r="BM18"/>
  <c r="BM29"/>
  <c r="K31"/>
  <c r="L31" s="1"/>
  <c r="BM38"/>
  <c r="BM41"/>
  <c r="BM37"/>
  <c r="K37" s="1"/>
  <c r="L37" s="1"/>
  <c r="BM33"/>
  <c r="M33" s="1"/>
  <c r="N33" s="1"/>
  <c r="BM30"/>
  <c r="M30" s="1"/>
  <c r="N30" s="1"/>
  <c r="BM22"/>
  <c r="BM21"/>
  <c r="BM15"/>
  <c r="M15" s="1"/>
  <c r="N15" s="1"/>
  <c r="BM11"/>
  <c r="BM45"/>
  <c r="BM46"/>
  <c r="K46" s="1"/>
  <c r="L46" s="1"/>
  <c r="BM42"/>
  <c r="M21"/>
  <c r="N21" s="1"/>
  <c r="K21"/>
  <c r="L21" s="1"/>
  <c r="M22"/>
  <c r="N22" s="1"/>
  <c r="K22"/>
  <c r="L22" s="1"/>
  <c r="M25"/>
  <c r="N25" s="1"/>
  <c r="K25"/>
  <c r="L25" s="1"/>
  <c r="K15"/>
  <c r="L15" s="1"/>
  <c r="M17"/>
  <c r="N17" s="1"/>
  <c r="K17"/>
  <c r="L17" s="1"/>
  <c r="M18"/>
  <c r="N18" s="1"/>
  <c r="K18"/>
  <c r="L18" s="1"/>
  <c r="M26"/>
  <c r="N26" s="1"/>
  <c r="K26"/>
  <c r="L26" s="1"/>
  <c r="M29"/>
  <c r="N29" s="1"/>
  <c r="K29"/>
  <c r="L29" s="1"/>
  <c r="K30"/>
  <c r="L30" s="1"/>
  <c r="M34"/>
  <c r="N34" s="1"/>
  <c r="K34"/>
  <c r="L34" s="1"/>
  <c r="M37"/>
  <c r="N37" s="1"/>
  <c r="M38"/>
  <c r="N38" s="1"/>
  <c r="K38"/>
  <c r="L38" s="1"/>
  <c r="M41"/>
  <c r="N41" s="1"/>
  <c r="K41"/>
  <c r="L41" s="1"/>
  <c r="M42"/>
  <c r="N42" s="1"/>
  <c r="K42"/>
  <c r="L42" s="1"/>
  <c r="M45"/>
  <c r="N45" s="1"/>
  <c r="K45"/>
  <c r="L45" s="1"/>
  <c r="M46"/>
  <c r="N46" s="1"/>
  <c r="K14"/>
  <c r="L14" s="1"/>
  <c r="K20"/>
  <c r="L20" s="1"/>
  <c r="K24"/>
  <c r="L24" s="1"/>
  <c r="K28"/>
  <c r="L28" s="1"/>
  <c r="K32"/>
  <c r="L32" s="1"/>
  <c r="K36"/>
  <c r="L36" s="1"/>
  <c r="K40"/>
  <c r="L40" s="1"/>
  <c r="K44"/>
  <c r="L44" s="1"/>
  <c r="K11"/>
  <c r="L11" s="1"/>
  <c r="M11"/>
  <c r="N11" s="1"/>
  <c r="K16"/>
  <c r="L16" s="1"/>
  <c r="E11"/>
  <c r="F11" s="1"/>
  <c r="G12"/>
  <c r="H12" s="1"/>
  <c r="G14"/>
  <c r="H14" s="1"/>
  <c r="G16"/>
  <c r="H16" s="1"/>
  <c r="G18"/>
  <c r="H18" s="1"/>
  <c r="G20"/>
  <c r="H20" s="1"/>
  <c r="G22"/>
  <c r="H22" s="1"/>
  <c r="G24"/>
  <c r="H24" s="1"/>
  <c r="G26"/>
  <c r="H26" s="1"/>
  <c r="G28"/>
  <c r="H28" s="1"/>
  <c r="G30"/>
  <c r="H30" s="1"/>
  <c r="G32"/>
  <c r="H32" s="1"/>
  <c r="G34"/>
  <c r="H34" s="1"/>
  <c r="G36"/>
  <c r="H36" s="1"/>
  <c r="G38"/>
  <c r="H38" s="1"/>
  <c r="G40"/>
  <c r="H40" s="1"/>
  <c r="G42"/>
  <c r="H42" s="1"/>
  <c r="G44"/>
  <c r="H44" s="1"/>
  <c r="G13"/>
  <c r="H13" s="1"/>
  <c r="G15"/>
  <c r="H15" s="1"/>
  <c r="G17"/>
  <c r="H17" s="1"/>
  <c r="G19"/>
  <c r="H19" s="1"/>
  <c r="G21"/>
  <c r="H21" s="1"/>
  <c r="G23"/>
  <c r="H23" s="1"/>
  <c r="G25"/>
  <c r="H25" s="1"/>
  <c r="G27"/>
  <c r="H27" s="1"/>
  <c r="G29"/>
  <c r="H29" s="1"/>
  <c r="G31"/>
  <c r="H31" s="1"/>
  <c r="G33"/>
  <c r="H33" s="1"/>
  <c r="G35"/>
  <c r="H35" s="1"/>
  <c r="G37"/>
  <c r="H37" s="1"/>
  <c r="G39"/>
  <c r="H39" s="1"/>
  <c r="G41"/>
  <c r="H41" s="1"/>
  <c r="G43"/>
  <c r="H43" s="1"/>
  <c r="E45"/>
  <c r="F45" s="1"/>
  <c r="G11"/>
  <c r="H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G46"/>
  <c r="H46" s="1"/>
  <c r="E46"/>
  <c r="F46" s="1"/>
  <c r="G45"/>
  <c r="H45" s="1"/>
  <c r="BM40" i="5"/>
  <c r="BM32"/>
  <c r="BM46"/>
  <c r="BM45"/>
  <c r="BM44"/>
  <c r="K44" s="1"/>
  <c r="L44" s="1"/>
  <c r="K37"/>
  <c r="L37" s="1"/>
  <c r="BM30"/>
  <c r="K29"/>
  <c r="L29" s="1"/>
  <c r="BM26"/>
  <c r="K26" s="1"/>
  <c r="L26" s="1"/>
  <c r="K25"/>
  <c r="L25" s="1"/>
  <c r="K21"/>
  <c r="L21" s="1"/>
  <c r="BM20"/>
  <c r="K13"/>
  <c r="L13" s="1"/>
  <c r="BV14"/>
  <c r="BV15"/>
  <c r="K15" s="1"/>
  <c r="L15" s="1"/>
  <c r="BV18"/>
  <c r="M18" s="1"/>
  <c r="N18" s="1"/>
  <c r="BV19"/>
  <c r="K19" s="1"/>
  <c r="L19" s="1"/>
  <c r="BV22"/>
  <c r="BV23"/>
  <c r="K23" s="1"/>
  <c r="L23" s="1"/>
  <c r="BV26"/>
  <c r="BV27"/>
  <c r="K27" s="1"/>
  <c r="L27" s="1"/>
  <c r="BV30"/>
  <c r="BV31"/>
  <c r="K31" s="1"/>
  <c r="L31" s="1"/>
  <c r="BV34"/>
  <c r="BV35"/>
  <c r="K35" s="1"/>
  <c r="L35" s="1"/>
  <c r="BV38"/>
  <c r="BV39"/>
  <c r="K39" s="1"/>
  <c r="L39" s="1"/>
  <c r="BV42"/>
  <c r="BV43"/>
  <c r="K43" s="1"/>
  <c r="L43" s="1"/>
  <c r="M13"/>
  <c r="N13" s="1"/>
  <c r="M15"/>
  <c r="N15" s="1"/>
  <c r="M17"/>
  <c r="N17" s="1"/>
  <c r="M19"/>
  <c r="N19" s="1"/>
  <c r="M21"/>
  <c r="N21" s="1"/>
  <c r="M23"/>
  <c r="N23" s="1"/>
  <c r="M25"/>
  <c r="N25" s="1"/>
  <c r="M27"/>
  <c r="N27" s="1"/>
  <c r="M29"/>
  <c r="N29" s="1"/>
  <c r="M31"/>
  <c r="N31" s="1"/>
  <c r="M33"/>
  <c r="N33" s="1"/>
  <c r="M35"/>
  <c r="N35" s="1"/>
  <c r="M37"/>
  <c r="N37" s="1"/>
  <c r="M39"/>
  <c r="N39" s="1"/>
  <c r="M41"/>
  <c r="N41" s="1"/>
  <c r="M43"/>
  <c r="N43" s="1"/>
  <c r="M11"/>
  <c r="N11" s="1"/>
  <c r="M16"/>
  <c r="N16" s="1"/>
  <c r="K16"/>
  <c r="L16" s="1"/>
  <c r="M20"/>
  <c r="N20" s="1"/>
  <c r="K20"/>
  <c r="L20" s="1"/>
  <c r="M22"/>
  <c r="N22" s="1"/>
  <c r="K22"/>
  <c r="L22" s="1"/>
  <c r="M28"/>
  <c r="N28" s="1"/>
  <c r="K28"/>
  <c r="L28" s="1"/>
  <c r="M32"/>
  <c r="N32" s="1"/>
  <c r="K32"/>
  <c r="L32" s="1"/>
  <c r="M42"/>
  <c r="N42" s="1"/>
  <c r="K42"/>
  <c r="L42" s="1"/>
  <c r="M12"/>
  <c r="N12" s="1"/>
  <c r="K12"/>
  <c r="L12" s="1"/>
  <c r="M14"/>
  <c r="N14" s="1"/>
  <c r="K14"/>
  <c r="L14" s="1"/>
  <c r="K18"/>
  <c r="L18" s="1"/>
  <c r="M24"/>
  <c r="N24" s="1"/>
  <c r="K24"/>
  <c r="L24" s="1"/>
  <c r="M26"/>
  <c r="N26" s="1"/>
  <c r="M30"/>
  <c r="N30" s="1"/>
  <c r="K30"/>
  <c r="L30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4"/>
  <c r="N44" s="1"/>
  <c r="M46"/>
  <c r="N46" s="1"/>
  <c r="K46"/>
  <c r="L46" s="1"/>
  <c r="K45"/>
  <c r="L45" s="1"/>
  <c r="M45"/>
  <c r="N45" s="1"/>
  <c r="M47"/>
  <c r="N47" s="1"/>
  <c r="K47"/>
  <c r="L47" s="1"/>
  <c r="BM49"/>
  <c r="M49" s="1"/>
  <c r="N49" s="1"/>
  <c r="K11"/>
  <c r="L11" s="1"/>
  <c r="K18" i="1"/>
  <c r="L18" s="1"/>
  <c r="BV19"/>
  <c r="BV27"/>
  <c r="BV43"/>
  <c r="BV17"/>
  <c r="BV23"/>
  <c r="M23" s="1"/>
  <c r="N23" s="1"/>
  <c r="BV24"/>
  <c r="BV28"/>
  <c r="BV29"/>
  <c r="BV32"/>
  <c r="BV36"/>
  <c r="BV38"/>
  <c r="BM44"/>
  <c r="BM15"/>
  <c r="BM20"/>
  <c r="BM19"/>
  <c r="BM22"/>
  <c r="BM42"/>
  <c r="BM11"/>
  <c r="BM16"/>
  <c r="G36" i="5"/>
  <c r="H36" s="1"/>
  <c r="G14"/>
  <c r="H14" s="1"/>
  <c r="E17"/>
  <c r="F17" s="1"/>
  <c r="G11"/>
  <c r="H11" s="1"/>
  <c r="E31"/>
  <c r="F31" s="1"/>
  <c r="E36"/>
  <c r="F36" s="1"/>
  <c r="E24"/>
  <c r="F24" s="1"/>
  <c r="E25"/>
  <c r="F25" s="1"/>
  <c r="E26"/>
  <c r="F26" s="1"/>
  <c r="E27"/>
  <c r="F27" s="1"/>
  <c r="E32"/>
  <c r="F32" s="1"/>
  <c r="E33"/>
  <c r="F33" s="1"/>
  <c r="E34"/>
  <c r="F34" s="1"/>
  <c r="E38"/>
  <c r="F38" s="1"/>
  <c r="E39"/>
  <c r="F39" s="1"/>
  <c r="G28"/>
  <c r="H28" s="1"/>
  <c r="G30"/>
  <c r="H30" s="1"/>
  <c r="G35"/>
  <c r="H35" s="1"/>
  <c r="G40"/>
  <c r="H40" s="1"/>
  <c r="G42"/>
  <c r="H42" s="1"/>
  <c r="G44"/>
  <c r="H44" s="1"/>
  <c r="G46"/>
  <c r="H46" s="1"/>
  <c r="E11"/>
  <c r="F11" s="1"/>
  <c r="G13"/>
  <c r="H13" s="1"/>
  <c r="G15"/>
  <c r="H15" s="1"/>
  <c r="G18"/>
  <c r="H18" s="1"/>
  <c r="E37"/>
  <c r="F37" s="1"/>
  <c r="E35"/>
  <c r="F35" s="1"/>
  <c r="G16"/>
  <c r="H16" s="1"/>
  <c r="E12"/>
  <c r="F12" s="1"/>
  <c r="E13"/>
  <c r="F13" s="1"/>
  <c r="E14"/>
  <c r="F14" s="1"/>
  <c r="E15"/>
  <c r="F15" s="1"/>
  <c r="G20"/>
  <c r="H20" s="1"/>
  <c r="E21"/>
  <c r="F21" s="1"/>
  <c r="E18"/>
  <c r="F18" s="1"/>
  <c r="E19"/>
  <c r="F19" s="1"/>
  <c r="G22"/>
  <c r="H22" s="1"/>
  <c r="E23"/>
  <c r="F23" s="1"/>
  <c r="E28"/>
  <c r="F28" s="1"/>
  <c r="E29"/>
  <c r="F29" s="1"/>
  <c r="E30"/>
  <c r="F30" s="1"/>
  <c r="E40"/>
  <c r="F40" s="1"/>
  <c r="E41"/>
  <c r="F41" s="1"/>
  <c r="E42"/>
  <c r="F42" s="1"/>
  <c r="E43"/>
  <c r="F43" s="1"/>
  <c r="E44"/>
  <c r="F44" s="1"/>
  <c r="E45"/>
  <c r="F45" s="1"/>
  <c r="E46"/>
  <c r="F46" s="1"/>
  <c r="G24"/>
  <c r="H24" s="1"/>
  <c r="E16"/>
  <c r="F16" s="1"/>
  <c r="E20"/>
  <c r="F20" s="1"/>
  <c r="E22"/>
  <c r="F22" s="1"/>
  <c r="BM45" i="1"/>
  <c r="K45" s="1"/>
  <c r="L45" s="1"/>
  <c r="BM34"/>
  <c r="BM31"/>
  <c r="BM26"/>
  <c r="BM23"/>
  <c r="BM12"/>
  <c r="BV20"/>
  <c r="M20" s="1"/>
  <c r="N20" s="1"/>
  <c r="BV40"/>
  <c r="K40" s="1"/>
  <c r="L40" s="1"/>
  <c r="K14"/>
  <c r="L14" s="1"/>
  <c r="M14"/>
  <c r="N14" s="1"/>
  <c r="K24"/>
  <c r="L24" s="1"/>
  <c r="M24"/>
  <c r="N24" s="1"/>
  <c r="K36"/>
  <c r="L36" s="1"/>
  <c r="M36"/>
  <c r="N36" s="1"/>
  <c r="K20"/>
  <c r="L20" s="1"/>
  <c r="K28"/>
  <c r="L28" s="1"/>
  <c r="M28"/>
  <c r="N28" s="1"/>
  <c r="M40"/>
  <c r="N40" s="1"/>
  <c r="M44"/>
  <c r="N44" s="1"/>
  <c r="K44"/>
  <c r="L44" s="1"/>
  <c r="M15"/>
  <c r="N15" s="1"/>
  <c r="M18"/>
  <c r="N18" s="1"/>
  <c r="M21"/>
  <c r="N21" s="1"/>
  <c r="M25"/>
  <c r="N25" s="1"/>
  <c r="M29"/>
  <c r="N29" s="1"/>
  <c r="M37"/>
  <c r="N37" s="1"/>
  <c r="M41"/>
  <c r="N41" s="1"/>
  <c r="K19"/>
  <c r="L19" s="1"/>
  <c r="M45"/>
  <c r="N45" s="1"/>
  <c r="M34"/>
  <c r="N34" s="1"/>
  <c r="K34"/>
  <c r="L34" s="1"/>
  <c r="M35"/>
  <c r="N35" s="1"/>
  <c r="K35"/>
  <c r="L35" s="1"/>
  <c r="M38"/>
  <c r="N38" s="1"/>
  <c r="K38"/>
  <c r="L38" s="1"/>
  <c r="M39"/>
  <c r="N39" s="1"/>
  <c r="K39"/>
  <c r="L39" s="1"/>
  <c r="M42"/>
  <c r="N42" s="1"/>
  <c r="K42"/>
  <c r="L42" s="1"/>
  <c r="M43"/>
  <c r="N43" s="1"/>
  <c r="K43"/>
  <c r="L43" s="1"/>
  <c r="K37"/>
  <c r="L37" s="1"/>
  <c r="K41"/>
  <c r="L41" s="1"/>
  <c r="M22"/>
  <c r="N22" s="1"/>
  <c r="K22"/>
  <c r="L22" s="1"/>
  <c r="M26"/>
  <c r="N26" s="1"/>
  <c r="K26"/>
  <c r="L26" s="1"/>
  <c r="M27"/>
  <c r="N27" s="1"/>
  <c r="K27"/>
  <c r="L27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12"/>
  <c r="N12" s="1"/>
  <c r="K12"/>
  <c r="L12" s="1"/>
  <c r="M13"/>
  <c r="N13" s="1"/>
  <c r="K13"/>
  <c r="L13" s="1"/>
  <c r="M16"/>
  <c r="N16" s="1"/>
  <c r="K16"/>
  <c r="L16" s="1"/>
  <c r="K15"/>
  <c r="L15" s="1"/>
  <c r="BM17"/>
  <c r="K17" s="1"/>
  <c r="L17" s="1"/>
  <c r="K21"/>
  <c r="L21" s="1"/>
  <c r="K25"/>
  <c r="L25" s="1"/>
  <c r="K29"/>
  <c r="L29" s="1"/>
  <c r="M17"/>
  <c r="N17" s="1"/>
  <c r="M19"/>
  <c r="N19" s="1"/>
  <c r="BV11"/>
  <c r="M11"/>
  <c r="N11" s="1"/>
  <c r="K11"/>
  <c r="L11" s="1"/>
  <c r="G45"/>
  <c r="H45" s="1"/>
  <c r="G44"/>
  <c r="H44" s="1"/>
  <c r="G32"/>
  <c r="H32" s="1"/>
  <c r="G29"/>
  <c r="H29" s="1"/>
  <c r="G20"/>
  <c r="H20" s="1"/>
  <c r="G34"/>
  <c r="H34" s="1"/>
  <c r="E35"/>
  <c r="F35" s="1"/>
  <c r="E36"/>
  <c r="F36" s="1"/>
  <c r="E37"/>
  <c r="F37" s="1"/>
  <c r="E24"/>
  <c r="F24" s="1"/>
  <c r="E25"/>
  <c r="F25" s="1"/>
  <c r="G12"/>
  <c r="H12" s="1"/>
  <c r="E16"/>
  <c r="F16" s="1"/>
  <c r="E17"/>
  <c r="F17" s="1"/>
  <c r="E28"/>
  <c r="F28" s="1"/>
  <c r="E29"/>
  <c r="F29" s="1"/>
  <c r="G40"/>
  <c r="H40" s="1"/>
  <c r="E41"/>
  <c r="F41" s="1"/>
  <c r="E42"/>
  <c r="F42" s="1"/>
  <c r="E43"/>
  <c r="F43" s="1"/>
  <c r="E44"/>
  <c r="F44" s="1"/>
  <c r="E45"/>
  <c r="F45" s="1"/>
  <c r="G11"/>
  <c r="H11" s="1"/>
  <c r="G13"/>
  <c r="H13" s="1"/>
  <c r="E14"/>
  <c r="F14" s="1"/>
  <c r="E15"/>
  <c r="F15" s="1"/>
  <c r="G18"/>
  <c r="H18" s="1"/>
  <c r="E19"/>
  <c r="F19" s="1"/>
  <c r="E20"/>
  <c r="F20" s="1"/>
  <c r="E21"/>
  <c r="F21" s="1"/>
  <c r="E22"/>
  <c r="F22" s="1"/>
  <c r="E23"/>
  <c r="F23" s="1"/>
  <c r="E26"/>
  <c r="F26" s="1"/>
  <c r="E27"/>
  <c r="F27" s="1"/>
  <c r="G30"/>
  <c r="H30" s="1"/>
  <c r="E31"/>
  <c r="F31" s="1"/>
  <c r="E32"/>
  <c r="F32" s="1"/>
  <c r="E33"/>
  <c r="F33" s="1"/>
  <c r="E38"/>
  <c r="F38" s="1"/>
  <c r="E39"/>
  <c r="F39" s="1"/>
  <c r="E11"/>
  <c r="F11" s="1"/>
  <c r="E13"/>
  <c r="F13" s="1"/>
  <c r="G16"/>
  <c r="H16" s="1"/>
  <c r="G24"/>
  <c r="H24" s="1"/>
  <c r="G26"/>
  <c r="H26" s="1"/>
  <c r="G28"/>
  <c r="H28" s="1"/>
  <c r="G38"/>
  <c r="H38" s="1"/>
  <c r="E12"/>
  <c r="F12" s="1"/>
  <c r="E18"/>
  <c r="F18" s="1"/>
  <c r="E30"/>
  <c r="F30" s="1"/>
  <c r="E34"/>
  <c r="F34" s="1"/>
  <c r="E40"/>
  <c r="F40" s="1"/>
  <c r="K19" i="2" l="1"/>
  <c r="L19" s="1"/>
  <c r="K31" i="4"/>
  <c r="L31" s="1"/>
  <c r="K23" i="1"/>
  <c r="L23" s="1"/>
  <c r="K40" i="4"/>
  <c r="L40" s="1"/>
  <c r="M44" i="3"/>
  <c r="N44" s="1"/>
  <c r="K12"/>
  <c r="L12" s="1"/>
  <c r="K33" i="2"/>
  <c r="L33" s="1"/>
  <c r="M12"/>
  <c r="N12" s="1"/>
  <c r="K49" i="5"/>
  <c r="L49" s="1"/>
</calcChain>
</file>

<file path=xl/sharedStrings.xml><?xml version="1.0" encoding="utf-8"?>
<sst xmlns="http://schemas.openxmlformats.org/spreadsheetml/2006/main" count="857" uniqueCount="261">
  <si>
    <t>DAFTAR NILAI SISWA SMAN 14 SEMARANG SEMESTER GASAL TAHUN PELAJARAN 2018/2019</t>
  </si>
  <si>
    <t>Guru :</t>
  </si>
  <si>
    <t>Noer Hudha E S.Pd</t>
  </si>
  <si>
    <t>Kelas X.MIPA-1</t>
  </si>
  <si>
    <t>Mapel :</t>
  </si>
  <si>
    <t>Matematika [ Kelompok C (Peminatan)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</si>
  <si>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</si>
  <si>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</si>
  <si>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</si>
  <si>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</si>
  <si>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</si>
  <si>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</si>
  <si>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</si>
  <si>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</si>
  <si>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</si>
  <si>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</si>
  <si>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</si>
  <si>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</si>
  <si>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</si>
  <si>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</si>
  <si>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</si>
  <si>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</si>
  <si>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</si>
  <si>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</si>
  <si>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</si>
  <si>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</si>
  <si>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</si>
  <si>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</si>
  <si>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</si>
  <si>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</si>
  <si>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</si>
  <si>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</si>
  <si>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</si>
  <si>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</si>
  <si>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</si>
  <si>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</si>
  <si>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</si>
  <si>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</si>
  <si>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</si>
  <si>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</si>
  <si>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</si>
  <si>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</si>
  <si>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</si>
  <si>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</si>
  <si>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</si>
  <si>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</si>
  <si>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</si>
  <si>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</si>
  <si>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</si>
  <si>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</si>
  <si>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</si>
  <si>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</si>
  <si>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</si>
  <si>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</si>
  <si>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</si>
  <si>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</si>
  <si>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</si>
  <si>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</si>
  <si>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</si>
  <si>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</si>
  <si>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</si>
  <si>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</si>
  <si>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</si>
  <si>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</si>
  <si>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</si>
  <si>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</si>
  <si>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</si>
  <si>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</si>
  <si>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</si>
  <si>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</si>
  <si>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</si>
  <si>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</si>
  <si>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</si>
  <si>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</si>
  <si>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</si>
  <si>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</si>
  <si>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</si>
  <si>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</si>
  <si>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</si>
  <si>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</si>
  <si>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</si>
  <si>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</si>
  <si>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</si>
  <si>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</si>
  <si>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</si>
  <si>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</si>
  <si>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</si>
  <si>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</si>
  <si>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</si>
  <si>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</si>
  <si>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</si>
  <si>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</si>
  <si>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</si>
  <si>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</si>
  <si>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</si>
  <si>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</si>
  <si>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</si>
  <si>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</si>
  <si>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</si>
  <si>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</si>
  <si>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</si>
  <si>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</si>
  <si>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</si>
  <si>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</si>
  <si>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</si>
  <si>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</si>
  <si>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</si>
  <si>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</si>
  <si>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</si>
  <si>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</si>
  <si>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</si>
  <si>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</si>
  <si>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</si>
  <si>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</si>
  <si>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</si>
  <si>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</si>
  <si>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</si>
  <si>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</si>
  <si>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</si>
  <si>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</si>
  <si>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</si>
  <si>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</si>
  <si>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</si>
  <si>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</si>
  <si>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</si>
  <si>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</si>
  <si>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</si>
  <si>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</si>
  <si>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</si>
  <si>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</si>
  <si>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</si>
  <si>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</si>
  <si>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</si>
  <si>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</si>
  <si>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</si>
  <si>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</si>
  <si>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</si>
  <si>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</si>
  <si>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</si>
  <si>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</si>
  <si>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</si>
  <si>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</si>
  <si>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</si>
  <si>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</si>
  <si>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</si>
  <si>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</si>
  <si>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</si>
  <si>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</si>
  <si>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</si>
  <si>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</si>
  <si>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</si>
  <si>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</si>
  <si>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</si>
  <si>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</si>
  <si>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</si>
  <si>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</si>
  <si>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</si>
  <si>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</si>
  <si>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</si>
  <si>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</si>
  <si>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</si>
  <si>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</si>
  <si>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</si>
  <si>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</si>
  <si>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</si>
  <si>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</si>
  <si>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</si>
  <si>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</si>
  <si>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</si>
  <si>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</si>
  <si>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</si>
  <si>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</si>
  <si>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</si>
  <si>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</si>
  <si>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</si>
  <si>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</si>
  <si>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</si>
  <si>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</si>
  <si>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</si>
  <si>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</si>
  <si>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</si>
  <si>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</si>
  <si>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</si>
  <si>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</si>
  <si>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</si>
  <si>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</si>
  <si>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</si>
  <si>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</si>
  <si>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</si>
  <si>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</si>
  <si>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</si>
  <si>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</si>
  <si>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</si>
  <si>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</si>
  <si>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</si>
  <si>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</si>
  <si>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</si>
  <si>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</si>
  <si>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</si>
  <si>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</si>
  <si>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</si>
  <si>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</si>
  <si>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</si>
  <si>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</si>
  <si>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</si>
  <si>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</si>
  <si>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</si>
  <si>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</si>
  <si>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</si>
  <si>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</si>
  <si>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</si>
  <si>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</si>
  <si>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</si>
  <si>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</si>
  <si>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</si>
  <si>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</si>
  <si>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</si>
  <si>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</si>
  <si>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</si>
  <si>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</si>
  <si>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</si>
  <si>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</si>
  <si>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</si>
  <si>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</si>
  <si>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</si>
  <si>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</si>
  <si>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</si>
  <si>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</si>
  <si>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</si>
  <si>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</si>
  <si>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</si>
  <si>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</si>
  <si>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</si>
  <si>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</si>
  <si>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</si>
  <si>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</si>
  <si>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</si>
  <si>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</si>
  <si>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</si>
  <si>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</si>
  <si>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</si>
  <si>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</si>
  <si>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</si>
  <si>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</si>
  <si>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</si>
  <si>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</si>
  <si>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</si>
  <si>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</si>
  <si>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</si>
  <si>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</si>
  <si>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</si>
  <si>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</si>
  <si>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</si>
  <si>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</si>
  <si>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</si>
  <si>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</si>
  <si>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</si>
  <si>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Siswa memiliki kemampuan mendeskripsikan dan menentukan penyelesaian fungsi eksponensial dan fungsi logaritma</t>
  </si>
  <si>
    <t>Siswa memiliki keterampilan menyajikan dan menyelesaikan masalah yang berkaitan dengan fungsi eksponensial dan fungsi logaritma</t>
  </si>
  <si>
    <t>Kemampuan mendeskripsikan dan menentukan penyelesaian fungsi eksponensial dan fungsi logaritma perlu ditingkatkan</t>
  </si>
  <si>
    <t>Keterampilan menyajikan dan menyelesaikan masalah yang berkaitan dengan fungsi eksponensial dan fungsi logaritma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</si>
</sst>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0" fillId="2" borderId="6" xfId="0" applyNumberFormat="1" applyFill="1" applyBorder="1" applyAlignment="1" applyProtection="1">
      <alignment horizontal="right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525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23" sqref="I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18682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dan menentukan penyelesaian fungsi eksponensial dan fungsi logaritma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menyajikan dan menyelesaikan masalah yang berkaitan dengan fungsi eksponensial dan fungsi logaritma</v>
      </c>
      <c r="Q11" s="39"/>
      <c r="R11" s="39"/>
      <c r="S11" s="25"/>
      <c r="T11" s="15">
        <v>84.5</v>
      </c>
      <c r="U11" s="14"/>
      <c r="V11" s="65">
        <v>77</v>
      </c>
      <c r="W11" s="14"/>
      <c r="X11" s="14"/>
      <c r="Y11" s="14"/>
      <c r="Z11" s="14">
        <v>76</v>
      </c>
      <c r="AA11" s="45"/>
      <c r="AB11" s="48">
        <f t="shared" ref="AB11:AB50" si="10">IF(COUNTA(T11:Z11)&gt;0,AVERAGE((IF(T11&gt;=$C$4,T11,U11)),(IF(V11&gt;=$C$4,V11,W11)),(IF(X11&gt;=$C$4,X11,Y11)),Z11),"")</f>
        <v>79.166666666666671</v>
      </c>
      <c r="AC11" s="15">
        <v>81</v>
      </c>
      <c r="AD11" s="14"/>
      <c r="AE11" s="14">
        <v>90</v>
      </c>
      <c r="AF11" s="14"/>
      <c r="AG11" s="14">
        <v>90</v>
      </c>
      <c r="AH11" s="14"/>
      <c r="AI11" s="14">
        <f>Z11</f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84.25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6">
        <v>77</v>
      </c>
      <c r="BF11" s="18"/>
      <c r="BG11" s="18"/>
      <c r="BH11" s="18"/>
      <c r="BI11" s="18"/>
      <c r="BJ11" s="18"/>
      <c r="BK11" s="18">
        <v>84.5</v>
      </c>
      <c r="BL11" s="18"/>
      <c r="BM11" s="57">
        <f t="shared" ref="BM11:BM50" si="14">IF(COUNTA(BE11:BL11)&gt;0,AVERAGE(CP11,CR11,CT11,CV11),"")</f>
        <v>80.75</v>
      </c>
      <c r="BN11" s="19">
        <v>90</v>
      </c>
      <c r="BO11" s="18"/>
      <c r="BP11" s="18"/>
      <c r="BQ11" s="18"/>
      <c r="BR11" s="18"/>
      <c r="BS11" s="18"/>
      <c r="BT11" s="18">
        <v>85.5</v>
      </c>
      <c r="BU11" s="18"/>
      <c r="BV11" s="57">
        <f t="shared" ref="BV11:BV50" si="15">IF(COUNTA(BN11:BU11)&gt;0,AVERAGE(CY11,DA11,DC11,DE11),"")</f>
        <v>87.75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77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84.5</v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85.5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18683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Siswa memiliki kemampuan mendeskripsikan dan menentukan penyelesaian fungsi eksponensial dan fungsi logaritma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Siswa memiliki keterampilan menyajikan dan menyelesaikan masalah yang berkaitan dengan fungsi eksponensial dan fungsi logaritma</v>
      </c>
      <c r="Q12" s="39"/>
      <c r="R12" s="39"/>
      <c r="S12" s="25"/>
      <c r="T12" s="15">
        <v>88</v>
      </c>
      <c r="U12" s="14"/>
      <c r="V12" s="65">
        <v>68</v>
      </c>
      <c r="W12" s="14">
        <v>70</v>
      </c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79.666666666666671</v>
      </c>
      <c r="AB12" s="48">
        <f t="shared" si="10"/>
        <v>79.666666666666671</v>
      </c>
      <c r="AC12" s="15">
        <v>86.5</v>
      </c>
      <c r="AD12" s="14"/>
      <c r="AE12" s="14">
        <v>87.333333333333329</v>
      </c>
      <c r="AF12" s="14"/>
      <c r="AG12" s="14">
        <v>84</v>
      </c>
      <c r="AH12" s="14"/>
      <c r="AI12" s="14">
        <f t="shared" ref="AI12:AI50" si="35">Z12</f>
        <v>81</v>
      </c>
      <c r="AJ12" s="45"/>
      <c r="AK12" s="48">
        <f t="shared" si="11"/>
        <v>84.708333333333329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6">
        <v>70</v>
      </c>
      <c r="BF12" s="18"/>
      <c r="BG12" s="18"/>
      <c r="BH12" s="18"/>
      <c r="BI12" s="18"/>
      <c r="BJ12" s="18"/>
      <c r="BK12" s="18">
        <v>88</v>
      </c>
      <c r="BL12" s="18"/>
      <c r="BM12" s="57">
        <f t="shared" si="14"/>
        <v>79</v>
      </c>
      <c r="BN12" s="19">
        <v>84</v>
      </c>
      <c r="BO12" s="18"/>
      <c r="BP12" s="18"/>
      <c r="BQ12" s="18"/>
      <c r="BR12" s="18"/>
      <c r="BS12" s="18"/>
      <c r="BT12" s="18">
        <v>86.916666666666657</v>
      </c>
      <c r="BU12" s="18"/>
      <c r="BV12" s="57">
        <f t="shared" si="15"/>
        <v>85.458333333333329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88</v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86.916666666666657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18684</v>
      </c>
      <c r="C13" s="26" t="s">
        <v>62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1</v>
      </c>
      <c r="J13" s="35" t="str">
        <f t="shared" si="4"/>
        <v>Siswa memiliki kemampuan mendeskripsikan dan menentukan penyelesaian fungsi eksponensial dan fungsi logaritma</v>
      </c>
      <c r="K13" s="35">
        <f t="shared" si="5"/>
        <v>89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Siswa memiliki keterampilan menyajikan dan menyelesaikan masalah yang berkaitan dengan fungsi eksponensial dan fungsi logaritma</v>
      </c>
      <c r="Q13" s="39"/>
      <c r="R13" s="39"/>
      <c r="S13" s="25"/>
      <c r="T13" s="15">
        <v>98</v>
      </c>
      <c r="U13" s="14"/>
      <c r="V13" s="65">
        <v>81</v>
      </c>
      <c r="W13" s="14"/>
      <c r="X13" s="14"/>
      <c r="Y13" s="14"/>
      <c r="Z13" s="14">
        <v>84</v>
      </c>
      <c r="AA13" s="45">
        <f t="shared" si="34"/>
        <v>87.666666666666671</v>
      </c>
      <c r="AB13" s="48">
        <f t="shared" si="10"/>
        <v>87.666666666666671</v>
      </c>
      <c r="AC13" s="15">
        <v>88.5</v>
      </c>
      <c r="AD13" s="14"/>
      <c r="AE13" s="14">
        <v>94</v>
      </c>
      <c r="AF13" s="14"/>
      <c r="AG13" s="14">
        <v>92</v>
      </c>
      <c r="AH13" s="14"/>
      <c r="AI13" s="14">
        <f t="shared" si="35"/>
        <v>84</v>
      </c>
      <c r="AJ13" s="45"/>
      <c r="AK13" s="48">
        <f t="shared" si="11"/>
        <v>89.625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6">
        <v>81</v>
      </c>
      <c r="BF13" s="18"/>
      <c r="BG13" s="18"/>
      <c r="BH13" s="18"/>
      <c r="BI13" s="18"/>
      <c r="BJ13" s="18"/>
      <c r="BK13" s="18">
        <v>95</v>
      </c>
      <c r="BL13" s="18"/>
      <c r="BM13" s="57">
        <f t="shared" si="14"/>
        <v>88</v>
      </c>
      <c r="BN13" s="19">
        <v>90</v>
      </c>
      <c r="BO13" s="18"/>
      <c r="BP13" s="18"/>
      <c r="BQ13" s="18"/>
      <c r="BR13" s="18"/>
      <c r="BS13" s="18"/>
      <c r="BT13" s="18">
        <v>91.25</v>
      </c>
      <c r="BU13" s="18"/>
      <c r="BV13" s="57">
        <f t="shared" si="15"/>
        <v>90.625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95</v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91.25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257</v>
      </c>
      <c r="FI13" s="69" t="s">
        <v>258</v>
      </c>
      <c r="FJ13" s="67">
        <v>7781</v>
      </c>
      <c r="FK13" s="67">
        <v>7791</v>
      </c>
    </row>
    <row r="14" spans="1:167" ht="16.5" customHeight="1">
      <c r="A14" s="26">
        <v>4</v>
      </c>
      <c r="B14" s="26">
        <v>18685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Siswa memiliki kemampuan mendeskripsikan dan menentukan penyelesaian fungsi eksponensial dan fungsi logaritma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Siswa memiliki keterampilan menyajikan dan menyelesaikan masalah yang berkaitan dengan fungsi eksponensial dan fungsi logaritma</v>
      </c>
      <c r="Q14" s="39"/>
      <c r="R14" s="39"/>
      <c r="S14" s="25"/>
      <c r="T14" s="15">
        <v>90.5</v>
      </c>
      <c r="U14" s="14"/>
      <c r="V14" s="65">
        <v>86</v>
      </c>
      <c r="W14" s="14"/>
      <c r="X14" s="14"/>
      <c r="Y14" s="14"/>
      <c r="Z14" s="14">
        <v>83</v>
      </c>
      <c r="AA14" s="45">
        <f t="shared" si="34"/>
        <v>86.5</v>
      </c>
      <c r="AB14" s="48">
        <f t="shared" si="10"/>
        <v>86.5</v>
      </c>
      <c r="AC14" s="15">
        <v>83</v>
      </c>
      <c r="AD14" s="14"/>
      <c r="AE14" s="14">
        <v>86</v>
      </c>
      <c r="AF14" s="14"/>
      <c r="AG14" s="14">
        <v>83</v>
      </c>
      <c r="AH14" s="14"/>
      <c r="AI14" s="14">
        <f t="shared" si="35"/>
        <v>83</v>
      </c>
      <c r="AJ14" s="45"/>
      <c r="AK14" s="48">
        <f t="shared" si="11"/>
        <v>83.75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6">
        <v>86</v>
      </c>
      <c r="BF14" s="18"/>
      <c r="BG14" s="18"/>
      <c r="BH14" s="18"/>
      <c r="BI14" s="18"/>
      <c r="BJ14" s="18"/>
      <c r="BK14" s="18">
        <v>90.5</v>
      </c>
      <c r="BL14" s="18"/>
      <c r="BM14" s="57">
        <f t="shared" si="14"/>
        <v>88.25</v>
      </c>
      <c r="BN14" s="19">
        <v>83</v>
      </c>
      <c r="BO14" s="18"/>
      <c r="BP14" s="18"/>
      <c r="BQ14" s="18"/>
      <c r="BR14" s="18"/>
      <c r="BS14" s="18"/>
      <c r="BT14" s="18">
        <v>84.5</v>
      </c>
      <c r="BU14" s="18"/>
      <c r="BV14" s="57">
        <f t="shared" si="15"/>
        <v>83.75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90.5</v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84.5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18686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kemampuan mendeskripsikan dan menentukan penyelesaian fungsi eksponensial dan fungsi logaritma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memiliki keterampilan menyajikan dan menyelesaikan masalah yang berkaitan dengan fungsi eksponensial dan fungsi logaritma</v>
      </c>
      <c r="Q15" s="39"/>
      <c r="R15" s="39"/>
      <c r="S15" s="25"/>
      <c r="T15" s="15">
        <v>85.5</v>
      </c>
      <c r="U15" s="14"/>
      <c r="V15" s="65">
        <v>32</v>
      </c>
      <c r="W15" s="14">
        <v>70</v>
      </c>
      <c r="X15" s="14"/>
      <c r="Y15" s="14"/>
      <c r="Z15" s="14">
        <v>85</v>
      </c>
      <c r="AA15" s="45">
        <f t="shared" si="34"/>
        <v>80.166666666666671</v>
      </c>
      <c r="AB15" s="48">
        <f t="shared" si="10"/>
        <v>80.166666666666671</v>
      </c>
      <c r="AC15" s="15">
        <v>85</v>
      </c>
      <c r="AD15" s="14"/>
      <c r="AE15" s="14">
        <v>87.333333333333329</v>
      </c>
      <c r="AF15" s="14"/>
      <c r="AG15" s="14">
        <v>35</v>
      </c>
      <c r="AH15" s="14">
        <v>70</v>
      </c>
      <c r="AI15" s="14">
        <f t="shared" si="35"/>
        <v>85</v>
      </c>
      <c r="AJ15" s="45"/>
      <c r="AK15" s="48">
        <f t="shared" si="11"/>
        <v>81.833333333333329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6">
        <v>75</v>
      </c>
      <c r="BF15" s="18"/>
      <c r="BG15" s="18"/>
      <c r="BH15" s="18"/>
      <c r="BI15" s="18"/>
      <c r="BJ15" s="18"/>
      <c r="BK15" s="18">
        <v>85.5</v>
      </c>
      <c r="BL15" s="18"/>
      <c r="BM15" s="57">
        <f t="shared" si="14"/>
        <v>80.25</v>
      </c>
      <c r="BN15" s="19">
        <v>75</v>
      </c>
      <c r="BO15" s="18"/>
      <c r="BP15" s="18"/>
      <c r="BQ15" s="18"/>
      <c r="BR15" s="18"/>
      <c r="BS15" s="18"/>
      <c r="BT15" s="18">
        <v>86.166666666666657</v>
      </c>
      <c r="BU15" s="18"/>
      <c r="BV15" s="57">
        <f t="shared" si="15"/>
        <v>80.583333333333329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85.5</v>
      </c>
      <c r="CW15" s="25"/>
      <c r="CX15" s="60"/>
      <c r="CY15" s="30">
        <f t="shared" si="22"/>
        <v>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86.166666666666657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259</v>
      </c>
      <c r="FI15" s="69" t="s">
        <v>260</v>
      </c>
      <c r="FJ15" s="67">
        <v>7782</v>
      </c>
      <c r="FK15" s="67">
        <v>7792</v>
      </c>
    </row>
    <row r="16" spans="1:167" ht="16.5" customHeight="1">
      <c r="A16" s="26">
        <v>6</v>
      </c>
      <c r="B16" s="26">
        <v>18687</v>
      </c>
      <c r="C16" s="26" t="s">
        <v>65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Siswa memiliki kemampuan mendeskripsikan dan menentukan penyelesaian fungsi eksponensial dan fungsi logaritma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memiliki keterampilan menyajikan dan menyelesaikan masalah yang berkaitan dengan fungsi eksponensial dan fungsi logaritma</v>
      </c>
      <c r="Q16" s="39"/>
      <c r="R16" s="39"/>
      <c r="S16" s="25"/>
      <c r="T16" s="15">
        <v>91</v>
      </c>
      <c r="U16" s="14"/>
      <c r="V16" s="65">
        <v>77</v>
      </c>
      <c r="W16" s="14"/>
      <c r="X16" s="14"/>
      <c r="Y16" s="14"/>
      <c r="Z16" s="14">
        <v>91</v>
      </c>
      <c r="AA16" s="45">
        <f t="shared" si="34"/>
        <v>86.333333333333329</v>
      </c>
      <c r="AB16" s="48">
        <f t="shared" si="10"/>
        <v>86.333333333333329</v>
      </c>
      <c r="AC16" s="15">
        <v>85</v>
      </c>
      <c r="AD16" s="14"/>
      <c r="AE16" s="14">
        <v>92</v>
      </c>
      <c r="AF16" s="14"/>
      <c r="AG16" s="14">
        <v>89</v>
      </c>
      <c r="AH16" s="14"/>
      <c r="AI16" s="14">
        <f t="shared" si="35"/>
        <v>91</v>
      </c>
      <c r="AJ16" s="45"/>
      <c r="AK16" s="48">
        <f t="shared" si="11"/>
        <v>89.25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6">
        <v>77</v>
      </c>
      <c r="BF16" s="18"/>
      <c r="BG16" s="18"/>
      <c r="BH16" s="18"/>
      <c r="BI16" s="18"/>
      <c r="BJ16" s="18"/>
      <c r="BK16" s="18">
        <v>91</v>
      </c>
      <c r="BL16" s="18"/>
      <c r="BM16" s="57">
        <f t="shared" si="14"/>
        <v>84</v>
      </c>
      <c r="BN16" s="19">
        <v>89</v>
      </c>
      <c r="BO16" s="18"/>
      <c r="BP16" s="18"/>
      <c r="BQ16" s="18"/>
      <c r="BR16" s="18"/>
      <c r="BS16" s="18"/>
      <c r="BT16" s="18">
        <v>88.5</v>
      </c>
      <c r="BU16" s="18"/>
      <c r="BV16" s="57">
        <f t="shared" si="15"/>
        <v>88.75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77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91</v>
      </c>
      <c r="CW16" s="25"/>
      <c r="CX16" s="60"/>
      <c r="CY16" s="30">
        <f t="shared" si="22"/>
        <v>89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88.5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18688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mendeskripsikan dan menentukan penyelesaian fungsi eksponensial dan fungsi logaritma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memiliki keterampilan menyajikan dan menyelesaikan masalah yang berkaitan dengan fungsi eksponensial dan fungsi logaritma</v>
      </c>
      <c r="Q17" s="39"/>
      <c r="R17" s="39"/>
      <c r="S17" s="25"/>
      <c r="T17" s="15">
        <v>88</v>
      </c>
      <c r="U17" s="14"/>
      <c r="V17" s="65">
        <v>52</v>
      </c>
      <c r="W17" s="14">
        <v>70</v>
      </c>
      <c r="X17" s="14"/>
      <c r="Y17" s="14"/>
      <c r="Z17" s="14">
        <v>80</v>
      </c>
      <c r="AA17" s="45">
        <f t="shared" si="34"/>
        <v>79.333333333333329</v>
      </c>
      <c r="AB17" s="48">
        <f t="shared" si="10"/>
        <v>79.333333333333329</v>
      </c>
      <c r="AC17" s="15">
        <v>85</v>
      </c>
      <c r="AD17" s="14"/>
      <c r="AE17" s="14">
        <v>88</v>
      </c>
      <c r="AF17" s="14"/>
      <c r="AG17" s="14">
        <v>50</v>
      </c>
      <c r="AH17" s="14">
        <v>70</v>
      </c>
      <c r="AI17" s="14">
        <f t="shared" si="35"/>
        <v>80</v>
      </c>
      <c r="AJ17" s="45"/>
      <c r="AK17" s="48">
        <f t="shared" si="11"/>
        <v>80.75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6">
        <v>75</v>
      </c>
      <c r="BF17" s="18"/>
      <c r="BG17" s="18"/>
      <c r="BH17" s="18"/>
      <c r="BI17" s="18"/>
      <c r="BJ17" s="18"/>
      <c r="BK17" s="18">
        <v>88</v>
      </c>
      <c r="BL17" s="18"/>
      <c r="BM17" s="57">
        <f t="shared" si="14"/>
        <v>81.5</v>
      </c>
      <c r="BN17" s="19">
        <v>70</v>
      </c>
      <c r="BO17" s="18"/>
      <c r="BP17" s="18"/>
      <c r="BQ17" s="18"/>
      <c r="BR17" s="18"/>
      <c r="BS17" s="18"/>
      <c r="BT17" s="18">
        <v>86.5</v>
      </c>
      <c r="BU17" s="18"/>
      <c r="BV17" s="57">
        <f t="shared" si="15"/>
        <v>78.25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88</v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86.5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7783</v>
      </c>
      <c r="FK17" s="67">
        <v>7793</v>
      </c>
    </row>
    <row r="18" spans="1:167" ht="16.5" customHeight="1">
      <c r="A18" s="26">
        <v>8</v>
      </c>
      <c r="B18" s="26">
        <v>18689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Siswa memiliki kemampuan mendeskripsikan dan menentukan penyelesaian fungsi eksponensial dan fungsi logaritma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Siswa memiliki keterampilan menyajikan dan menyelesaikan masalah yang berkaitan dengan fungsi eksponensial dan fungsi logaritma</v>
      </c>
      <c r="Q18" s="39"/>
      <c r="R18" s="39"/>
      <c r="S18" s="25"/>
      <c r="T18" s="15">
        <v>93.5</v>
      </c>
      <c r="U18" s="14"/>
      <c r="V18" s="65">
        <v>37</v>
      </c>
      <c r="W18" s="14">
        <v>70</v>
      </c>
      <c r="X18" s="14"/>
      <c r="Y18" s="14"/>
      <c r="Z18" s="14">
        <v>83</v>
      </c>
      <c r="AA18" s="45">
        <f t="shared" si="34"/>
        <v>82.166666666666671</v>
      </c>
      <c r="AB18" s="48">
        <f t="shared" si="10"/>
        <v>82.166666666666671</v>
      </c>
      <c r="AC18" s="15">
        <v>85</v>
      </c>
      <c r="AD18" s="14"/>
      <c r="AE18" s="14">
        <v>84.333333333333329</v>
      </c>
      <c r="AF18" s="14"/>
      <c r="AG18" s="14">
        <v>87</v>
      </c>
      <c r="AH18" s="14"/>
      <c r="AI18" s="14">
        <f t="shared" si="35"/>
        <v>83</v>
      </c>
      <c r="AJ18" s="45"/>
      <c r="AK18" s="48">
        <f t="shared" si="11"/>
        <v>84.833333333333329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6">
        <v>70</v>
      </c>
      <c r="BF18" s="18"/>
      <c r="BG18" s="18"/>
      <c r="BH18" s="18"/>
      <c r="BI18" s="18"/>
      <c r="BJ18" s="18"/>
      <c r="BK18" s="18">
        <v>93.5</v>
      </c>
      <c r="BL18" s="18"/>
      <c r="BM18" s="57">
        <f t="shared" si="14"/>
        <v>81.75</v>
      </c>
      <c r="BN18" s="19">
        <v>87</v>
      </c>
      <c r="BO18" s="18"/>
      <c r="BP18" s="18"/>
      <c r="BQ18" s="18"/>
      <c r="BR18" s="18"/>
      <c r="BS18" s="18"/>
      <c r="BT18" s="18">
        <v>84.666666666666657</v>
      </c>
      <c r="BU18" s="18"/>
      <c r="BV18" s="57">
        <f t="shared" si="15"/>
        <v>85.833333333333329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93.5</v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84.666666666666657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18690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mendeskripsikan dan menentukan penyelesaian fungsi eksponensial dan fungsi logaritma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Siswa memiliki keterampilan menyajikan dan menyelesaikan masalah yang berkaitan dengan fungsi eksponensial dan fungsi logaritma</v>
      </c>
      <c r="Q19" s="39"/>
      <c r="R19" s="39"/>
      <c r="S19" s="25"/>
      <c r="T19" s="15">
        <v>98</v>
      </c>
      <c r="U19" s="14"/>
      <c r="V19" s="65">
        <v>44</v>
      </c>
      <c r="W19" s="14">
        <v>70</v>
      </c>
      <c r="X19" s="14"/>
      <c r="Y19" s="14"/>
      <c r="Z19" s="14">
        <v>76</v>
      </c>
      <c r="AA19" s="45">
        <f t="shared" si="34"/>
        <v>81.333333333333329</v>
      </c>
      <c r="AB19" s="48">
        <f t="shared" si="10"/>
        <v>81.333333333333329</v>
      </c>
      <c r="AC19" s="15">
        <v>85</v>
      </c>
      <c r="AD19" s="14"/>
      <c r="AE19" s="14">
        <v>84.333333333333329</v>
      </c>
      <c r="AF19" s="14"/>
      <c r="AG19" s="14">
        <v>65</v>
      </c>
      <c r="AH19" s="14">
        <v>70</v>
      </c>
      <c r="AI19" s="14">
        <f t="shared" si="35"/>
        <v>76</v>
      </c>
      <c r="AJ19" s="45"/>
      <c r="AK19" s="48">
        <f t="shared" si="11"/>
        <v>78.833333333333329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6">
        <v>70</v>
      </c>
      <c r="BF19" s="18"/>
      <c r="BG19" s="18"/>
      <c r="BH19" s="18"/>
      <c r="BI19" s="18"/>
      <c r="BJ19" s="18"/>
      <c r="BK19" s="18">
        <v>98</v>
      </c>
      <c r="BL19" s="18"/>
      <c r="BM19" s="57">
        <f t="shared" si="14"/>
        <v>84</v>
      </c>
      <c r="BN19" s="19">
        <v>70</v>
      </c>
      <c r="BO19" s="18"/>
      <c r="BP19" s="18"/>
      <c r="BQ19" s="18"/>
      <c r="BR19" s="18"/>
      <c r="BS19" s="18"/>
      <c r="BT19" s="18">
        <v>84.666666666666657</v>
      </c>
      <c r="BU19" s="18"/>
      <c r="BV19" s="57">
        <f t="shared" si="15"/>
        <v>77.333333333333329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70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98</v>
      </c>
      <c r="CW19" s="25"/>
      <c r="CX19" s="60"/>
      <c r="CY19" s="30">
        <f t="shared" si="22"/>
        <v>70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84.666666666666657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7784</v>
      </c>
      <c r="FK19" s="67">
        <v>7794</v>
      </c>
    </row>
    <row r="20" spans="1:167" ht="16.5" customHeight="1">
      <c r="A20" s="26">
        <v>10</v>
      </c>
      <c r="B20" s="26">
        <v>18691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mendeskripsikan dan menentukan penyelesaian fungsi eksponensial dan fungsi logaritma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memiliki keterampilan menyajikan dan menyelesaikan masalah yang berkaitan dengan fungsi eksponensial dan fungsi logaritma</v>
      </c>
      <c r="Q20" s="39"/>
      <c r="R20" s="39"/>
      <c r="S20" s="25"/>
      <c r="T20" s="15">
        <v>86</v>
      </c>
      <c r="U20" s="14"/>
      <c r="V20" s="65">
        <v>39</v>
      </c>
      <c r="W20" s="14">
        <v>70</v>
      </c>
      <c r="X20" s="14"/>
      <c r="Y20" s="14"/>
      <c r="Z20" s="14">
        <v>78</v>
      </c>
      <c r="AA20" s="45">
        <f t="shared" si="34"/>
        <v>78</v>
      </c>
      <c r="AB20" s="48">
        <f t="shared" si="10"/>
        <v>78</v>
      </c>
      <c r="AC20" s="15">
        <v>88</v>
      </c>
      <c r="AD20" s="14"/>
      <c r="AE20" s="14">
        <v>88</v>
      </c>
      <c r="AF20" s="14"/>
      <c r="AG20" s="14">
        <v>39</v>
      </c>
      <c r="AH20" s="14">
        <v>70</v>
      </c>
      <c r="AI20" s="14">
        <f t="shared" si="35"/>
        <v>78</v>
      </c>
      <c r="AJ20" s="45"/>
      <c r="AK20" s="48">
        <f t="shared" si="11"/>
        <v>81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6">
        <v>75</v>
      </c>
      <c r="BF20" s="18"/>
      <c r="BG20" s="18"/>
      <c r="BH20" s="18"/>
      <c r="BI20" s="18"/>
      <c r="BJ20" s="18"/>
      <c r="BK20" s="18">
        <v>86</v>
      </c>
      <c r="BL20" s="18"/>
      <c r="BM20" s="57">
        <f t="shared" si="14"/>
        <v>80.5</v>
      </c>
      <c r="BN20" s="19">
        <v>70</v>
      </c>
      <c r="BO20" s="18"/>
      <c r="BP20" s="18"/>
      <c r="BQ20" s="18"/>
      <c r="BR20" s="18"/>
      <c r="BS20" s="18"/>
      <c r="BT20" s="18">
        <v>88</v>
      </c>
      <c r="BU20" s="18"/>
      <c r="BV20" s="57">
        <f t="shared" si="15"/>
        <v>79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86</v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88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18692</v>
      </c>
      <c r="C21" s="26" t="s">
        <v>70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Siswa memiliki kemampuan mendeskripsikan dan menentukan penyelesaian fungsi eksponensial dan fungsi logaritma</v>
      </c>
      <c r="K21" s="35">
        <f t="shared" si="5"/>
        <v>89</v>
      </c>
      <c r="L21" s="35" t="str">
        <f t="shared" si="6"/>
        <v>B</v>
      </c>
      <c r="M21" s="35">
        <f t="shared" si="7"/>
        <v>89</v>
      </c>
      <c r="N21" s="35" t="str">
        <f t="shared" si="8"/>
        <v>B</v>
      </c>
      <c r="O21" s="61">
        <v>1</v>
      </c>
      <c r="P21" s="35" t="str">
        <f t="shared" si="9"/>
        <v>Siswa memiliki keterampilan menyajikan dan menyelesaikan masalah yang berkaitan dengan fungsi eksponensial dan fungsi logaritma</v>
      </c>
      <c r="Q21" s="39"/>
      <c r="R21" s="39"/>
      <c r="S21" s="25"/>
      <c r="T21" s="15">
        <v>91</v>
      </c>
      <c r="U21" s="14"/>
      <c r="V21" s="65">
        <v>90</v>
      </c>
      <c r="W21" s="14"/>
      <c r="X21" s="14"/>
      <c r="Y21" s="14"/>
      <c r="Z21" s="14">
        <v>89</v>
      </c>
      <c r="AA21" s="45">
        <f t="shared" si="34"/>
        <v>90</v>
      </c>
      <c r="AB21" s="48">
        <f t="shared" si="10"/>
        <v>90</v>
      </c>
      <c r="AC21" s="15">
        <v>84.5</v>
      </c>
      <c r="AD21" s="14"/>
      <c r="AE21" s="14">
        <v>93.666666666666671</v>
      </c>
      <c r="AF21" s="14"/>
      <c r="AG21" s="14">
        <v>88</v>
      </c>
      <c r="AH21" s="14"/>
      <c r="AI21" s="14">
        <f t="shared" si="35"/>
        <v>89</v>
      </c>
      <c r="AJ21" s="45"/>
      <c r="AK21" s="48">
        <f t="shared" si="11"/>
        <v>88.791666666666671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6">
        <v>88</v>
      </c>
      <c r="BF21" s="18"/>
      <c r="BG21" s="18"/>
      <c r="BH21" s="18"/>
      <c r="BI21" s="18"/>
      <c r="BJ21" s="18"/>
      <c r="BK21" s="18">
        <v>91</v>
      </c>
      <c r="BL21" s="18"/>
      <c r="BM21" s="57">
        <f t="shared" si="14"/>
        <v>89.5</v>
      </c>
      <c r="BN21" s="19">
        <v>88</v>
      </c>
      <c r="BO21" s="18"/>
      <c r="BP21" s="18"/>
      <c r="BQ21" s="18"/>
      <c r="BR21" s="18"/>
      <c r="BS21" s="18"/>
      <c r="BT21" s="18">
        <v>89.083333333333343</v>
      </c>
      <c r="BU21" s="18"/>
      <c r="BV21" s="57">
        <f t="shared" si="15"/>
        <v>88.541666666666671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91</v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89.083333333333343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7785</v>
      </c>
      <c r="FK21" s="67">
        <v>7795</v>
      </c>
    </row>
    <row r="22" spans="1:167" ht="16.5" customHeight="1">
      <c r="A22" s="26">
        <v>12</v>
      </c>
      <c r="B22" s="26">
        <v>18693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Siswa memiliki kemampuan mendeskripsikan dan menentukan penyelesaian fungsi eksponensial dan fungsi logaritma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Siswa memiliki keterampilan menyajikan dan menyelesaikan masalah yang berkaitan dengan fungsi eksponensial dan fungsi logaritma</v>
      </c>
      <c r="Q22" s="39"/>
      <c r="R22" s="39"/>
      <c r="S22" s="25"/>
      <c r="T22" s="15">
        <v>81</v>
      </c>
      <c r="U22" s="14"/>
      <c r="V22" s="65">
        <v>80</v>
      </c>
      <c r="W22" s="14"/>
      <c r="X22" s="14"/>
      <c r="Y22" s="14"/>
      <c r="Z22" s="14">
        <v>83</v>
      </c>
      <c r="AA22" s="45">
        <f t="shared" si="34"/>
        <v>81.333333333333329</v>
      </c>
      <c r="AB22" s="48">
        <f t="shared" si="10"/>
        <v>81.333333333333329</v>
      </c>
      <c r="AC22" s="15">
        <v>85</v>
      </c>
      <c r="AD22" s="14"/>
      <c r="AE22" s="14">
        <v>86</v>
      </c>
      <c r="AF22" s="14"/>
      <c r="AG22" s="14">
        <v>76</v>
      </c>
      <c r="AH22" s="14"/>
      <c r="AI22" s="14">
        <f t="shared" si="35"/>
        <v>83</v>
      </c>
      <c r="AJ22" s="45"/>
      <c r="AK22" s="48">
        <f t="shared" si="11"/>
        <v>82.5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6">
        <v>80</v>
      </c>
      <c r="BF22" s="18"/>
      <c r="BG22" s="18"/>
      <c r="BH22" s="18"/>
      <c r="BI22" s="18"/>
      <c r="BJ22" s="18"/>
      <c r="BK22" s="18">
        <v>81</v>
      </c>
      <c r="BL22" s="18"/>
      <c r="BM22" s="57">
        <f t="shared" si="14"/>
        <v>80.5</v>
      </c>
      <c r="BN22" s="19">
        <v>76</v>
      </c>
      <c r="BO22" s="18"/>
      <c r="BP22" s="18"/>
      <c r="BQ22" s="18"/>
      <c r="BR22" s="18"/>
      <c r="BS22" s="18"/>
      <c r="BT22" s="18">
        <v>85.5</v>
      </c>
      <c r="BU22" s="18"/>
      <c r="BV22" s="57">
        <f t="shared" si="15"/>
        <v>80.75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81</v>
      </c>
      <c r="CW22" s="25"/>
      <c r="CX22" s="60"/>
      <c r="CY22" s="30">
        <f t="shared" si="22"/>
        <v>76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85.5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18694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2</v>
      </c>
      <c r="J23" s="35" t="str">
        <f t="shared" si="4"/>
        <v>Kemampuan mendeskripsikan dan menentukan penyelesaian fungsi eksponensial dan fungsi logaritma perlu ditingkatkan</v>
      </c>
      <c r="K23" s="35">
        <f t="shared" si="5"/>
        <v>78</v>
      </c>
      <c r="L23" s="35" t="str">
        <f t="shared" si="6"/>
        <v>C</v>
      </c>
      <c r="M23" s="35">
        <f t="shared" si="7"/>
        <v>78</v>
      </c>
      <c r="N23" s="35" t="str">
        <f t="shared" si="8"/>
        <v>C</v>
      </c>
      <c r="O23" s="61">
        <v>2</v>
      </c>
      <c r="P23" s="35" t="str">
        <f t="shared" si="9"/>
        <v>Keterampilan menyajikan dan menyelesaikan masalah yang berkaitan dengan fungsi eksponensial dan fungsi logaritma perlu ditingkatkan</v>
      </c>
      <c r="Q23" s="39"/>
      <c r="R23" s="39"/>
      <c r="S23" s="25"/>
      <c r="T23" s="15">
        <v>88</v>
      </c>
      <c r="U23" s="14"/>
      <c r="V23" s="65">
        <v>26</v>
      </c>
      <c r="W23" s="14">
        <v>70</v>
      </c>
      <c r="X23" s="14"/>
      <c r="Y23" s="14"/>
      <c r="Z23" s="14">
        <v>81</v>
      </c>
      <c r="AA23" s="45">
        <f t="shared" si="34"/>
        <v>79.666666666666671</v>
      </c>
      <c r="AB23" s="48">
        <f t="shared" si="10"/>
        <v>79.666666666666671</v>
      </c>
      <c r="AC23" s="15">
        <v>0</v>
      </c>
      <c r="AD23" s="14"/>
      <c r="AE23" s="14">
        <v>0</v>
      </c>
      <c r="AF23" s="14"/>
      <c r="AG23" s="14">
        <v>0</v>
      </c>
      <c r="AH23" s="14">
        <v>70</v>
      </c>
      <c r="AI23" s="14">
        <f t="shared" si="35"/>
        <v>81</v>
      </c>
      <c r="AJ23" s="45"/>
      <c r="AK23" s="48">
        <f t="shared" si="11"/>
        <v>75.5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6">
        <v>78</v>
      </c>
      <c r="BF23" s="18"/>
      <c r="BG23" s="18"/>
      <c r="BH23" s="18"/>
      <c r="BI23" s="18"/>
      <c r="BJ23" s="18"/>
      <c r="BK23" s="18">
        <v>88</v>
      </c>
      <c r="BL23" s="18"/>
      <c r="BM23" s="57">
        <f t="shared" si="14"/>
        <v>83</v>
      </c>
      <c r="BN23" s="19">
        <v>70</v>
      </c>
      <c r="BO23" s="18"/>
      <c r="BP23" s="18"/>
      <c r="BQ23" s="18"/>
      <c r="BR23" s="18"/>
      <c r="BS23" s="18"/>
      <c r="BT23" s="18">
        <v>75</v>
      </c>
      <c r="BU23" s="18"/>
      <c r="BV23" s="57">
        <f t="shared" si="15"/>
        <v>72.5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88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75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7786</v>
      </c>
      <c r="FK23" s="67">
        <v>7796</v>
      </c>
    </row>
    <row r="24" spans="1:167" ht="16.5" customHeight="1">
      <c r="A24" s="26">
        <v>14</v>
      </c>
      <c r="B24" s="26">
        <v>18695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memiliki kemampuan mendeskripsikan dan menentukan penyelesaian fungsi eksponensial dan fungsi logaritma</v>
      </c>
      <c r="K24" s="35">
        <f t="shared" si="5"/>
        <v>89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Siswa memiliki keterampilan menyajikan dan menyelesaikan masalah yang berkaitan dengan fungsi eksponensial dan fungsi logaritma</v>
      </c>
      <c r="Q24" s="39"/>
      <c r="R24" s="39"/>
      <c r="S24" s="25"/>
      <c r="T24" s="15">
        <v>84.5</v>
      </c>
      <c r="U24" s="14"/>
      <c r="V24" s="65">
        <v>86</v>
      </c>
      <c r="W24" s="14"/>
      <c r="X24" s="14"/>
      <c r="Y24" s="14"/>
      <c r="Z24" s="14">
        <v>88</v>
      </c>
      <c r="AA24" s="45">
        <f t="shared" si="34"/>
        <v>86.166666666666671</v>
      </c>
      <c r="AB24" s="48">
        <f t="shared" si="10"/>
        <v>86.166666666666671</v>
      </c>
      <c r="AC24" s="15">
        <v>84.5</v>
      </c>
      <c r="AD24" s="14"/>
      <c r="AE24" s="14">
        <v>86.666666666666671</v>
      </c>
      <c r="AF24" s="14"/>
      <c r="AG24" s="14">
        <v>98</v>
      </c>
      <c r="AH24" s="14"/>
      <c r="AI24" s="14">
        <f t="shared" si="35"/>
        <v>88</v>
      </c>
      <c r="AJ24" s="45"/>
      <c r="AK24" s="48">
        <f t="shared" si="11"/>
        <v>89.291666666666671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6">
        <v>86</v>
      </c>
      <c r="BF24" s="18"/>
      <c r="BG24" s="18"/>
      <c r="BH24" s="18"/>
      <c r="BI24" s="18"/>
      <c r="BJ24" s="18"/>
      <c r="BK24" s="18">
        <v>84.5</v>
      </c>
      <c r="BL24" s="18"/>
      <c r="BM24" s="57">
        <f t="shared" si="14"/>
        <v>85.25</v>
      </c>
      <c r="BN24" s="19">
        <v>98</v>
      </c>
      <c r="BO24" s="18"/>
      <c r="BP24" s="18"/>
      <c r="BQ24" s="18"/>
      <c r="BR24" s="18"/>
      <c r="BS24" s="18"/>
      <c r="BT24" s="18">
        <v>85.583333333333343</v>
      </c>
      <c r="BU24" s="18"/>
      <c r="BV24" s="57">
        <f t="shared" si="15"/>
        <v>91.791666666666671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84.5</v>
      </c>
      <c r="CW24" s="25"/>
      <c r="CX24" s="60"/>
      <c r="CY24" s="30">
        <f t="shared" si="22"/>
        <v>98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85.583333333333343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18696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Siswa memiliki kemampuan mendeskripsikan dan menentukan penyelesaian fungsi eksponensial dan fungsi logaritma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Siswa memiliki keterampilan menyajikan dan menyelesaikan masalah yang berkaitan dengan fungsi eksponensial dan fungsi logaritma</v>
      </c>
      <c r="Q25" s="39"/>
      <c r="R25" s="39"/>
      <c r="S25" s="25"/>
      <c r="T25" s="15">
        <v>93</v>
      </c>
      <c r="U25" s="14"/>
      <c r="V25" s="65">
        <v>63</v>
      </c>
      <c r="W25" s="14">
        <v>70</v>
      </c>
      <c r="X25" s="14"/>
      <c r="Y25" s="14"/>
      <c r="Z25" s="14">
        <v>74</v>
      </c>
      <c r="AA25" s="45">
        <f t="shared" si="34"/>
        <v>79</v>
      </c>
      <c r="AB25" s="48">
        <f t="shared" si="10"/>
        <v>79</v>
      </c>
      <c r="AC25" s="15">
        <v>80</v>
      </c>
      <c r="AD25" s="14"/>
      <c r="AE25" s="14">
        <v>86.333333333333329</v>
      </c>
      <c r="AF25" s="14"/>
      <c r="AG25" s="14">
        <v>96</v>
      </c>
      <c r="AH25" s="14"/>
      <c r="AI25" s="14">
        <f t="shared" si="35"/>
        <v>74</v>
      </c>
      <c r="AJ25" s="45"/>
      <c r="AK25" s="48">
        <f t="shared" si="11"/>
        <v>84.083333333333329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6">
        <v>70</v>
      </c>
      <c r="BF25" s="18"/>
      <c r="BG25" s="18"/>
      <c r="BH25" s="18"/>
      <c r="BI25" s="18"/>
      <c r="BJ25" s="18"/>
      <c r="BK25" s="18">
        <v>93</v>
      </c>
      <c r="BL25" s="18"/>
      <c r="BM25" s="57">
        <f t="shared" si="14"/>
        <v>81.5</v>
      </c>
      <c r="BN25" s="19">
        <v>96</v>
      </c>
      <c r="BO25" s="18"/>
      <c r="BP25" s="18"/>
      <c r="BQ25" s="18"/>
      <c r="BR25" s="18"/>
      <c r="BS25" s="18"/>
      <c r="BT25" s="18">
        <v>83.166666666666657</v>
      </c>
      <c r="BU25" s="18"/>
      <c r="BV25" s="57">
        <f t="shared" si="15"/>
        <v>89.583333333333329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93</v>
      </c>
      <c r="CW25" s="25"/>
      <c r="CX25" s="60"/>
      <c r="CY25" s="30">
        <f t="shared" si="22"/>
        <v>96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83.166666666666657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7787</v>
      </c>
      <c r="FK25" s="67">
        <v>7797</v>
      </c>
    </row>
    <row r="26" spans="1:167" ht="16.5" customHeight="1">
      <c r="A26" s="26">
        <v>16</v>
      </c>
      <c r="B26" s="26">
        <v>18697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mendeskripsikan dan menentukan penyelesaian fungsi eksponensial dan fungsi logaritma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Siswa memiliki keterampilan menyajikan dan menyelesaikan masalah yang berkaitan dengan fungsi eksponensial dan fungsi logaritma</v>
      </c>
      <c r="Q26" s="39"/>
      <c r="R26" s="39"/>
      <c r="S26" s="25"/>
      <c r="T26" s="15">
        <v>90</v>
      </c>
      <c r="U26" s="14"/>
      <c r="V26" s="65">
        <v>32</v>
      </c>
      <c r="W26" s="14">
        <v>70</v>
      </c>
      <c r="X26" s="14"/>
      <c r="Y26" s="14"/>
      <c r="Z26" s="14">
        <v>75</v>
      </c>
      <c r="AA26" s="45">
        <f t="shared" si="34"/>
        <v>78.333333333333329</v>
      </c>
      <c r="AB26" s="48">
        <f t="shared" si="10"/>
        <v>78.333333333333329</v>
      </c>
      <c r="AC26" s="15">
        <v>88.5</v>
      </c>
      <c r="AD26" s="14"/>
      <c r="AE26" s="14">
        <v>86.666666666666671</v>
      </c>
      <c r="AF26" s="14"/>
      <c r="AG26" s="14">
        <v>75</v>
      </c>
      <c r="AH26" s="14"/>
      <c r="AI26" s="14">
        <f t="shared" si="35"/>
        <v>75</v>
      </c>
      <c r="AJ26" s="45"/>
      <c r="AK26" s="48">
        <f t="shared" si="11"/>
        <v>81.291666666666671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6">
        <v>70</v>
      </c>
      <c r="BF26" s="18"/>
      <c r="BG26" s="18"/>
      <c r="BH26" s="18"/>
      <c r="BI26" s="18"/>
      <c r="BJ26" s="18"/>
      <c r="BK26" s="18">
        <v>90</v>
      </c>
      <c r="BL26" s="18"/>
      <c r="BM26" s="57">
        <f t="shared" si="14"/>
        <v>80</v>
      </c>
      <c r="BN26" s="19">
        <v>75</v>
      </c>
      <c r="BO26" s="18"/>
      <c r="BP26" s="18"/>
      <c r="BQ26" s="18"/>
      <c r="BR26" s="18"/>
      <c r="BS26" s="18"/>
      <c r="BT26" s="18">
        <v>87.583333333333343</v>
      </c>
      <c r="BU26" s="18"/>
      <c r="BV26" s="57">
        <f t="shared" si="15"/>
        <v>81.291666666666671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70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90</v>
      </c>
      <c r="CW26" s="25"/>
      <c r="CX26" s="60"/>
      <c r="CY26" s="30">
        <f t="shared" si="22"/>
        <v>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87.583333333333343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18698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Siswa memiliki kemampuan mendeskripsikan dan menentukan penyelesaian fungsi eksponensial dan fungsi logaritma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Siswa memiliki keterampilan menyajikan dan menyelesaikan masalah yang berkaitan dengan fungsi eksponensial dan fungsi logaritma</v>
      </c>
      <c r="Q27" s="39"/>
      <c r="R27" s="39"/>
      <c r="S27" s="25"/>
      <c r="T27" s="15">
        <v>91</v>
      </c>
      <c r="U27" s="14"/>
      <c r="V27" s="65">
        <v>70</v>
      </c>
      <c r="W27" s="14"/>
      <c r="X27" s="14"/>
      <c r="Y27" s="14"/>
      <c r="Z27" s="14">
        <v>83</v>
      </c>
      <c r="AA27" s="45">
        <f t="shared" si="34"/>
        <v>81.333333333333329</v>
      </c>
      <c r="AB27" s="48">
        <f t="shared" si="10"/>
        <v>81.333333333333329</v>
      </c>
      <c r="AC27" s="15">
        <v>85</v>
      </c>
      <c r="AD27" s="14"/>
      <c r="AE27" s="14">
        <v>84.333333333333329</v>
      </c>
      <c r="AF27" s="14"/>
      <c r="AG27" s="14">
        <v>88</v>
      </c>
      <c r="AH27" s="14"/>
      <c r="AI27" s="14">
        <f t="shared" si="35"/>
        <v>83</v>
      </c>
      <c r="AJ27" s="45"/>
      <c r="AK27" s="48">
        <f t="shared" si="11"/>
        <v>85.083333333333329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6">
        <v>70</v>
      </c>
      <c r="BF27" s="18"/>
      <c r="BG27" s="18"/>
      <c r="BH27" s="18"/>
      <c r="BI27" s="18"/>
      <c r="BJ27" s="18"/>
      <c r="BK27" s="18">
        <v>91</v>
      </c>
      <c r="BL27" s="18"/>
      <c r="BM27" s="57">
        <f t="shared" si="14"/>
        <v>80.5</v>
      </c>
      <c r="BN27" s="19">
        <v>88</v>
      </c>
      <c r="BO27" s="18"/>
      <c r="BP27" s="18"/>
      <c r="BQ27" s="18"/>
      <c r="BR27" s="18"/>
      <c r="BS27" s="18"/>
      <c r="BT27" s="18">
        <v>84.666666666666657</v>
      </c>
      <c r="BU27" s="18"/>
      <c r="BV27" s="57">
        <f t="shared" si="15"/>
        <v>86.333333333333329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91</v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84.666666666666657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7788</v>
      </c>
      <c r="FK27" s="67">
        <v>7798</v>
      </c>
    </row>
    <row r="28" spans="1:167" ht="16.5" customHeight="1">
      <c r="A28" s="26">
        <v>18</v>
      </c>
      <c r="B28" s="26">
        <v>18699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Siswa memiliki kemampuan mendeskripsikan dan menentukan penyelesaian fungsi eksponensial dan fungsi logaritma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Siswa memiliki keterampilan menyajikan dan menyelesaikan masalah yang berkaitan dengan fungsi eksponensial dan fungsi logaritma</v>
      </c>
      <c r="Q28" s="39"/>
      <c r="R28" s="39"/>
      <c r="S28" s="25"/>
      <c r="T28" s="15">
        <v>83.5</v>
      </c>
      <c r="U28" s="14"/>
      <c r="V28" s="65">
        <v>72</v>
      </c>
      <c r="W28" s="14"/>
      <c r="X28" s="14"/>
      <c r="Y28" s="14"/>
      <c r="Z28" s="14">
        <v>81</v>
      </c>
      <c r="AA28" s="45">
        <f t="shared" si="34"/>
        <v>78.833333333333329</v>
      </c>
      <c r="AB28" s="48">
        <f t="shared" si="10"/>
        <v>78.833333333333329</v>
      </c>
      <c r="AC28" s="15">
        <v>86.5</v>
      </c>
      <c r="AD28" s="14"/>
      <c r="AE28" s="14">
        <v>88.666666666666671</v>
      </c>
      <c r="AF28" s="14"/>
      <c r="AG28" s="14">
        <v>91</v>
      </c>
      <c r="AH28" s="14"/>
      <c r="AI28" s="14">
        <f t="shared" si="35"/>
        <v>81</v>
      </c>
      <c r="AJ28" s="45"/>
      <c r="AK28" s="48">
        <f t="shared" si="11"/>
        <v>86.791666666666671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6">
        <v>72</v>
      </c>
      <c r="BF28" s="18"/>
      <c r="BG28" s="18"/>
      <c r="BH28" s="18"/>
      <c r="BI28" s="18"/>
      <c r="BJ28" s="18"/>
      <c r="BK28" s="18">
        <v>83.5</v>
      </c>
      <c r="BL28" s="18"/>
      <c r="BM28" s="57">
        <f t="shared" si="14"/>
        <v>77.75</v>
      </c>
      <c r="BN28" s="19">
        <v>91</v>
      </c>
      <c r="BO28" s="18"/>
      <c r="BP28" s="18"/>
      <c r="BQ28" s="18"/>
      <c r="BR28" s="18"/>
      <c r="BS28" s="18"/>
      <c r="BT28" s="18">
        <v>87.583333333333343</v>
      </c>
      <c r="BU28" s="18"/>
      <c r="BV28" s="57">
        <f t="shared" si="15"/>
        <v>89.291666666666671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83.5</v>
      </c>
      <c r="CW28" s="25"/>
      <c r="CX28" s="60"/>
      <c r="CY28" s="30">
        <f t="shared" si="22"/>
        <v>91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87.583333333333343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18700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mendeskripsikan dan menentukan penyelesaian fungsi eksponensial dan fungsi logaritma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memiliki keterampilan menyajikan dan menyelesaikan masalah yang berkaitan dengan fungsi eksponensial dan fungsi logaritma</v>
      </c>
      <c r="Q29" s="39"/>
      <c r="R29" s="39"/>
      <c r="S29" s="25"/>
      <c r="T29" s="15">
        <v>88</v>
      </c>
      <c r="U29" s="14"/>
      <c r="V29" s="65">
        <v>75</v>
      </c>
      <c r="W29" s="14"/>
      <c r="X29" s="14"/>
      <c r="Y29" s="14"/>
      <c r="Z29" s="14">
        <v>79</v>
      </c>
      <c r="AA29" s="45">
        <f t="shared" si="34"/>
        <v>80.666666666666671</v>
      </c>
      <c r="AB29" s="48">
        <f t="shared" si="10"/>
        <v>80.666666666666671</v>
      </c>
      <c r="AC29" s="15">
        <v>82</v>
      </c>
      <c r="AD29" s="14"/>
      <c r="AE29" s="14">
        <v>85.666666666666671</v>
      </c>
      <c r="AF29" s="14"/>
      <c r="AG29" s="14">
        <v>64</v>
      </c>
      <c r="AH29" s="14">
        <v>70</v>
      </c>
      <c r="AI29" s="14">
        <f t="shared" si="35"/>
        <v>79</v>
      </c>
      <c r="AJ29" s="45"/>
      <c r="AK29" s="48">
        <f t="shared" si="11"/>
        <v>79.166666666666671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6">
        <v>75</v>
      </c>
      <c r="BF29" s="18"/>
      <c r="BG29" s="18"/>
      <c r="BH29" s="18"/>
      <c r="BI29" s="18"/>
      <c r="BJ29" s="18"/>
      <c r="BK29" s="18">
        <v>88</v>
      </c>
      <c r="BL29" s="18"/>
      <c r="BM29" s="57">
        <f t="shared" si="14"/>
        <v>81.5</v>
      </c>
      <c r="BN29" s="19">
        <v>75</v>
      </c>
      <c r="BO29" s="18"/>
      <c r="BP29" s="18"/>
      <c r="BQ29" s="18"/>
      <c r="BR29" s="18"/>
      <c r="BS29" s="18"/>
      <c r="BT29" s="18">
        <v>83.833333333333343</v>
      </c>
      <c r="BU29" s="18"/>
      <c r="BV29" s="57">
        <f t="shared" si="15"/>
        <v>79.416666666666671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88</v>
      </c>
      <c r="CW29" s="25"/>
      <c r="CX29" s="60"/>
      <c r="CY29" s="30">
        <f t="shared" si="22"/>
        <v>75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83.833333333333343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7789</v>
      </c>
      <c r="FK29" s="67">
        <v>7799</v>
      </c>
    </row>
    <row r="30" spans="1:167" ht="16.5" customHeight="1">
      <c r="A30" s="26">
        <v>20</v>
      </c>
      <c r="B30" s="26">
        <v>18701</v>
      </c>
      <c r="C30" s="26" t="s">
        <v>80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Siswa memiliki kemampuan mendeskripsikan dan menentukan penyelesaian fungsi eksponensial dan fungsi logaritma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Siswa memiliki keterampilan menyajikan dan menyelesaikan masalah yang berkaitan dengan fungsi eksponensial dan fungsi logaritma</v>
      </c>
      <c r="Q30" s="39"/>
      <c r="R30" s="39"/>
      <c r="S30" s="25"/>
      <c r="T30" s="15">
        <v>86.5</v>
      </c>
      <c r="U30" s="14"/>
      <c r="V30" s="65">
        <v>76</v>
      </c>
      <c r="W30" s="14"/>
      <c r="X30" s="14"/>
      <c r="Y30" s="14"/>
      <c r="Z30" s="14">
        <v>81</v>
      </c>
      <c r="AA30" s="45">
        <f t="shared" si="34"/>
        <v>81.166666666666671</v>
      </c>
      <c r="AB30" s="48">
        <f t="shared" si="10"/>
        <v>81.166666666666671</v>
      </c>
      <c r="AC30" s="15">
        <v>84.5</v>
      </c>
      <c r="AD30" s="14"/>
      <c r="AE30" s="14">
        <v>89.666666666666671</v>
      </c>
      <c r="AF30" s="14"/>
      <c r="AG30" s="14">
        <v>83</v>
      </c>
      <c r="AH30" s="14"/>
      <c r="AI30" s="14">
        <f t="shared" si="35"/>
        <v>81</v>
      </c>
      <c r="AJ30" s="45"/>
      <c r="AK30" s="48">
        <f t="shared" si="11"/>
        <v>84.541666666666671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6">
        <v>76</v>
      </c>
      <c r="BF30" s="18"/>
      <c r="BG30" s="18"/>
      <c r="BH30" s="18"/>
      <c r="BI30" s="18"/>
      <c r="BJ30" s="18"/>
      <c r="BK30" s="18">
        <v>86.5</v>
      </c>
      <c r="BL30" s="18"/>
      <c r="BM30" s="57">
        <f t="shared" si="14"/>
        <v>81.25</v>
      </c>
      <c r="BN30" s="19">
        <v>83</v>
      </c>
      <c r="BO30" s="18"/>
      <c r="BP30" s="18"/>
      <c r="BQ30" s="18"/>
      <c r="BR30" s="18"/>
      <c r="BS30" s="18"/>
      <c r="BT30" s="18">
        <v>87.083333333333343</v>
      </c>
      <c r="BU30" s="18"/>
      <c r="BV30" s="57">
        <f t="shared" si="15"/>
        <v>85.041666666666671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76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86.5</v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87.083333333333343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18702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memiliki kemampuan mendeskripsikan dan menentukan penyelesaian fungsi eksponensial dan fungsi logaritma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memiliki keterampilan menyajikan dan menyelesaikan masalah yang berkaitan dengan fungsi eksponensial dan fungsi logaritma</v>
      </c>
      <c r="Q31" s="39"/>
      <c r="R31" s="39"/>
      <c r="S31" s="25"/>
      <c r="T31" s="15">
        <v>93</v>
      </c>
      <c r="U31" s="14"/>
      <c r="V31" s="65">
        <v>67</v>
      </c>
      <c r="W31" s="14">
        <v>70</v>
      </c>
      <c r="X31" s="14"/>
      <c r="Y31" s="14"/>
      <c r="Z31" s="14">
        <v>80</v>
      </c>
      <c r="AA31" s="45">
        <f t="shared" si="34"/>
        <v>81</v>
      </c>
      <c r="AB31" s="48">
        <f t="shared" si="10"/>
        <v>81</v>
      </c>
      <c r="AC31" s="15">
        <v>85</v>
      </c>
      <c r="AD31" s="14"/>
      <c r="AE31" s="14">
        <v>80</v>
      </c>
      <c r="AF31" s="14"/>
      <c r="AG31" s="14">
        <v>55</v>
      </c>
      <c r="AH31" s="14">
        <v>70</v>
      </c>
      <c r="AI31" s="14">
        <f t="shared" si="35"/>
        <v>80</v>
      </c>
      <c r="AJ31" s="45"/>
      <c r="AK31" s="48">
        <f t="shared" si="11"/>
        <v>78.75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6">
        <v>70</v>
      </c>
      <c r="BF31" s="18"/>
      <c r="BG31" s="18"/>
      <c r="BH31" s="18"/>
      <c r="BI31" s="18"/>
      <c r="BJ31" s="18"/>
      <c r="BK31" s="18">
        <v>93</v>
      </c>
      <c r="BL31" s="18"/>
      <c r="BM31" s="57">
        <f t="shared" si="14"/>
        <v>81.5</v>
      </c>
      <c r="BN31" s="19">
        <v>75</v>
      </c>
      <c r="BO31" s="18"/>
      <c r="BP31" s="18"/>
      <c r="BQ31" s="18"/>
      <c r="BR31" s="18"/>
      <c r="BS31" s="18"/>
      <c r="BT31" s="18">
        <v>82.5</v>
      </c>
      <c r="BU31" s="18"/>
      <c r="BV31" s="57">
        <f t="shared" si="15"/>
        <v>78.75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93</v>
      </c>
      <c r="CW31" s="25"/>
      <c r="CX31" s="60"/>
      <c r="CY31" s="30">
        <f t="shared" si="22"/>
        <v>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82.5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7790</v>
      </c>
      <c r="FK31" s="67">
        <v>7800</v>
      </c>
    </row>
    <row r="32" spans="1:167" ht="16.5" customHeight="1">
      <c r="A32" s="26">
        <v>22</v>
      </c>
      <c r="B32" s="26">
        <v>18703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memiliki kemampuan mendeskripsikan dan menentukan penyelesaian fungsi eksponensial dan fungsi logaritma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memiliki keterampilan menyajikan dan menyelesaikan masalah yang berkaitan dengan fungsi eksponensial dan fungsi logaritma</v>
      </c>
      <c r="Q32" s="39"/>
      <c r="R32" s="39"/>
      <c r="S32" s="25"/>
      <c r="T32" s="15">
        <v>88</v>
      </c>
      <c r="U32" s="14"/>
      <c r="V32" s="65">
        <v>58</v>
      </c>
      <c r="W32" s="14">
        <v>70</v>
      </c>
      <c r="X32" s="14"/>
      <c r="Y32" s="14"/>
      <c r="Z32" s="14">
        <v>80</v>
      </c>
      <c r="AA32" s="45">
        <f t="shared" si="34"/>
        <v>79.333333333333329</v>
      </c>
      <c r="AB32" s="48">
        <f t="shared" si="10"/>
        <v>79.333333333333329</v>
      </c>
      <c r="AC32" s="15">
        <v>85</v>
      </c>
      <c r="AD32" s="14"/>
      <c r="AE32" s="14">
        <v>85</v>
      </c>
      <c r="AF32" s="14"/>
      <c r="AG32" s="14">
        <v>52</v>
      </c>
      <c r="AH32" s="14">
        <v>70</v>
      </c>
      <c r="AI32" s="14">
        <f t="shared" si="35"/>
        <v>80</v>
      </c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6">
        <v>70</v>
      </c>
      <c r="BF32" s="18"/>
      <c r="BG32" s="18"/>
      <c r="BH32" s="18"/>
      <c r="BI32" s="18"/>
      <c r="BJ32" s="18"/>
      <c r="BK32" s="18">
        <v>88</v>
      </c>
      <c r="BL32" s="18"/>
      <c r="BM32" s="57">
        <f t="shared" si="14"/>
        <v>79</v>
      </c>
      <c r="BN32" s="19">
        <v>75</v>
      </c>
      <c r="BO32" s="18"/>
      <c r="BP32" s="18"/>
      <c r="BQ32" s="18"/>
      <c r="BR32" s="18"/>
      <c r="BS32" s="18"/>
      <c r="BT32" s="18">
        <v>85</v>
      </c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88</v>
      </c>
      <c r="CW32" s="25"/>
      <c r="CX32" s="60"/>
      <c r="CY32" s="30">
        <f t="shared" si="22"/>
        <v>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85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18704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Siswa memiliki kemampuan mendeskripsikan dan menentukan penyelesaian fungsi eksponensial dan fungsi logaritma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Siswa memiliki keterampilan menyajikan dan menyelesaikan masalah yang berkaitan dengan fungsi eksponensial dan fungsi logaritma</v>
      </c>
      <c r="Q33" s="39"/>
      <c r="R33" s="39"/>
      <c r="S33" s="25"/>
      <c r="T33" s="15">
        <v>91</v>
      </c>
      <c r="U33" s="14"/>
      <c r="V33" s="65">
        <v>75</v>
      </c>
      <c r="W33" s="14"/>
      <c r="X33" s="14"/>
      <c r="Y33" s="14"/>
      <c r="Z33" s="14">
        <v>75</v>
      </c>
      <c r="AA33" s="45">
        <f t="shared" si="34"/>
        <v>80.333333333333329</v>
      </c>
      <c r="AB33" s="48">
        <f t="shared" si="10"/>
        <v>80.333333333333329</v>
      </c>
      <c r="AC33" s="15">
        <v>83</v>
      </c>
      <c r="AD33" s="14"/>
      <c r="AE33" s="14">
        <v>83.333333333333329</v>
      </c>
      <c r="AF33" s="14"/>
      <c r="AG33" s="14">
        <v>76</v>
      </c>
      <c r="AH33" s="14"/>
      <c r="AI33" s="14">
        <f t="shared" si="35"/>
        <v>75</v>
      </c>
      <c r="AJ33" s="45"/>
      <c r="AK33" s="48">
        <f t="shared" si="11"/>
        <v>79.333333333333329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6">
        <v>75</v>
      </c>
      <c r="BF33" s="18"/>
      <c r="BG33" s="18"/>
      <c r="BH33" s="18"/>
      <c r="BI33" s="18"/>
      <c r="BJ33" s="18"/>
      <c r="BK33" s="18">
        <v>91</v>
      </c>
      <c r="BL33" s="18"/>
      <c r="BM33" s="57">
        <f t="shared" si="14"/>
        <v>83</v>
      </c>
      <c r="BN33" s="19">
        <v>76</v>
      </c>
      <c r="BO33" s="18"/>
      <c r="BP33" s="18"/>
      <c r="BQ33" s="18"/>
      <c r="BR33" s="18"/>
      <c r="BS33" s="18"/>
      <c r="BT33" s="18">
        <v>83.166666666666657</v>
      </c>
      <c r="BU33" s="18"/>
      <c r="BV33" s="57">
        <f t="shared" si="15"/>
        <v>79.583333333333329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91</v>
      </c>
      <c r="CW33" s="25"/>
      <c r="CX33" s="60"/>
      <c r="CY33" s="30">
        <f t="shared" si="22"/>
        <v>76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83.166666666666657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18705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mendeskripsikan dan menentukan penyelesaian fungsi eksponensial dan fungsi logaritma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memiliki keterampilan menyajikan dan menyelesaikan masalah yang berkaitan dengan fungsi eksponensial dan fungsi logaritma</v>
      </c>
      <c r="Q34" s="39"/>
      <c r="R34" s="39"/>
      <c r="S34" s="25"/>
      <c r="T34" s="15">
        <v>88</v>
      </c>
      <c r="U34" s="14"/>
      <c r="V34" s="65">
        <v>63</v>
      </c>
      <c r="W34" s="14">
        <v>70</v>
      </c>
      <c r="X34" s="14"/>
      <c r="Y34" s="14"/>
      <c r="Z34" s="14">
        <v>78</v>
      </c>
      <c r="AA34" s="45">
        <f t="shared" si="34"/>
        <v>78.666666666666671</v>
      </c>
      <c r="AB34" s="48">
        <f t="shared" si="10"/>
        <v>78.666666666666671</v>
      </c>
      <c r="AC34" s="15">
        <v>88</v>
      </c>
      <c r="AD34" s="14"/>
      <c r="AE34" s="14">
        <v>86.666666666666671</v>
      </c>
      <c r="AF34" s="14"/>
      <c r="AG34" s="14">
        <v>50</v>
      </c>
      <c r="AH34" s="14">
        <v>70</v>
      </c>
      <c r="AI34" s="14">
        <f t="shared" si="35"/>
        <v>78</v>
      </c>
      <c r="AJ34" s="45"/>
      <c r="AK34" s="48">
        <f t="shared" si="11"/>
        <v>80.666666666666671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6">
        <v>70</v>
      </c>
      <c r="BF34" s="18"/>
      <c r="BG34" s="18"/>
      <c r="BH34" s="18"/>
      <c r="BI34" s="18"/>
      <c r="BJ34" s="18"/>
      <c r="BK34" s="18">
        <v>88</v>
      </c>
      <c r="BL34" s="18"/>
      <c r="BM34" s="57">
        <f t="shared" si="14"/>
        <v>79</v>
      </c>
      <c r="BN34" s="19">
        <v>75</v>
      </c>
      <c r="BO34" s="18"/>
      <c r="BP34" s="18"/>
      <c r="BQ34" s="18"/>
      <c r="BR34" s="18"/>
      <c r="BS34" s="18"/>
      <c r="BT34" s="18">
        <v>87.333333333333343</v>
      </c>
      <c r="BU34" s="18"/>
      <c r="BV34" s="57">
        <f t="shared" si="15"/>
        <v>81.166666666666671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88</v>
      </c>
      <c r="CW34" s="25"/>
      <c r="CX34" s="60"/>
      <c r="CY34" s="30">
        <f t="shared" si="22"/>
        <v>75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87.333333333333343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18706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memiliki kemampuan mendeskripsikan dan menentukan penyelesaian fungsi eksponensial dan fungsi logaritma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Siswa memiliki keterampilan menyajikan dan menyelesaikan masalah yang berkaitan dengan fungsi eksponensial dan fungsi logaritma</v>
      </c>
      <c r="Q35" s="39"/>
      <c r="R35" s="39"/>
      <c r="S35" s="25"/>
      <c r="T35" s="15">
        <v>95.5</v>
      </c>
      <c r="U35" s="14"/>
      <c r="V35" s="65">
        <v>75</v>
      </c>
      <c r="W35" s="14"/>
      <c r="X35" s="14"/>
      <c r="Y35" s="14"/>
      <c r="Z35" s="14">
        <v>70</v>
      </c>
      <c r="AA35" s="45">
        <f t="shared" si="34"/>
        <v>80.166666666666671</v>
      </c>
      <c r="AB35" s="48">
        <f t="shared" si="10"/>
        <v>80.166666666666671</v>
      </c>
      <c r="AC35" s="15">
        <v>89</v>
      </c>
      <c r="AD35" s="14"/>
      <c r="AE35" s="14">
        <v>87.333333333333329</v>
      </c>
      <c r="AF35" s="14"/>
      <c r="AG35" s="14">
        <v>77</v>
      </c>
      <c r="AH35" s="14"/>
      <c r="AI35" s="14">
        <f t="shared" si="35"/>
        <v>70</v>
      </c>
      <c r="AJ35" s="45"/>
      <c r="AK35" s="48">
        <f t="shared" si="11"/>
        <v>80.833333333333329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6">
        <v>75</v>
      </c>
      <c r="BF35" s="18"/>
      <c r="BG35" s="18"/>
      <c r="BH35" s="18"/>
      <c r="BI35" s="18"/>
      <c r="BJ35" s="18"/>
      <c r="BK35" s="18">
        <v>95.5</v>
      </c>
      <c r="BL35" s="18"/>
      <c r="BM35" s="57">
        <f t="shared" si="14"/>
        <v>85.25</v>
      </c>
      <c r="BN35" s="19">
        <v>77</v>
      </c>
      <c r="BO35" s="18"/>
      <c r="BP35" s="18"/>
      <c r="BQ35" s="18"/>
      <c r="BR35" s="18"/>
      <c r="BS35" s="18"/>
      <c r="BT35" s="18">
        <v>88.166666666666657</v>
      </c>
      <c r="BU35" s="18"/>
      <c r="BV35" s="57">
        <f t="shared" si="15"/>
        <v>82.583333333333329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95.5</v>
      </c>
      <c r="CW35" s="25"/>
      <c r="CX35" s="60"/>
      <c r="CY35" s="30">
        <f t="shared" si="22"/>
        <v>77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88.166666666666657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18707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kemampuan mendeskripsikan dan menentukan penyelesaian fungsi eksponensial dan fungsi logaritma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memiliki keterampilan menyajikan dan menyelesaikan masalah yang berkaitan dengan fungsi eksponensial dan fungsi logaritma</v>
      </c>
      <c r="Q36" s="39"/>
      <c r="R36" s="39"/>
      <c r="S36" s="25"/>
      <c r="T36" s="15">
        <v>95</v>
      </c>
      <c r="U36" s="14"/>
      <c r="V36" s="65">
        <v>61</v>
      </c>
      <c r="W36" s="14">
        <v>70</v>
      </c>
      <c r="X36" s="14"/>
      <c r="Y36" s="14"/>
      <c r="Z36" s="14">
        <v>75</v>
      </c>
      <c r="AA36" s="45">
        <f t="shared" si="34"/>
        <v>80</v>
      </c>
      <c r="AB36" s="48">
        <f t="shared" si="10"/>
        <v>80</v>
      </c>
      <c r="AC36" s="15">
        <v>85</v>
      </c>
      <c r="AD36" s="14"/>
      <c r="AE36" s="14">
        <v>88.333333333333329</v>
      </c>
      <c r="AF36" s="14"/>
      <c r="AG36" s="14">
        <v>67</v>
      </c>
      <c r="AH36" s="14">
        <v>70</v>
      </c>
      <c r="AI36" s="14">
        <f t="shared" si="35"/>
        <v>75</v>
      </c>
      <c r="AJ36" s="45"/>
      <c r="AK36" s="48">
        <f t="shared" si="11"/>
        <v>79.583333333333329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6">
        <v>70</v>
      </c>
      <c r="BF36" s="18"/>
      <c r="BG36" s="18"/>
      <c r="BH36" s="18"/>
      <c r="BI36" s="18"/>
      <c r="BJ36" s="18"/>
      <c r="BK36" s="18">
        <v>95</v>
      </c>
      <c r="BL36" s="18"/>
      <c r="BM36" s="57">
        <f t="shared" si="14"/>
        <v>82.5</v>
      </c>
      <c r="BN36" s="19">
        <v>70</v>
      </c>
      <c r="BO36" s="18"/>
      <c r="BP36" s="18"/>
      <c r="BQ36" s="18"/>
      <c r="BR36" s="18"/>
      <c r="BS36" s="18"/>
      <c r="BT36" s="18">
        <v>86.666666666666657</v>
      </c>
      <c r="BU36" s="18"/>
      <c r="BV36" s="57">
        <f t="shared" si="15"/>
        <v>78.333333333333329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70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95</v>
      </c>
      <c r="CW36" s="25"/>
      <c r="CX36" s="60"/>
      <c r="CY36" s="30">
        <f t="shared" si="22"/>
        <v>70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86.666666666666657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18708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Siswa memiliki kemampuan mendeskripsikan dan menentukan penyelesaian fungsi eksponensial dan fungsi logaritma</v>
      </c>
      <c r="K37" s="35">
        <f t="shared" si="5"/>
        <v>92</v>
      </c>
      <c r="L37" s="35" t="str">
        <f t="shared" si="6"/>
        <v>A</v>
      </c>
      <c r="M37" s="35">
        <f t="shared" si="7"/>
        <v>92</v>
      </c>
      <c r="N37" s="35" t="str">
        <f t="shared" si="8"/>
        <v>A</v>
      </c>
      <c r="O37" s="61">
        <v>1</v>
      </c>
      <c r="P37" s="35" t="str">
        <f t="shared" si="9"/>
        <v>Siswa memiliki keterampilan menyajikan dan menyelesaikan masalah yang berkaitan dengan fungsi eksponensial dan fungsi logaritma</v>
      </c>
      <c r="Q37" s="39"/>
      <c r="R37" s="39"/>
      <c r="S37" s="25"/>
      <c r="T37" s="15">
        <v>94.5</v>
      </c>
      <c r="U37" s="14"/>
      <c r="V37" s="65">
        <v>98</v>
      </c>
      <c r="W37" s="14"/>
      <c r="X37" s="14"/>
      <c r="Y37" s="14"/>
      <c r="Z37" s="14">
        <v>85</v>
      </c>
      <c r="AA37" s="45">
        <f t="shared" si="34"/>
        <v>92.5</v>
      </c>
      <c r="AB37" s="48">
        <f t="shared" si="10"/>
        <v>92.5</v>
      </c>
      <c r="AC37" s="15">
        <v>84.5</v>
      </c>
      <c r="AD37" s="14"/>
      <c r="AE37" s="14">
        <v>87</v>
      </c>
      <c r="AF37" s="14"/>
      <c r="AG37" s="14">
        <v>91</v>
      </c>
      <c r="AH37" s="14"/>
      <c r="AI37" s="14">
        <f t="shared" si="35"/>
        <v>85</v>
      </c>
      <c r="AJ37" s="45"/>
      <c r="AK37" s="48">
        <f t="shared" si="11"/>
        <v>86.875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6">
        <v>98</v>
      </c>
      <c r="BF37" s="18"/>
      <c r="BG37" s="18"/>
      <c r="BH37" s="18"/>
      <c r="BI37" s="18"/>
      <c r="BJ37" s="18"/>
      <c r="BK37" s="18">
        <v>94.5</v>
      </c>
      <c r="BL37" s="18"/>
      <c r="BM37" s="57">
        <f t="shared" si="14"/>
        <v>96.25</v>
      </c>
      <c r="BN37" s="19">
        <v>91</v>
      </c>
      <c r="BO37" s="18"/>
      <c r="BP37" s="18"/>
      <c r="BQ37" s="18"/>
      <c r="BR37" s="18"/>
      <c r="BS37" s="18"/>
      <c r="BT37" s="18">
        <v>85.75</v>
      </c>
      <c r="BU37" s="18"/>
      <c r="BV37" s="57">
        <f t="shared" si="15"/>
        <v>88.375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94.5</v>
      </c>
      <c r="CW37" s="25"/>
      <c r="CX37" s="60"/>
      <c r="CY37" s="30">
        <f t="shared" si="22"/>
        <v>91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85.75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18709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mendeskripsikan dan menentukan penyelesaian fungsi eksponensial dan fungsi logaritma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Siswa memiliki keterampilan menyajikan dan menyelesaikan masalah yang berkaitan dengan fungsi eksponensial dan fungsi logaritma</v>
      </c>
      <c r="Q38" s="39"/>
      <c r="R38" s="39"/>
      <c r="S38" s="25"/>
      <c r="T38" s="15">
        <v>88</v>
      </c>
      <c r="U38" s="14"/>
      <c r="V38" s="65">
        <v>78</v>
      </c>
      <c r="W38" s="14"/>
      <c r="X38" s="14"/>
      <c r="Y38" s="14"/>
      <c r="Z38" s="14">
        <v>75</v>
      </c>
      <c r="AA38" s="45">
        <f t="shared" si="34"/>
        <v>80.333333333333329</v>
      </c>
      <c r="AB38" s="48">
        <f t="shared" si="10"/>
        <v>80.333333333333329</v>
      </c>
      <c r="AC38" s="15">
        <v>87</v>
      </c>
      <c r="AD38" s="14"/>
      <c r="AE38" s="14">
        <v>95.333333333333329</v>
      </c>
      <c r="AF38" s="14"/>
      <c r="AG38" s="14">
        <v>68</v>
      </c>
      <c r="AH38" s="14">
        <v>70</v>
      </c>
      <c r="AI38" s="14">
        <f t="shared" si="35"/>
        <v>75</v>
      </c>
      <c r="AJ38" s="45"/>
      <c r="AK38" s="48">
        <f t="shared" si="11"/>
        <v>81.833333333333329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6">
        <v>78</v>
      </c>
      <c r="BF38" s="18"/>
      <c r="BG38" s="18"/>
      <c r="BH38" s="18"/>
      <c r="BI38" s="18"/>
      <c r="BJ38" s="18"/>
      <c r="BK38" s="18">
        <v>88</v>
      </c>
      <c r="BL38" s="18"/>
      <c r="BM38" s="57">
        <f t="shared" si="14"/>
        <v>83</v>
      </c>
      <c r="BN38" s="19">
        <v>70</v>
      </c>
      <c r="BO38" s="18"/>
      <c r="BP38" s="18"/>
      <c r="BQ38" s="18"/>
      <c r="BR38" s="18"/>
      <c r="BS38" s="18"/>
      <c r="BT38" s="18">
        <v>91.166666666666657</v>
      </c>
      <c r="BU38" s="18"/>
      <c r="BV38" s="57">
        <f t="shared" si="15"/>
        <v>80.583333333333329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78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88</v>
      </c>
      <c r="CW38" s="25"/>
      <c r="CX38" s="60"/>
      <c r="CY38" s="30">
        <f t="shared" si="22"/>
        <v>70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91.166666666666657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18710</v>
      </c>
      <c r="C39" s="26" t="s">
        <v>89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Siswa memiliki kemampuan mendeskripsikan dan menentukan penyelesaian fungsi eksponensial dan fungsi logaritma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memiliki keterampilan menyajikan dan menyelesaikan masalah yang berkaitan dengan fungsi eksponensial dan fungsi logaritma</v>
      </c>
      <c r="Q39" s="39"/>
      <c r="R39" s="39"/>
      <c r="S39" s="25"/>
      <c r="T39" s="15">
        <v>92</v>
      </c>
      <c r="U39" s="14"/>
      <c r="V39" s="65">
        <v>81</v>
      </c>
      <c r="W39" s="14"/>
      <c r="X39" s="14"/>
      <c r="Y39" s="14"/>
      <c r="Z39" s="14">
        <v>95</v>
      </c>
      <c r="AA39" s="45">
        <f t="shared" si="34"/>
        <v>89.333333333333329</v>
      </c>
      <c r="AB39" s="48">
        <f t="shared" si="10"/>
        <v>89.333333333333329</v>
      </c>
      <c r="AC39" s="15">
        <v>80</v>
      </c>
      <c r="AD39" s="14"/>
      <c r="AE39" s="14">
        <v>85.333333333333329</v>
      </c>
      <c r="AF39" s="14"/>
      <c r="AG39" s="14">
        <v>96</v>
      </c>
      <c r="AH39" s="14"/>
      <c r="AI39" s="14">
        <f t="shared" si="35"/>
        <v>95</v>
      </c>
      <c r="AJ39" s="45"/>
      <c r="AK39" s="48">
        <f t="shared" si="11"/>
        <v>89.083333333333329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6">
        <v>81</v>
      </c>
      <c r="BF39" s="18"/>
      <c r="BG39" s="18"/>
      <c r="BH39" s="18"/>
      <c r="BI39" s="18"/>
      <c r="BJ39" s="18"/>
      <c r="BK39" s="18">
        <v>92</v>
      </c>
      <c r="BL39" s="18"/>
      <c r="BM39" s="57">
        <f t="shared" si="14"/>
        <v>86.5</v>
      </c>
      <c r="BN39" s="19">
        <v>96</v>
      </c>
      <c r="BO39" s="18"/>
      <c r="BP39" s="18"/>
      <c r="BQ39" s="18"/>
      <c r="BR39" s="18"/>
      <c r="BS39" s="18"/>
      <c r="BT39" s="18">
        <v>82.666666666666657</v>
      </c>
      <c r="BU39" s="18"/>
      <c r="BV39" s="57">
        <f t="shared" si="15"/>
        <v>89.333333333333329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92</v>
      </c>
      <c r="CW39" s="25"/>
      <c r="CX39" s="60"/>
      <c r="CY39" s="30">
        <f t="shared" si="22"/>
        <v>96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82.666666666666657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18711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mendeskripsikan dan menentukan penyelesaian fungsi eksponensial dan fungsi logaritma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keterampilan menyajikan dan menyelesaikan masalah yang berkaitan dengan fungsi eksponensial dan fungsi logaritma</v>
      </c>
      <c r="Q40" s="39"/>
      <c r="R40" s="39"/>
      <c r="S40" s="25"/>
      <c r="T40" s="15">
        <v>93</v>
      </c>
      <c r="U40" s="14"/>
      <c r="V40" s="65">
        <v>59</v>
      </c>
      <c r="W40" s="14">
        <v>70</v>
      </c>
      <c r="X40" s="14"/>
      <c r="Y40" s="14"/>
      <c r="Z40" s="14">
        <v>76</v>
      </c>
      <c r="AA40" s="45">
        <f t="shared" si="34"/>
        <v>79.666666666666671</v>
      </c>
      <c r="AB40" s="48">
        <f t="shared" si="10"/>
        <v>79.666666666666671</v>
      </c>
      <c r="AC40" s="15">
        <v>88</v>
      </c>
      <c r="AD40" s="14"/>
      <c r="AE40" s="14">
        <v>85</v>
      </c>
      <c r="AF40" s="14"/>
      <c r="AG40" s="14">
        <v>52</v>
      </c>
      <c r="AH40" s="14">
        <v>70</v>
      </c>
      <c r="AI40" s="14">
        <f t="shared" si="35"/>
        <v>76</v>
      </c>
      <c r="AJ40" s="45"/>
      <c r="AK40" s="48">
        <f t="shared" si="11"/>
        <v>79.75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6">
        <v>70</v>
      </c>
      <c r="BF40" s="18"/>
      <c r="BG40" s="18"/>
      <c r="BH40" s="18"/>
      <c r="BI40" s="18"/>
      <c r="BJ40" s="18"/>
      <c r="BK40" s="18">
        <v>93</v>
      </c>
      <c r="BL40" s="18"/>
      <c r="BM40" s="57">
        <f t="shared" si="14"/>
        <v>81.5</v>
      </c>
      <c r="BN40" s="19">
        <v>70</v>
      </c>
      <c r="BO40" s="18"/>
      <c r="BP40" s="18"/>
      <c r="BQ40" s="18"/>
      <c r="BR40" s="18"/>
      <c r="BS40" s="18"/>
      <c r="BT40" s="18">
        <v>86.5</v>
      </c>
      <c r="BU40" s="18"/>
      <c r="BV40" s="57">
        <f t="shared" si="15"/>
        <v>78.25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93</v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86.5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18712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Siswa memiliki kemampuan mendeskripsikan dan menentukan penyelesaian fungsi eksponensial dan fungsi logaritma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Siswa memiliki keterampilan menyajikan dan menyelesaikan masalah yang berkaitan dengan fungsi eksponensial dan fungsi logaritma</v>
      </c>
      <c r="Q41" s="39"/>
      <c r="R41" s="39"/>
      <c r="S41" s="25"/>
      <c r="T41" s="15">
        <v>83.5</v>
      </c>
      <c r="U41" s="14"/>
      <c r="V41" s="65">
        <v>55</v>
      </c>
      <c r="W41" s="14">
        <v>70</v>
      </c>
      <c r="X41" s="14"/>
      <c r="Y41" s="14"/>
      <c r="Z41" s="14">
        <v>78</v>
      </c>
      <c r="AA41" s="45">
        <f t="shared" si="34"/>
        <v>77.166666666666671</v>
      </c>
      <c r="AB41" s="48">
        <f t="shared" si="10"/>
        <v>77.166666666666671</v>
      </c>
      <c r="AC41" s="15">
        <v>80</v>
      </c>
      <c r="AD41" s="14"/>
      <c r="AE41" s="14">
        <v>86.333333333333329</v>
      </c>
      <c r="AF41" s="14"/>
      <c r="AG41" s="14">
        <v>86</v>
      </c>
      <c r="AH41" s="14"/>
      <c r="AI41" s="14">
        <f t="shared" si="35"/>
        <v>78</v>
      </c>
      <c r="AJ41" s="45"/>
      <c r="AK41" s="48">
        <f t="shared" si="11"/>
        <v>82.583333333333329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6">
        <v>70</v>
      </c>
      <c r="BF41" s="18"/>
      <c r="BG41" s="18"/>
      <c r="BH41" s="18"/>
      <c r="BI41" s="18"/>
      <c r="BJ41" s="18"/>
      <c r="BK41" s="18">
        <v>83.5</v>
      </c>
      <c r="BL41" s="18"/>
      <c r="BM41" s="57">
        <f t="shared" si="14"/>
        <v>76.75</v>
      </c>
      <c r="BN41" s="19">
        <v>86</v>
      </c>
      <c r="BO41" s="18"/>
      <c r="BP41" s="18"/>
      <c r="BQ41" s="18"/>
      <c r="BR41" s="18"/>
      <c r="BS41" s="18"/>
      <c r="BT41" s="18">
        <v>83.166666666666657</v>
      </c>
      <c r="BU41" s="18"/>
      <c r="BV41" s="57">
        <f t="shared" si="15"/>
        <v>84.583333333333329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83.5</v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83.166666666666657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18713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Siswa memiliki kemampuan mendeskripsikan dan menentukan penyelesaian fungsi eksponensial dan fungsi logaritma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Siswa memiliki keterampilan menyajikan dan menyelesaikan masalah yang berkaitan dengan fungsi eksponensial dan fungsi logaritma</v>
      </c>
      <c r="Q42" s="39"/>
      <c r="R42" s="39"/>
      <c r="S42" s="25"/>
      <c r="T42" s="15">
        <v>93.5</v>
      </c>
      <c r="U42" s="14"/>
      <c r="V42" s="65">
        <v>74</v>
      </c>
      <c r="W42" s="14"/>
      <c r="X42" s="14"/>
      <c r="Y42" s="14"/>
      <c r="Z42" s="14">
        <v>83</v>
      </c>
      <c r="AA42" s="45">
        <f t="shared" si="34"/>
        <v>83.5</v>
      </c>
      <c r="AB42" s="48">
        <f t="shared" si="10"/>
        <v>83.5</v>
      </c>
      <c r="AC42" s="15">
        <v>89</v>
      </c>
      <c r="AD42" s="14"/>
      <c r="AE42" s="14">
        <v>83.666666666666671</v>
      </c>
      <c r="AF42" s="14"/>
      <c r="AG42" s="14">
        <v>92</v>
      </c>
      <c r="AH42" s="14"/>
      <c r="AI42" s="14">
        <f t="shared" si="35"/>
        <v>83</v>
      </c>
      <c r="AJ42" s="45"/>
      <c r="AK42" s="48">
        <f t="shared" si="11"/>
        <v>86.916666666666671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6">
        <v>74</v>
      </c>
      <c r="BF42" s="18"/>
      <c r="BG42" s="18"/>
      <c r="BH42" s="18"/>
      <c r="BI42" s="18"/>
      <c r="BJ42" s="18"/>
      <c r="BK42" s="18">
        <v>93.5</v>
      </c>
      <c r="BL42" s="18"/>
      <c r="BM42" s="57">
        <f t="shared" si="14"/>
        <v>83.75</v>
      </c>
      <c r="BN42" s="19">
        <v>92</v>
      </c>
      <c r="BO42" s="18"/>
      <c r="BP42" s="18"/>
      <c r="BQ42" s="18"/>
      <c r="BR42" s="18"/>
      <c r="BS42" s="18"/>
      <c r="BT42" s="18">
        <v>86.333333333333343</v>
      </c>
      <c r="BU42" s="18"/>
      <c r="BV42" s="57">
        <f t="shared" si="15"/>
        <v>89.166666666666671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93.5</v>
      </c>
      <c r="CW42" s="25"/>
      <c r="CX42" s="60"/>
      <c r="CY42" s="30">
        <f t="shared" si="22"/>
        <v>92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86.333333333333343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18714</v>
      </c>
      <c r="C43" s="26" t="s">
        <v>93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89</v>
      </c>
      <c r="H43" s="35" t="str">
        <f t="shared" si="3"/>
        <v>B</v>
      </c>
      <c r="I43" s="61">
        <v>1</v>
      </c>
      <c r="J43" s="35" t="str">
        <f t="shared" si="4"/>
        <v>Siswa memiliki kemampuan mendeskripsikan dan menentukan penyelesaian fungsi eksponensial dan fungsi logaritma</v>
      </c>
      <c r="K43" s="35">
        <f t="shared" si="5"/>
        <v>89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1</v>
      </c>
      <c r="P43" s="35" t="str">
        <f t="shared" si="9"/>
        <v>Siswa memiliki keterampilan menyajikan dan menyelesaikan masalah yang berkaitan dengan fungsi eksponensial dan fungsi logaritma</v>
      </c>
      <c r="Q43" s="39"/>
      <c r="R43" s="39"/>
      <c r="S43" s="25"/>
      <c r="T43" s="15">
        <v>95.5</v>
      </c>
      <c r="U43" s="14"/>
      <c r="V43" s="65">
        <v>80</v>
      </c>
      <c r="W43" s="14"/>
      <c r="X43" s="14"/>
      <c r="Y43" s="14"/>
      <c r="Z43" s="14">
        <v>86</v>
      </c>
      <c r="AA43" s="45">
        <f t="shared" si="34"/>
        <v>87.166666666666671</v>
      </c>
      <c r="AB43" s="48">
        <f t="shared" si="10"/>
        <v>87.166666666666671</v>
      </c>
      <c r="AC43" s="15">
        <v>88.5</v>
      </c>
      <c r="AD43" s="14"/>
      <c r="AE43" s="14">
        <v>91.333333333333329</v>
      </c>
      <c r="AF43" s="14"/>
      <c r="AG43" s="14">
        <v>96</v>
      </c>
      <c r="AH43" s="14"/>
      <c r="AI43" s="14">
        <f t="shared" si="35"/>
        <v>86</v>
      </c>
      <c r="AJ43" s="45"/>
      <c r="AK43" s="48">
        <f t="shared" si="11"/>
        <v>90.458333333333329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6">
        <v>80</v>
      </c>
      <c r="BF43" s="18"/>
      <c r="BG43" s="18"/>
      <c r="BH43" s="18"/>
      <c r="BI43" s="18"/>
      <c r="BJ43" s="18"/>
      <c r="BK43" s="18">
        <v>95.5</v>
      </c>
      <c r="BL43" s="18"/>
      <c r="BM43" s="57">
        <f t="shared" si="14"/>
        <v>87.75</v>
      </c>
      <c r="BN43" s="19">
        <v>90</v>
      </c>
      <c r="BO43" s="18"/>
      <c r="BP43" s="18"/>
      <c r="BQ43" s="18"/>
      <c r="BR43" s="18"/>
      <c r="BS43" s="18"/>
      <c r="BT43" s="18">
        <v>89.916666666666657</v>
      </c>
      <c r="BU43" s="18"/>
      <c r="BV43" s="57">
        <f t="shared" si="15"/>
        <v>89.958333333333329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95.5</v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89.916666666666657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18715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dan menentukan penyelesaian fungsi eksponensial dan fungsi logaritma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menyajikan dan menyelesaikan masalah yang berkaitan dengan fungsi eksponensial dan fungsi logaritma</v>
      </c>
      <c r="Q44" s="39"/>
      <c r="R44" s="39"/>
      <c r="S44" s="25"/>
      <c r="T44" s="15">
        <v>88</v>
      </c>
      <c r="U44" s="14"/>
      <c r="V44" s="65">
        <v>50</v>
      </c>
      <c r="W44" s="14">
        <v>70</v>
      </c>
      <c r="X44" s="14"/>
      <c r="Y44" s="14"/>
      <c r="Z44" s="14">
        <v>78</v>
      </c>
      <c r="AA44" s="45">
        <f t="shared" si="34"/>
        <v>78.666666666666671</v>
      </c>
      <c r="AB44" s="48">
        <f t="shared" si="10"/>
        <v>78.666666666666671</v>
      </c>
      <c r="AC44" s="15">
        <v>80</v>
      </c>
      <c r="AD44" s="14"/>
      <c r="AE44" s="14">
        <v>91.333333333333329</v>
      </c>
      <c r="AF44" s="14"/>
      <c r="AG44" s="14">
        <v>75</v>
      </c>
      <c r="AH44" s="14"/>
      <c r="AI44" s="14">
        <f t="shared" si="35"/>
        <v>78</v>
      </c>
      <c r="AJ44" s="45"/>
      <c r="AK44" s="48">
        <f t="shared" si="11"/>
        <v>81.083333333333329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6">
        <v>70</v>
      </c>
      <c r="BF44" s="18"/>
      <c r="BG44" s="18"/>
      <c r="BH44" s="18"/>
      <c r="BI44" s="18"/>
      <c r="BJ44" s="18"/>
      <c r="BK44" s="18">
        <v>88</v>
      </c>
      <c r="BL44" s="18"/>
      <c r="BM44" s="57">
        <f t="shared" si="14"/>
        <v>79</v>
      </c>
      <c r="BN44" s="19">
        <v>75</v>
      </c>
      <c r="BO44" s="18"/>
      <c r="BP44" s="18"/>
      <c r="BQ44" s="18"/>
      <c r="BR44" s="18"/>
      <c r="BS44" s="18"/>
      <c r="BT44" s="18">
        <v>85.666666666666657</v>
      </c>
      <c r="BU44" s="18"/>
      <c r="BV44" s="57">
        <f t="shared" si="15"/>
        <v>80.333333333333329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88</v>
      </c>
      <c r="CW44" s="25"/>
      <c r="CX44" s="60"/>
      <c r="CY44" s="30">
        <f t="shared" si="22"/>
        <v>75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85.666666666666657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18716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mendeskripsikan dan menentukan penyelesaian fungsi eksponensial dan fungsi logaritma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memiliki keterampilan menyajikan dan menyelesaikan masalah yang berkaitan dengan fungsi eksponensial dan fungsi logaritma</v>
      </c>
      <c r="Q45" s="39"/>
      <c r="R45" s="39"/>
      <c r="S45" s="25"/>
      <c r="T45" s="15">
        <v>90</v>
      </c>
      <c r="U45" s="14"/>
      <c r="V45" s="65">
        <v>55</v>
      </c>
      <c r="W45" s="14">
        <v>70</v>
      </c>
      <c r="X45" s="14"/>
      <c r="Y45" s="14"/>
      <c r="Z45" s="14">
        <v>77</v>
      </c>
      <c r="AA45" s="45">
        <f t="shared" si="34"/>
        <v>79</v>
      </c>
      <c r="AB45" s="48">
        <f t="shared" si="10"/>
        <v>79</v>
      </c>
      <c r="AC45" s="15">
        <v>89</v>
      </c>
      <c r="AD45" s="14"/>
      <c r="AE45" s="14">
        <v>88.666666666666671</v>
      </c>
      <c r="AF45" s="14"/>
      <c r="AG45" s="14">
        <v>53</v>
      </c>
      <c r="AH45" s="14">
        <v>70</v>
      </c>
      <c r="AI45" s="14">
        <f t="shared" si="35"/>
        <v>77</v>
      </c>
      <c r="AJ45" s="45"/>
      <c r="AK45" s="48">
        <f t="shared" si="11"/>
        <v>81.166666666666671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6">
        <v>70</v>
      </c>
      <c r="BF45" s="18"/>
      <c r="BG45" s="18"/>
      <c r="BH45" s="18"/>
      <c r="BI45" s="18"/>
      <c r="BJ45" s="18"/>
      <c r="BK45" s="18">
        <v>90</v>
      </c>
      <c r="BL45" s="18"/>
      <c r="BM45" s="57">
        <f t="shared" si="14"/>
        <v>80</v>
      </c>
      <c r="BN45" s="19">
        <v>70</v>
      </c>
      <c r="BO45" s="18"/>
      <c r="BP45" s="18"/>
      <c r="BQ45" s="18"/>
      <c r="BR45" s="18"/>
      <c r="BS45" s="18"/>
      <c r="BT45" s="18">
        <v>88.833333333333343</v>
      </c>
      <c r="BU45" s="18"/>
      <c r="BV45" s="57">
        <f t="shared" si="15"/>
        <v>79.416666666666671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90</v>
      </c>
      <c r="CW45" s="25"/>
      <c r="CX45" s="60"/>
      <c r="CY45" s="30">
        <f t="shared" si="22"/>
        <v>70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88.833333333333343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>
        <f t="shared" si="35"/>
        <v>0</v>
      </c>
      <c r="AJ46" s="45"/>
      <c r="AK46" s="48">
        <f t="shared" si="11"/>
        <v>0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6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>
        <f t="shared" si="35"/>
        <v>0</v>
      </c>
      <c r="AJ47" s="45"/>
      <c r="AK47" s="48">
        <f t="shared" si="11"/>
        <v>0</v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66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>
        <f t="shared" si="35"/>
        <v>0</v>
      </c>
      <c r="AJ48" s="45"/>
      <c r="AK48" s="48">
        <f t="shared" si="11"/>
        <v>0</v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66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>
        <f t="shared" si="35"/>
        <v>0</v>
      </c>
      <c r="AJ49" s="45"/>
      <c r="AK49" s="48">
        <f t="shared" si="11"/>
        <v>0</v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66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>
        <f t="shared" si="35"/>
        <v>0</v>
      </c>
      <c r="AJ50" s="45"/>
      <c r="AK50" s="48">
        <f t="shared" si="11"/>
        <v>0</v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66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5251" priority="2" operator="between">
      <formula>($C$4-1)</formula>
      <formula>1</formula>
    </cfRule>
  </conditionalFormatting>
  <conditionalFormatting sqref="E12">
    <cfRule type="cellIs" dxfId="15250" priority="3" operator="between">
      <formula>($C$4-1)</formula>
      <formula>1</formula>
    </cfRule>
  </conditionalFormatting>
  <conditionalFormatting sqref="E13">
    <cfRule type="cellIs" dxfId="15249" priority="4" operator="between">
      <formula>($C$4-1)</formula>
      <formula>1</formula>
    </cfRule>
  </conditionalFormatting>
  <conditionalFormatting sqref="E14">
    <cfRule type="cellIs" dxfId="15248" priority="5" operator="between">
      <formula>($C$4-1)</formula>
      <formula>1</formula>
    </cfRule>
  </conditionalFormatting>
  <conditionalFormatting sqref="E15">
    <cfRule type="cellIs" dxfId="15247" priority="6" operator="between">
      <formula>($C$4-1)</formula>
      <formula>1</formula>
    </cfRule>
  </conditionalFormatting>
  <conditionalFormatting sqref="E16">
    <cfRule type="cellIs" dxfId="15246" priority="7" operator="between">
      <formula>($C$4-1)</formula>
      <formula>1</formula>
    </cfRule>
  </conditionalFormatting>
  <conditionalFormatting sqref="E17">
    <cfRule type="cellIs" dxfId="15245" priority="8" operator="between">
      <formula>($C$4-1)</formula>
      <formula>1</formula>
    </cfRule>
  </conditionalFormatting>
  <conditionalFormatting sqref="E18">
    <cfRule type="cellIs" dxfId="15244" priority="9" operator="between">
      <formula>($C$4-1)</formula>
      <formula>1</formula>
    </cfRule>
  </conditionalFormatting>
  <conditionalFormatting sqref="E19">
    <cfRule type="cellIs" dxfId="15243" priority="10" operator="between">
      <formula>($C$4-1)</formula>
      <formula>1</formula>
    </cfRule>
  </conditionalFormatting>
  <conditionalFormatting sqref="E20">
    <cfRule type="cellIs" dxfId="15242" priority="11" operator="between">
      <formula>($C$4-1)</formula>
      <formula>1</formula>
    </cfRule>
  </conditionalFormatting>
  <conditionalFormatting sqref="E21">
    <cfRule type="cellIs" dxfId="15241" priority="12" operator="between">
      <formula>($C$4-1)</formula>
      <formula>1</formula>
    </cfRule>
  </conditionalFormatting>
  <conditionalFormatting sqref="E22">
    <cfRule type="cellIs" dxfId="15240" priority="13" operator="between">
      <formula>($C$4-1)</formula>
      <formula>1</formula>
    </cfRule>
  </conditionalFormatting>
  <conditionalFormatting sqref="E23">
    <cfRule type="cellIs" dxfId="15239" priority="14" operator="between">
      <formula>($C$4-1)</formula>
      <formula>1</formula>
    </cfRule>
  </conditionalFormatting>
  <conditionalFormatting sqref="E24">
    <cfRule type="cellIs" dxfId="15238" priority="15" operator="between">
      <formula>($C$4-1)</formula>
      <formula>1</formula>
    </cfRule>
  </conditionalFormatting>
  <conditionalFormatting sqref="E25">
    <cfRule type="cellIs" dxfId="15237" priority="16" operator="between">
      <formula>($C$4-1)</formula>
      <formula>1</formula>
    </cfRule>
  </conditionalFormatting>
  <conditionalFormatting sqref="E26">
    <cfRule type="cellIs" dxfId="15236" priority="17" operator="between">
      <formula>($C$4-1)</formula>
      <formula>1</formula>
    </cfRule>
  </conditionalFormatting>
  <conditionalFormatting sqref="E27">
    <cfRule type="cellIs" dxfId="15235" priority="18" operator="between">
      <formula>($C$4-1)</formula>
      <formula>1</formula>
    </cfRule>
  </conditionalFormatting>
  <conditionalFormatting sqref="E28">
    <cfRule type="cellIs" dxfId="15234" priority="19" operator="between">
      <formula>($C$4-1)</formula>
      <formula>1</formula>
    </cfRule>
  </conditionalFormatting>
  <conditionalFormatting sqref="E29">
    <cfRule type="cellIs" dxfId="15233" priority="20" operator="between">
      <formula>($C$4-1)</formula>
      <formula>1</formula>
    </cfRule>
  </conditionalFormatting>
  <conditionalFormatting sqref="E30">
    <cfRule type="cellIs" dxfId="15232" priority="21" operator="between">
      <formula>($C$4-1)</formula>
      <formula>1</formula>
    </cfRule>
  </conditionalFormatting>
  <conditionalFormatting sqref="E31">
    <cfRule type="cellIs" dxfId="15231" priority="22" operator="between">
      <formula>($C$4-1)</formula>
      <formula>1</formula>
    </cfRule>
  </conditionalFormatting>
  <conditionalFormatting sqref="E32">
    <cfRule type="cellIs" dxfId="15230" priority="23" operator="between">
      <formula>($C$4-1)</formula>
      <formula>1</formula>
    </cfRule>
  </conditionalFormatting>
  <conditionalFormatting sqref="E33">
    <cfRule type="cellIs" dxfId="15229" priority="24" operator="between">
      <formula>($C$4-1)</formula>
      <formula>1</formula>
    </cfRule>
  </conditionalFormatting>
  <conditionalFormatting sqref="E34">
    <cfRule type="cellIs" dxfId="15228" priority="25" operator="between">
      <formula>($C$4-1)</formula>
      <formula>1</formula>
    </cfRule>
  </conditionalFormatting>
  <conditionalFormatting sqref="E35">
    <cfRule type="cellIs" dxfId="15227" priority="26" operator="between">
      <formula>($C$4-1)</formula>
      <formula>1</formula>
    </cfRule>
  </conditionalFormatting>
  <conditionalFormatting sqref="E36">
    <cfRule type="cellIs" dxfId="15226" priority="27" operator="between">
      <formula>($C$4-1)</formula>
      <formula>1</formula>
    </cfRule>
  </conditionalFormatting>
  <conditionalFormatting sqref="E37">
    <cfRule type="cellIs" dxfId="15225" priority="28" operator="between">
      <formula>($C$4-1)</formula>
      <formula>1</formula>
    </cfRule>
  </conditionalFormatting>
  <conditionalFormatting sqref="E38">
    <cfRule type="cellIs" dxfId="15224" priority="29" operator="between">
      <formula>($C$4-1)</formula>
      <formula>1</formula>
    </cfRule>
  </conditionalFormatting>
  <conditionalFormatting sqref="E39">
    <cfRule type="cellIs" dxfId="15223" priority="30" operator="between">
      <formula>($C$4-1)</formula>
      <formula>1</formula>
    </cfRule>
  </conditionalFormatting>
  <conditionalFormatting sqref="E40">
    <cfRule type="cellIs" dxfId="15222" priority="31" operator="between">
      <formula>($C$4-1)</formula>
      <formula>1</formula>
    </cfRule>
  </conditionalFormatting>
  <conditionalFormatting sqref="E41">
    <cfRule type="cellIs" dxfId="15221" priority="32" operator="between">
      <formula>($C$4-1)</formula>
      <formula>1</formula>
    </cfRule>
  </conditionalFormatting>
  <conditionalFormatting sqref="E42">
    <cfRule type="cellIs" dxfId="15220" priority="33" operator="between">
      <formula>($C$4-1)</formula>
      <formula>1</formula>
    </cfRule>
  </conditionalFormatting>
  <conditionalFormatting sqref="E43">
    <cfRule type="cellIs" dxfId="15219" priority="34" operator="between">
      <formula>($C$4-1)</formula>
      <formula>1</formula>
    </cfRule>
  </conditionalFormatting>
  <conditionalFormatting sqref="E44">
    <cfRule type="cellIs" dxfId="15218" priority="35" operator="between">
      <formula>($C$4-1)</formula>
      <formula>1</formula>
    </cfRule>
  </conditionalFormatting>
  <conditionalFormatting sqref="E45">
    <cfRule type="cellIs" dxfId="15217" priority="36" operator="between">
      <formula>($C$4-1)</formula>
      <formula>1</formula>
    </cfRule>
  </conditionalFormatting>
  <conditionalFormatting sqref="E46">
    <cfRule type="cellIs" dxfId="15216" priority="37" operator="between">
      <formula>($C$4-1)</formula>
      <formula>1</formula>
    </cfRule>
  </conditionalFormatting>
  <conditionalFormatting sqref="E47">
    <cfRule type="cellIs" dxfId="15215" priority="38" operator="between">
      <formula>($C$4-1)</formula>
      <formula>1</formula>
    </cfRule>
  </conditionalFormatting>
  <conditionalFormatting sqref="E48">
    <cfRule type="cellIs" dxfId="15214" priority="39" operator="between">
      <formula>($C$4-1)</formula>
      <formula>1</formula>
    </cfRule>
  </conditionalFormatting>
  <conditionalFormatting sqref="E49">
    <cfRule type="cellIs" dxfId="15213" priority="40" operator="between">
      <formula>($C$4-1)</formula>
      <formula>1</formula>
    </cfRule>
  </conditionalFormatting>
  <conditionalFormatting sqref="E50">
    <cfRule type="cellIs" dxfId="15212" priority="41" operator="between">
      <formula>($C$4-1)</formula>
      <formula>1</formula>
    </cfRule>
  </conditionalFormatting>
  <conditionalFormatting sqref="G11">
    <cfRule type="cellIs" dxfId="15211" priority="42" operator="between">
      <formula>($C$4-1)</formula>
      <formula>1</formula>
    </cfRule>
  </conditionalFormatting>
  <conditionalFormatting sqref="G12">
    <cfRule type="cellIs" dxfId="15210" priority="43" operator="between">
      <formula>($C$4-1)</formula>
      <formula>1</formula>
    </cfRule>
  </conditionalFormatting>
  <conditionalFormatting sqref="G13">
    <cfRule type="cellIs" dxfId="15209" priority="44" operator="between">
      <formula>($C$4-1)</formula>
      <formula>1</formula>
    </cfRule>
  </conditionalFormatting>
  <conditionalFormatting sqref="G14">
    <cfRule type="cellIs" dxfId="15208" priority="45" operator="between">
      <formula>($C$4-1)</formula>
      <formula>1</formula>
    </cfRule>
  </conditionalFormatting>
  <conditionalFormatting sqref="G15">
    <cfRule type="cellIs" dxfId="15207" priority="46" operator="between">
      <formula>($C$4-1)</formula>
      <formula>1</formula>
    </cfRule>
  </conditionalFormatting>
  <conditionalFormatting sqref="G16">
    <cfRule type="cellIs" dxfId="15206" priority="47" operator="between">
      <formula>($C$4-1)</formula>
      <formula>1</formula>
    </cfRule>
  </conditionalFormatting>
  <conditionalFormatting sqref="G17">
    <cfRule type="cellIs" dxfId="15205" priority="48" operator="between">
      <formula>($C$4-1)</formula>
      <formula>1</formula>
    </cfRule>
  </conditionalFormatting>
  <conditionalFormatting sqref="G18">
    <cfRule type="cellIs" dxfId="15204" priority="49" operator="between">
      <formula>($C$4-1)</formula>
      <formula>1</formula>
    </cfRule>
  </conditionalFormatting>
  <conditionalFormatting sqref="G19">
    <cfRule type="cellIs" dxfId="15203" priority="50" operator="between">
      <formula>($C$4-1)</formula>
      <formula>1</formula>
    </cfRule>
  </conditionalFormatting>
  <conditionalFormatting sqref="G20">
    <cfRule type="cellIs" dxfId="15202" priority="51" operator="between">
      <formula>($C$4-1)</formula>
      <formula>1</formula>
    </cfRule>
  </conditionalFormatting>
  <conditionalFormatting sqref="G21">
    <cfRule type="cellIs" dxfId="15201" priority="52" operator="between">
      <formula>($C$4-1)</formula>
      <formula>1</formula>
    </cfRule>
  </conditionalFormatting>
  <conditionalFormatting sqref="G22">
    <cfRule type="cellIs" dxfId="15200" priority="53" operator="between">
      <formula>($C$4-1)</formula>
      <formula>1</formula>
    </cfRule>
  </conditionalFormatting>
  <conditionalFormatting sqref="G23">
    <cfRule type="cellIs" dxfId="15199" priority="54" operator="between">
      <formula>($C$4-1)</formula>
      <formula>1</formula>
    </cfRule>
  </conditionalFormatting>
  <conditionalFormatting sqref="G24">
    <cfRule type="cellIs" dxfId="15198" priority="55" operator="between">
      <formula>($C$4-1)</formula>
      <formula>1</formula>
    </cfRule>
  </conditionalFormatting>
  <conditionalFormatting sqref="G25">
    <cfRule type="cellIs" dxfId="15197" priority="56" operator="between">
      <formula>($C$4-1)</formula>
      <formula>1</formula>
    </cfRule>
  </conditionalFormatting>
  <conditionalFormatting sqref="G26">
    <cfRule type="cellIs" dxfId="15196" priority="57" operator="between">
      <formula>($C$4-1)</formula>
      <formula>1</formula>
    </cfRule>
  </conditionalFormatting>
  <conditionalFormatting sqref="G27">
    <cfRule type="cellIs" dxfId="15195" priority="58" operator="between">
      <formula>($C$4-1)</formula>
      <formula>1</formula>
    </cfRule>
  </conditionalFormatting>
  <conditionalFormatting sqref="G28">
    <cfRule type="cellIs" dxfId="15194" priority="59" operator="between">
      <formula>($C$4-1)</formula>
      <formula>1</formula>
    </cfRule>
  </conditionalFormatting>
  <conditionalFormatting sqref="G29">
    <cfRule type="cellIs" dxfId="15193" priority="60" operator="between">
      <formula>($C$4-1)</formula>
      <formula>1</formula>
    </cfRule>
  </conditionalFormatting>
  <conditionalFormatting sqref="G30">
    <cfRule type="cellIs" dxfId="15192" priority="61" operator="between">
      <formula>($C$4-1)</formula>
      <formula>1</formula>
    </cfRule>
  </conditionalFormatting>
  <conditionalFormatting sqref="G31">
    <cfRule type="cellIs" dxfId="15191" priority="62" operator="between">
      <formula>($C$4-1)</formula>
      <formula>1</formula>
    </cfRule>
  </conditionalFormatting>
  <conditionalFormatting sqref="G32">
    <cfRule type="cellIs" dxfId="15190" priority="63" operator="between">
      <formula>($C$4-1)</formula>
      <formula>1</formula>
    </cfRule>
  </conditionalFormatting>
  <conditionalFormatting sqref="G33">
    <cfRule type="cellIs" dxfId="15189" priority="64" operator="between">
      <formula>($C$4-1)</formula>
      <formula>1</formula>
    </cfRule>
  </conditionalFormatting>
  <conditionalFormatting sqref="G34">
    <cfRule type="cellIs" dxfId="15188" priority="65" operator="between">
      <formula>($C$4-1)</formula>
      <formula>1</formula>
    </cfRule>
  </conditionalFormatting>
  <conditionalFormatting sqref="G35">
    <cfRule type="cellIs" dxfId="15187" priority="66" operator="between">
      <formula>($C$4-1)</formula>
      <formula>1</formula>
    </cfRule>
  </conditionalFormatting>
  <conditionalFormatting sqref="G36">
    <cfRule type="cellIs" dxfId="15186" priority="67" operator="between">
      <formula>($C$4-1)</formula>
      <formula>1</formula>
    </cfRule>
  </conditionalFormatting>
  <conditionalFormatting sqref="G37">
    <cfRule type="cellIs" dxfId="15185" priority="68" operator="between">
      <formula>($C$4-1)</formula>
      <formula>1</formula>
    </cfRule>
  </conditionalFormatting>
  <conditionalFormatting sqref="G38">
    <cfRule type="cellIs" dxfId="15184" priority="69" operator="between">
      <formula>($C$4-1)</formula>
      <formula>1</formula>
    </cfRule>
  </conditionalFormatting>
  <conditionalFormatting sqref="G39">
    <cfRule type="cellIs" dxfId="15183" priority="70" operator="between">
      <formula>($C$4-1)</formula>
      <formula>1</formula>
    </cfRule>
  </conditionalFormatting>
  <conditionalFormatting sqref="G40">
    <cfRule type="cellIs" dxfId="15182" priority="71" operator="between">
      <formula>($C$4-1)</formula>
      <formula>1</formula>
    </cfRule>
  </conditionalFormatting>
  <conditionalFormatting sqref="G41">
    <cfRule type="cellIs" dxfId="15181" priority="72" operator="between">
      <formula>($C$4-1)</formula>
      <formula>1</formula>
    </cfRule>
  </conditionalFormatting>
  <conditionalFormatting sqref="G42">
    <cfRule type="cellIs" dxfId="15180" priority="73" operator="between">
      <formula>($C$4-1)</formula>
      <formula>1</formula>
    </cfRule>
  </conditionalFormatting>
  <conditionalFormatting sqref="G43">
    <cfRule type="cellIs" dxfId="15179" priority="74" operator="between">
      <formula>($C$4-1)</formula>
      <formula>1</formula>
    </cfRule>
  </conditionalFormatting>
  <conditionalFormatting sqref="G44">
    <cfRule type="cellIs" dxfId="15178" priority="75" operator="between">
      <formula>($C$4-1)</formula>
      <formula>1</formula>
    </cfRule>
  </conditionalFormatting>
  <conditionalFormatting sqref="G45">
    <cfRule type="cellIs" dxfId="15177" priority="76" operator="between">
      <formula>($C$4-1)</formula>
      <formula>1</formula>
    </cfRule>
  </conditionalFormatting>
  <conditionalFormatting sqref="G46">
    <cfRule type="cellIs" dxfId="15176" priority="77" operator="between">
      <formula>($C$4-1)</formula>
      <formula>1</formula>
    </cfRule>
  </conditionalFormatting>
  <conditionalFormatting sqref="G47">
    <cfRule type="cellIs" dxfId="15175" priority="78" operator="between">
      <formula>($C$4-1)</formula>
      <formula>1</formula>
    </cfRule>
  </conditionalFormatting>
  <conditionalFormatting sqref="G48">
    <cfRule type="cellIs" dxfId="15174" priority="79" operator="between">
      <formula>($C$4-1)</formula>
      <formula>1</formula>
    </cfRule>
  </conditionalFormatting>
  <conditionalFormatting sqref="G49">
    <cfRule type="cellIs" dxfId="15173" priority="80" operator="between">
      <formula>($C$4-1)</formula>
      <formula>1</formula>
    </cfRule>
  </conditionalFormatting>
  <conditionalFormatting sqref="G50">
    <cfRule type="cellIs" dxfId="15172" priority="81" operator="between">
      <formula>($C$4-1)</formula>
      <formula>1</formula>
    </cfRule>
  </conditionalFormatting>
  <conditionalFormatting sqref="K11">
    <cfRule type="cellIs" dxfId="15171" priority="82" operator="between">
      <formula>($C$4-1)</formula>
      <formula>1</formula>
    </cfRule>
  </conditionalFormatting>
  <conditionalFormatting sqref="K12">
    <cfRule type="cellIs" dxfId="15170" priority="83" operator="between">
      <formula>($C$4-1)</formula>
      <formula>1</formula>
    </cfRule>
  </conditionalFormatting>
  <conditionalFormatting sqref="K13">
    <cfRule type="cellIs" dxfId="15169" priority="84" operator="between">
      <formula>($C$4-1)</formula>
      <formula>1</formula>
    </cfRule>
  </conditionalFormatting>
  <conditionalFormatting sqref="K14">
    <cfRule type="cellIs" dxfId="15168" priority="85" operator="between">
      <formula>($C$4-1)</formula>
      <formula>1</formula>
    </cfRule>
  </conditionalFormatting>
  <conditionalFormatting sqref="K15">
    <cfRule type="cellIs" dxfId="15167" priority="86" operator="between">
      <formula>($C$4-1)</formula>
      <formula>1</formula>
    </cfRule>
  </conditionalFormatting>
  <conditionalFormatting sqref="K16">
    <cfRule type="cellIs" dxfId="15166" priority="87" operator="between">
      <formula>($C$4-1)</formula>
      <formula>1</formula>
    </cfRule>
  </conditionalFormatting>
  <conditionalFormatting sqref="K17">
    <cfRule type="cellIs" dxfId="15165" priority="88" operator="between">
      <formula>($C$4-1)</formula>
      <formula>1</formula>
    </cfRule>
  </conditionalFormatting>
  <conditionalFormatting sqref="K18">
    <cfRule type="cellIs" dxfId="15164" priority="89" operator="between">
      <formula>($C$4-1)</formula>
      <formula>1</formula>
    </cfRule>
  </conditionalFormatting>
  <conditionalFormatting sqref="K19">
    <cfRule type="cellIs" dxfId="15163" priority="90" operator="between">
      <formula>($C$4-1)</formula>
      <formula>1</formula>
    </cfRule>
  </conditionalFormatting>
  <conditionalFormatting sqref="K20">
    <cfRule type="cellIs" dxfId="15162" priority="91" operator="between">
      <formula>($C$4-1)</formula>
      <formula>1</formula>
    </cfRule>
  </conditionalFormatting>
  <conditionalFormatting sqref="K21">
    <cfRule type="cellIs" dxfId="15161" priority="92" operator="between">
      <formula>($C$4-1)</formula>
      <formula>1</formula>
    </cfRule>
  </conditionalFormatting>
  <conditionalFormatting sqref="K22">
    <cfRule type="cellIs" dxfId="15160" priority="93" operator="between">
      <formula>($C$4-1)</formula>
      <formula>1</formula>
    </cfRule>
  </conditionalFormatting>
  <conditionalFormatting sqref="K23">
    <cfRule type="cellIs" dxfId="15159" priority="94" operator="between">
      <formula>($C$4-1)</formula>
      <formula>1</formula>
    </cfRule>
  </conditionalFormatting>
  <conditionalFormatting sqref="K24">
    <cfRule type="cellIs" dxfId="15158" priority="95" operator="between">
      <formula>($C$4-1)</formula>
      <formula>1</formula>
    </cfRule>
  </conditionalFormatting>
  <conditionalFormatting sqref="K25">
    <cfRule type="cellIs" dxfId="15157" priority="96" operator="between">
      <formula>($C$4-1)</formula>
      <formula>1</formula>
    </cfRule>
  </conditionalFormatting>
  <conditionalFormatting sqref="K26">
    <cfRule type="cellIs" dxfId="15156" priority="97" operator="between">
      <formula>($C$4-1)</formula>
      <formula>1</formula>
    </cfRule>
  </conditionalFormatting>
  <conditionalFormatting sqref="K27">
    <cfRule type="cellIs" dxfId="15155" priority="98" operator="between">
      <formula>($C$4-1)</formula>
      <formula>1</formula>
    </cfRule>
  </conditionalFormatting>
  <conditionalFormatting sqref="K28">
    <cfRule type="cellIs" dxfId="15154" priority="99" operator="between">
      <formula>($C$4-1)</formula>
      <formula>1</formula>
    </cfRule>
  </conditionalFormatting>
  <conditionalFormatting sqref="K29">
    <cfRule type="cellIs" dxfId="15153" priority="100" operator="between">
      <formula>($C$4-1)</formula>
      <formula>1</formula>
    </cfRule>
  </conditionalFormatting>
  <conditionalFormatting sqref="K30">
    <cfRule type="cellIs" dxfId="15152" priority="101" operator="between">
      <formula>($C$4-1)</formula>
      <formula>1</formula>
    </cfRule>
  </conditionalFormatting>
  <conditionalFormatting sqref="K31">
    <cfRule type="cellIs" dxfId="15151" priority="102" operator="between">
      <formula>($C$4-1)</formula>
      <formula>1</formula>
    </cfRule>
  </conditionalFormatting>
  <conditionalFormatting sqref="K32">
    <cfRule type="cellIs" dxfId="15150" priority="103" operator="between">
      <formula>($C$4-1)</formula>
      <formula>1</formula>
    </cfRule>
  </conditionalFormatting>
  <conditionalFormatting sqref="K33">
    <cfRule type="cellIs" dxfId="15149" priority="104" operator="between">
      <formula>($C$4-1)</formula>
      <formula>1</formula>
    </cfRule>
  </conditionalFormatting>
  <conditionalFormatting sqref="K34">
    <cfRule type="cellIs" dxfId="15148" priority="105" operator="between">
      <formula>($C$4-1)</formula>
      <formula>1</formula>
    </cfRule>
  </conditionalFormatting>
  <conditionalFormatting sqref="K35">
    <cfRule type="cellIs" dxfId="15147" priority="106" operator="between">
      <formula>($C$4-1)</formula>
      <formula>1</formula>
    </cfRule>
  </conditionalFormatting>
  <conditionalFormatting sqref="K36">
    <cfRule type="cellIs" dxfId="15146" priority="107" operator="between">
      <formula>($C$4-1)</formula>
      <formula>1</formula>
    </cfRule>
  </conditionalFormatting>
  <conditionalFormatting sqref="K37">
    <cfRule type="cellIs" dxfId="15145" priority="108" operator="between">
      <formula>($C$4-1)</formula>
      <formula>1</formula>
    </cfRule>
  </conditionalFormatting>
  <conditionalFormatting sqref="K38">
    <cfRule type="cellIs" dxfId="15144" priority="109" operator="between">
      <formula>($C$4-1)</formula>
      <formula>1</formula>
    </cfRule>
  </conditionalFormatting>
  <conditionalFormatting sqref="K39">
    <cfRule type="cellIs" dxfId="15143" priority="110" operator="between">
      <formula>($C$4-1)</formula>
      <formula>1</formula>
    </cfRule>
  </conditionalFormatting>
  <conditionalFormatting sqref="K40">
    <cfRule type="cellIs" dxfId="15142" priority="111" operator="between">
      <formula>($C$4-1)</formula>
      <formula>1</formula>
    </cfRule>
  </conditionalFormatting>
  <conditionalFormatting sqref="K41">
    <cfRule type="cellIs" dxfId="15141" priority="112" operator="between">
      <formula>($C$4-1)</formula>
      <formula>1</formula>
    </cfRule>
  </conditionalFormatting>
  <conditionalFormatting sqref="K42">
    <cfRule type="cellIs" dxfId="15140" priority="113" operator="between">
      <formula>($C$4-1)</formula>
      <formula>1</formula>
    </cfRule>
  </conditionalFormatting>
  <conditionalFormatting sqref="K43">
    <cfRule type="cellIs" dxfId="15139" priority="114" operator="between">
      <formula>($C$4-1)</formula>
      <formula>1</formula>
    </cfRule>
  </conditionalFormatting>
  <conditionalFormatting sqref="K44">
    <cfRule type="cellIs" dxfId="15138" priority="115" operator="between">
      <formula>($C$4-1)</formula>
      <formula>1</formula>
    </cfRule>
  </conditionalFormatting>
  <conditionalFormatting sqref="K45">
    <cfRule type="cellIs" dxfId="15137" priority="116" operator="between">
      <formula>($C$4-1)</formula>
      <formula>1</formula>
    </cfRule>
  </conditionalFormatting>
  <conditionalFormatting sqref="K46">
    <cfRule type="cellIs" dxfId="15136" priority="117" operator="between">
      <formula>($C$4-1)</formula>
      <formula>1</formula>
    </cfRule>
  </conditionalFormatting>
  <conditionalFormatting sqref="K47">
    <cfRule type="cellIs" dxfId="15135" priority="118" operator="between">
      <formula>($C$4-1)</formula>
      <formula>1</formula>
    </cfRule>
  </conditionalFormatting>
  <conditionalFormatting sqref="K48">
    <cfRule type="cellIs" dxfId="15134" priority="119" operator="between">
      <formula>($C$4-1)</formula>
      <formula>1</formula>
    </cfRule>
  </conditionalFormatting>
  <conditionalFormatting sqref="K49">
    <cfRule type="cellIs" dxfId="15133" priority="120" operator="between">
      <formula>($C$4-1)</formula>
      <formula>1</formula>
    </cfRule>
  </conditionalFormatting>
  <conditionalFormatting sqref="K50">
    <cfRule type="cellIs" dxfId="15132" priority="121" operator="between">
      <formula>($C$4-1)</formula>
      <formula>1</formula>
    </cfRule>
  </conditionalFormatting>
  <conditionalFormatting sqref="M11">
    <cfRule type="cellIs" dxfId="15131" priority="122" operator="between">
      <formula>($C$4-1)</formula>
      <formula>1</formula>
    </cfRule>
  </conditionalFormatting>
  <conditionalFormatting sqref="M12">
    <cfRule type="cellIs" dxfId="15130" priority="123" operator="between">
      <formula>($C$4-1)</formula>
      <formula>1</formula>
    </cfRule>
  </conditionalFormatting>
  <conditionalFormatting sqref="M13">
    <cfRule type="cellIs" dxfId="15129" priority="124" operator="between">
      <formula>($C$4-1)</formula>
      <formula>1</formula>
    </cfRule>
  </conditionalFormatting>
  <conditionalFormatting sqref="M14">
    <cfRule type="cellIs" dxfId="15128" priority="125" operator="between">
      <formula>($C$4-1)</formula>
      <formula>1</formula>
    </cfRule>
  </conditionalFormatting>
  <conditionalFormatting sqref="M15">
    <cfRule type="cellIs" dxfId="15127" priority="126" operator="between">
      <formula>($C$4-1)</formula>
      <formula>1</formula>
    </cfRule>
  </conditionalFormatting>
  <conditionalFormatting sqref="M16">
    <cfRule type="cellIs" dxfId="15126" priority="127" operator="between">
      <formula>($C$4-1)</formula>
      <formula>1</formula>
    </cfRule>
  </conditionalFormatting>
  <conditionalFormatting sqref="M17">
    <cfRule type="cellIs" dxfId="15125" priority="128" operator="between">
      <formula>($C$4-1)</formula>
      <formula>1</formula>
    </cfRule>
  </conditionalFormatting>
  <conditionalFormatting sqref="M18">
    <cfRule type="cellIs" dxfId="15124" priority="129" operator="between">
      <formula>($C$4-1)</formula>
      <formula>1</formula>
    </cfRule>
  </conditionalFormatting>
  <conditionalFormatting sqref="M19">
    <cfRule type="cellIs" dxfId="15123" priority="130" operator="between">
      <formula>($C$4-1)</formula>
      <formula>1</formula>
    </cfRule>
  </conditionalFormatting>
  <conditionalFormatting sqref="M20">
    <cfRule type="cellIs" dxfId="15122" priority="131" operator="between">
      <formula>($C$4-1)</formula>
      <formula>1</formula>
    </cfRule>
  </conditionalFormatting>
  <conditionalFormatting sqref="M21">
    <cfRule type="cellIs" dxfId="15121" priority="132" operator="between">
      <formula>($C$4-1)</formula>
      <formula>1</formula>
    </cfRule>
  </conditionalFormatting>
  <conditionalFormatting sqref="M22">
    <cfRule type="cellIs" dxfId="15120" priority="133" operator="between">
      <formula>($C$4-1)</formula>
      <formula>1</formula>
    </cfRule>
  </conditionalFormatting>
  <conditionalFormatting sqref="M23">
    <cfRule type="cellIs" dxfId="15119" priority="134" operator="between">
      <formula>($C$4-1)</formula>
      <formula>1</formula>
    </cfRule>
  </conditionalFormatting>
  <conditionalFormatting sqref="M24">
    <cfRule type="cellIs" dxfId="15118" priority="135" operator="between">
      <formula>($C$4-1)</formula>
      <formula>1</formula>
    </cfRule>
  </conditionalFormatting>
  <conditionalFormatting sqref="M25">
    <cfRule type="cellIs" dxfId="15117" priority="136" operator="between">
      <formula>($C$4-1)</formula>
      <formula>1</formula>
    </cfRule>
  </conditionalFormatting>
  <conditionalFormatting sqref="M26">
    <cfRule type="cellIs" dxfId="15116" priority="137" operator="between">
      <formula>($C$4-1)</formula>
      <formula>1</formula>
    </cfRule>
  </conditionalFormatting>
  <conditionalFormatting sqref="M27">
    <cfRule type="cellIs" dxfId="15115" priority="138" operator="between">
      <formula>($C$4-1)</formula>
      <formula>1</formula>
    </cfRule>
  </conditionalFormatting>
  <conditionalFormatting sqref="M28">
    <cfRule type="cellIs" dxfId="15114" priority="139" operator="between">
      <formula>($C$4-1)</formula>
      <formula>1</formula>
    </cfRule>
  </conditionalFormatting>
  <conditionalFormatting sqref="M29">
    <cfRule type="cellIs" dxfId="15113" priority="140" operator="between">
      <formula>($C$4-1)</formula>
      <formula>1</formula>
    </cfRule>
  </conditionalFormatting>
  <conditionalFormatting sqref="M30">
    <cfRule type="cellIs" dxfId="15112" priority="141" operator="between">
      <formula>($C$4-1)</formula>
      <formula>1</formula>
    </cfRule>
  </conditionalFormatting>
  <conditionalFormatting sqref="M31">
    <cfRule type="cellIs" dxfId="15111" priority="142" operator="between">
      <formula>($C$4-1)</formula>
      <formula>1</formula>
    </cfRule>
  </conditionalFormatting>
  <conditionalFormatting sqref="M32">
    <cfRule type="cellIs" dxfId="15110" priority="143" operator="between">
      <formula>($C$4-1)</formula>
      <formula>1</formula>
    </cfRule>
  </conditionalFormatting>
  <conditionalFormatting sqref="M33">
    <cfRule type="cellIs" dxfId="15109" priority="144" operator="between">
      <formula>($C$4-1)</formula>
      <formula>1</formula>
    </cfRule>
  </conditionalFormatting>
  <conditionalFormatting sqref="M34">
    <cfRule type="cellIs" dxfId="15108" priority="145" operator="between">
      <formula>($C$4-1)</formula>
      <formula>1</formula>
    </cfRule>
  </conditionalFormatting>
  <conditionalFormatting sqref="M35">
    <cfRule type="cellIs" dxfId="15107" priority="146" operator="between">
      <formula>($C$4-1)</formula>
      <formula>1</formula>
    </cfRule>
  </conditionalFormatting>
  <conditionalFormatting sqref="M36">
    <cfRule type="cellIs" dxfId="15106" priority="147" operator="between">
      <formula>($C$4-1)</formula>
      <formula>1</formula>
    </cfRule>
  </conditionalFormatting>
  <conditionalFormatting sqref="M37">
    <cfRule type="cellIs" dxfId="15105" priority="148" operator="between">
      <formula>($C$4-1)</formula>
      <formula>1</formula>
    </cfRule>
  </conditionalFormatting>
  <conditionalFormatting sqref="M38">
    <cfRule type="cellIs" dxfId="15104" priority="149" operator="between">
      <formula>($C$4-1)</formula>
      <formula>1</formula>
    </cfRule>
  </conditionalFormatting>
  <conditionalFormatting sqref="M39">
    <cfRule type="cellIs" dxfId="15103" priority="150" operator="between">
      <formula>($C$4-1)</formula>
      <formula>1</formula>
    </cfRule>
  </conditionalFormatting>
  <conditionalFormatting sqref="M40">
    <cfRule type="cellIs" dxfId="15102" priority="151" operator="between">
      <formula>($C$4-1)</formula>
      <formula>1</formula>
    </cfRule>
  </conditionalFormatting>
  <conditionalFormatting sqref="M41">
    <cfRule type="cellIs" dxfId="15101" priority="152" operator="between">
      <formula>($C$4-1)</formula>
      <formula>1</formula>
    </cfRule>
  </conditionalFormatting>
  <conditionalFormatting sqref="M42">
    <cfRule type="cellIs" dxfId="15100" priority="153" operator="between">
      <formula>($C$4-1)</formula>
      <formula>1</formula>
    </cfRule>
  </conditionalFormatting>
  <conditionalFormatting sqref="M43">
    <cfRule type="cellIs" dxfId="15099" priority="154" operator="between">
      <formula>($C$4-1)</formula>
      <formula>1</formula>
    </cfRule>
  </conditionalFormatting>
  <conditionalFormatting sqref="M44">
    <cfRule type="cellIs" dxfId="15098" priority="155" operator="between">
      <formula>($C$4-1)</formula>
      <formula>1</formula>
    </cfRule>
  </conditionalFormatting>
  <conditionalFormatting sqref="M45">
    <cfRule type="cellIs" dxfId="15097" priority="156" operator="between">
      <formula>($C$4-1)</formula>
      <formula>1</formula>
    </cfRule>
  </conditionalFormatting>
  <conditionalFormatting sqref="M46">
    <cfRule type="cellIs" dxfId="15096" priority="157" operator="between">
      <formula>($C$4-1)</formula>
      <formula>1</formula>
    </cfRule>
  </conditionalFormatting>
  <conditionalFormatting sqref="M47">
    <cfRule type="cellIs" dxfId="15095" priority="158" operator="between">
      <formula>($C$4-1)</formula>
      <formula>1</formula>
    </cfRule>
  </conditionalFormatting>
  <conditionalFormatting sqref="M48">
    <cfRule type="cellIs" dxfId="15094" priority="159" operator="between">
      <formula>($C$4-1)</formula>
      <formula>1</formula>
    </cfRule>
  </conditionalFormatting>
  <conditionalFormatting sqref="M49">
    <cfRule type="cellIs" dxfId="15093" priority="160" operator="between">
      <formula>($C$4-1)</formula>
      <formula>1</formula>
    </cfRule>
  </conditionalFormatting>
  <conditionalFormatting sqref="M50">
    <cfRule type="cellIs" dxfId="15092" priority="161" operator="between">
      <formula>($C$4-1)</formula>
      <formula>1</formula>
    </cfRule>
  </conditionalFormatting>
  <conditionalFormatting sqref="K52">
    <cfRule type="cellIs" dxfId="15091" priority="162" operator="lessThan">
      <formula>$C$4</formula>
    </cfRule>
  </conditionalFormatting>
  <conditionalFormatting sqref="K53">
    <cfRule type="cellIs" dxfId="15090" priority="163" operator="lessThan">
      <formula>$C$4</formula>
    </cfRule>
  </conditionalFormatting>
  <conditionalFormatting sqref="K54">
    <cfRule type="cellIs" dxfId="15089" priority="164" operator="lessThan">
      <formula>$C$4</formula>
    </cfRule>
  </conditionalFormatting>
  <conditionalFormatting sqref="K55">
    <cfRule type="cellIs" dxfId="15088" priority="165" operator="lessThan">
      <formula>$C$4</formula>
    </cfRule>
  </conditionalFormatting>
  <conditionalFormatting sqref="AA11">
    <cfRule type="cellIs" dxfId="15087" priority="166" operator="lessThan">
      <formula>$C$4</formula>
    </cfRule>
  </conditionalFormatting>
  <conditionalFormatting sqref="AA12">
    <cfRule type="cellIs" dxfId="15086" priority="167" operator="lessThan">
      <formula>$C$4</formula>
    </cfRule>
  </conditionalFormatting>
  <conditionalFormatting sqref="AA13">
    <cfRule type="cellIs" dxfId="15085" priority="168" operator="lessThan">
      <formula>$C$4</formula>
    </cfRule>
  </conditionalFormatting>
  <conditionalFormatting sqref="AA14">
    <cfRule type="cellIs" dxfId="15084" priority="169" operator="lessThan">
      <formula>$C$4</formula>
    </cfRule>
  </conditionalFormatting>
  <conditionalFormatting sqref="AA15">
    <cfRule type="cellIs" dxfId="15083" priority="170" operator="lessThan">
      <formula>$C$4</formula>
    </cfRule>
  </conditionalFormatting>
  <conditionalFormatting sqref="AA16">
    <cfRule type="cellIs" dxfId="15082" priority="171" operator="lessThan">
      <formula>$C$4</formula>
    </cfRule>
  </conditionalFormatting>
  <conditionalFormatting sqref="AA17">
    <cfRule type="cellIs" dxfId="15081" priority="172" operator="lessThan">
      <formula>$C$4</formula>
    </cfRule>
  </conditionalFormatting>
  <conditionalFormatting sqref="AA18">
    <cfRule type="cellIs" dxfId="15080" priority="173" operator="lessThan">
      <formula>$C$4</formula>
    </cfRule>
  </conditionalFormatting>
  <conditionalFormatting sqref="AA19">
    <cfRule type="cellIs" dxfId="15079" priority="174" operator="lessThan">
      <formula>$C$4</formula>
    </cfRule>
  </conditionalFormatting>
  <conditionalFormatting sqref="AA20">
    <cfRule type="cellIs" dxfId="15078" priority="175" operator="lessThan">
      <formula>$C$4</formula>
    </cfRule>
  </conditionalFormatting>
  <conditionalFormatting sqref="AA21">
    <cfRule type="cellIs" dxfId="15077" priority="176" operator="lessThan">
      <formula>$C$4</formula>
    </cfRule>
  </conditionalFormatting>
  <conditionalFormatting sqref="AA22">
    <cfRule type="cellIs" dxfId="15076" priority="177" operator="lessThan">
      <formula>$C$4</formula>
    </cfRule>
  </conditionalFormatting>
  <conditionalFormatting sqref="AA23">
    <cfRule type="cellIs" dxfId="15075" priority="178" operator="lessThan">
      <formula>$C$4</formula>
    </cfRule>
  </conditionalFormatting>
  <conditionalFormatting sqref="AA24">
    <cfRule type="cellIs" dxfId="15074" priority="179" operator="lessThan">
      <formula>$C$4</formula>
    </cfRule>
  </conditionalFormatting>
  <conditionalFormatting sqref="AA25">
    <cfRule type="cellIs" dxfId="15073" priority="180" operator="lessThan">
      <formula>$C$4</formula>
    </cfRule>
  </conditionalFormatting>
  <conditionalFormatting sqref="AA26">
    <cfRule type="cellIs" dxfId="15072" priority="181" operator="lessThan">
      <formula>$C$4</formula>
    </cfRule>
  </conditionalFormatting>
  <conditionalFormatting sqref="AA27">
    <cfRule type="cellIs" dxfId="15071" priority="182" operator="lessThan">
      <formula>$C$4</formula>
    </cfRule>
  </conditionalFormatting>
  <conditionalFormatting sqref="AA28">
    <cfRule type="cellIs" dxfId="15070" priority="183" operator="lessThan">
      <formula>$C$4</formula>
    </cfRule>
  </conditionalFormatting>
  <conditionalFormatting sqref="AA29">
    <cfRule type="cellIs" dxfId="15069" priority="184" operator="lessThan">
      <formula>$C$4</formula>
    </cfRule>
  </conditionalFormatting>
  <conditionalFormatting sqref="AA30">
    <cfRule type="cellIs" dxfId="15068" priority="185" operator="lessThan">
      <formula>$C$4</formula>
    </cfRule>
  </conditionalFormatting>
  <conditionalFormatting sqref="AA31">
    <cfRule type="cellIs" dxfId="15067" priority="186" operator="lessThan">
      <formula>$C$4</formula>
    </cfRule>
  </conditionalFormatting>
  <conditionalFormatting sqref="AA32">
    <cfRule type="cellIs" dxfId="15066" priority="187" operator="lessThan">
      <formula>$C$4</formula>
    </cfRule>
  </conditionalFormatting>
  <conditionalFormatting sqref="AA33">
    <cfRule type="cellIs" dxfId="15065" priority="188" operator="lessThan">
      <formula>$C$4</formula>
    </cfRule>
  </conditionalFormatting>
  <conditionalFormatting sqref="AA34">
    <cfRule type="cellIs" dxfId="15064" priority="189" operator="lessThan">
      <formula>$C$4</formula>
    </cfRule>
  </conditionalFormatting>
  <conditionalFormatting sqref="AA35">
    <cfRule type="cellIs" dxfId="15063" priority="190" operator="lessThan">
      <formula>$C$4</formula>
    </cfRule>
  </conditionalFormatting>
  <conditionalFormatting sqref="AA36">
    <cfRule type="cellIs" dxfId="15062" priority="191" operator="lessThan">
      <formula>$C$4</formula>
    </cfRule>
  </conditionalFormatting>
  <conditionalFormatting sqref="AA37">
    <cfRule type="cellIs" dxfId="15061" priority="192" operator="lessThan">
      <formula>$C$4</formula>
    </cfRule>
  </conditionalFormatting>
  <conditionalFormatting sqref="AA38">
    <cfRule type="cellIs" dxfId="15060" priority="193" operator="lessThan">
      <formula>$C$4</formula>
    </cfRule>
  </conditionalFormatting>
  <conditionalFormatting sqref="AA39">
    <cfRule type="cellIs" dxfId="15059" priority="194" operator="lessThan">
      <formula>$C$4</formula>
    </cfRule>
  </conditionalFormatting>
  <conditionalFormatting sqref="AA40">
    <cfRule type="cellIs" dxfId="15058" priority="195" operator="lessThan">
      <formula>$C$4</formula>
    </cfRule>
  </conditionalFormatting>
  <conditionalFormatting sqref="AA41">
    <cfRule type="cellIs" dxfId="15057" priority="196" operator="lessThan">
      <formula>$C$4</formula>
    </cfRule>
  </conditionalFormatting>
  <conditionalFormatting sqref="AA42">
    <cfRule type="cellIs" dxfId="15056" priority="197" operator="lessThan">
      <formula>$C$4</formula>
    </cfRule>
  </conditionalFormatting>
  <conditionalFormatting sqref="AA43">
    <cfRule type="cellIs" dxfId="15055" priority="198" operator="lessThan">
      <formula>$C$4</formula>
    </cfRule>
  </conditionalFormatting>
  <conditionalFormatting sqref="AA44">
    <cfRule type="cellIs" dxfId="15054" priority="199" operator="lessThan">
      <formula>$C$4</formula>
    </cfRule>
  </conditionalFormatting>
  <conditionalFormatting sqref="AA45">
    <cfRule type="cellIs" dxfId="15053" priority="200" operator="lessThan">
      <formula>$C$4</formula>
    </cfRule>
  </conditionalFormatting>
  <conditionalFormatting sqref="AA46">
    <cfRule type="cellIs" dxfId="15052" priority="201" operator="lessThan">
      <formula>$C$4</formula>
    </cfRule>
  </conditionalFormatting>
  <conditionalFormatting sqref="AA47">
    <cfRule type="cellIs" dxfId="15051" priority="202" operator="lessThan">
      <formula>$C$4</formula>
    </cfRule>
  </conditionalFormatting>
  <conditionalFormatting sqref="AA48">
    <cfRule type="cellIs" dxfId="15050" priority="203" operator="lessThan">
      <formula>$C$4</formula>
    </cfRule>
  </conditionalFormatting>
  <conditionalFormatting sqref="AA49">
    <cfRule type="cellIs" dxfId="15049" priority="204" operator="lessThan">
      <formula>$C$4</formula>
    </cfRule>
  </conditionalFormatting>
  <conditionalFormatting sqref="AA50">
    <cfRule type="cellIs" dxfId="15048" priority="205" operator="lessThan">
      <formula>$C$4</formula>
    </cfRule>
  </conditionalFormatting>
  <conditionalFormatting sqref="AB11">
    <cfRule type="cellIs" dxfId="15047" priority="206" operator="lessThan">
      <formula>$C$4</formula>
    </cfRule>
  </conditionalFormatting>
  <conditionalFormatting sqref="AB12">
    <cfRule type="cellIs" dxfId="15046" priority="207" operator="lessThan">
      <formula>$C$4</formula>
    </cfRule>
  </conditionalFormatting>
  <conditionalFormatting sqref="AB13">
    <cfRule type="cellIs" dxfId="15045" priority="208" operator="lessThan">
      <formula>$C$4</formula>
    </cfRule>
  </conditionalFormatting>
  <conditionalFormatting sqref="AB14">
    <cfRule type="cellIs" dxfId="15044" priority="209" operator="lessThan">
      <formula>$C$4</formula>
    </cfRule>
  </conditionalFormatting>
  <conditionalFormatting sqref="AB15">
    <cfRule type="cellIs" dxfId="15043" priority="210" operator="lessThan">
      <formula>$C$4</formula>
    </cfRule>
  </conditionalFormatting>
  <conditionalFormatting sqref="AB16">
    <cfRule type="cellIs" dxfId="15042" priority="211" operator="lessThan">
      <formula>$C$4</formula>
    </cfRule>
  </conditionalFormatting>
  <conditionalFormatting sqref="AB17">
    <cfRule type="cellIs" dxfId="15041" priority="212" operator="lessThan">
      <formula>$C$4</formula>
    </cfRule>
  </conditionalFormatting>
  <conditionalFormatting sqref="AB18">
    <cfRule type="cellIs" dxfId="15040" priority="213" operator="lessThan">
      <formula>$C$4</formula>
    </cfRule>
  </conditionalFormatting>
  <conditionalFormatting sqref="AB19">
    <cfRule type="cellIs" dxfId="15039" priority="214" operator="lessThan">
      <formula>$C$4</formula>
    </cfRule>
  </conditionalFormatting>
  <conditionalFormatting sqref="AB20">
    <cfRule type="cellIs" dxfId="15038" priority="215" operator="lessThan">
      <formula>$C$4</formula>
    </cfRule>
  </conditionalFormatting>
  <conditionalFormatting sqref="AB21">
    <cfRule type="cellIs" dxfId="15037" priority="216" operator="lessThan">
      <formula>$C$4</formula>
    </cfRule>
  </conditionalFormatting>
  <conditionalFormatting sqref="AB22">
    <cfRule type="cellIs" dxfId="15036" priority="217" operator="lessThan">
      <formula>$C$4</formula>
    </cfRule>
  </conditionalFormatting>
  <conditionalFormatting sqref="AB23">
    <cfRule type="cellIs" dxfId="15035" priority="218" operator="lessThan">
      <formula>$C$4</formula>
    </cfRule>
  </conditionalFormatting>
  <conditionalFormatting sqref="AB24">
    <cfRule type="cellIs" dxfId="15034" priority="219" operator="lessThan">
      <formula>$C$4</formula>
    </cfRule>
  </conditionalFormatting>
  <conditionalFormatting sqref="AB25">
    <cfRule type="cellIs" dxfId="15033" priority="220" operator="lessThan">
      <formula>$C$4</formula>
    </cfRule>
  </conditionalFormatting>
  <conditionalFormatting sqref="AB26">
    <cfRule type="cellIs" dxfId="15032" priority="221" operator="lessThan">
      <formula>$C$4</formula>
    </cfRule>
  </conditionalFormatting>
  <conditionalFormatting sqref="AB27">
    <cfRule type="cellIs" dxfId="15031" priority="222" operator="lessThan">
      <formula>$C$4</formula>
    </cfRule>
  </conditionalFormatting>
  <conditionalFormatting sqref="AB28">
    <cfRule type="cellIs" dxfId="15030" priority="223" operator="lessThan">
      <formula>$C$4</formula>
    </cfRule>
  </conditionalFormatting>
  <conditionalFormatting sqref="AB29">
    <cfRule type="cellIs" dxfId="15029" priority="224" operator="lessThan">
      <formula>$C$4</formula>
    </cfRule>
  </conditionalFormatting>
  <conditionalFormatting sqref="AB30">
    <cfRule type="cellIs" dxfId="15028" priority="225" operator="lessThan">
      <formula>$C$4</formula>
    </cfRule>
  </conditionalFormatting>
  <conditionalFormatting sqref="AB31">
    <cfRule type="cellIs" dxfId="15027" priority="226" operator="lessThan">
      <formula>$C$4</formula>
    </cfRule>
  </conditionalFormatting>
  <conditionalFormatting sqref="AB32">
    <cfRule type="cellIs" dxfId="15026" priority="227" operator="lessThan">
      <formula>$C$4</formula>
    </cfRule>
  </conditionalFormatting>
  <conditionalFormatting sqref="AB33">
    <cfRule type="cellIs" dxfId="15025" priority="228" operator="lessThan">
      <formula>$C$4</formula>
    </cfRule>
  </conditionalFormatting>
  <conditionalFormatting sqref="AB34">
    <cfRule type="cellIs" dxfId="15024" priority="229" operator="lessThan">
      <formula>$C$4</formula>
    </cfRule>
  </conditionalFormatting>
  <conditionalFormatting sqref="AB35">
    <cfRule type="cellIs" dxfId="15023" priority="230" operator="lessThan">
      <formula>$C$4</formula>
    </cfRule>
  </conditionalFormatting>
  <conditionalFormatting sqref="AB36">
    <cfRule type="cellIs" dxfId="15022" priority="231" operator="lessThan">
      <formula>$C$4</formula>
    </cfRule>
  </conditionalFormatting>
  <conditionalFormatting sqref="AB37">
    <cfRule type="cellIs" dxfId="15021" priority="232" operator="lessThan">
      <formula>$C$4</formula>
    </cfRule>
  </conditionalFormatting>
  <conditionalFormatting sqref="AB38">
    <cfRule type="cellIs" dxfId="15020" priority="233" operator="lessThan">
      <formula>$C$4</formula>
    </cfRule>
  </conditionalFormatting>
  <conditionalFormatting sqref="AB39">
    <cfRule type="cellIs" dxfId="15019" priority="234" operator="lessThan">
      <formula>$C$4</formula>
    </cfRule>
  </conditionalFormatting>
  <conditionalFormatting sqref="AB40">
    <cfRule type="cellIs" dxfId="15018" priority="235" operator="lessThan">
      <formula>$C$4</formula>
    </cfRule>
  </conditionalFormatting>
  <conditionalFormatting sqref="AB41">
    <cfRule type="cellIs" dxfId="15017" priority="236" operator="lessThan">
      <formula>$C$4</formula>
    </cfRule>
  </conditionalFormatting>
  <conditionalFormatting sqref="AB42">
    <cfRule type="cellIs" dxfId="15016" priority="237" operator="lessThan">
      <formula>$C$4</formula>
    </cfRule>
  </conditionalFormatting>
  <conditionalFormatting sqref="AB43">
    <cfRule type="cellIs" dxfId="15015" priority="238" operator="lessThan">
      <formula>$C$4</formula>
    </cfRule>
  </conditionalFormatting>
  <conditionalFormatting sqref="AB44">
    <cfRule type="cellIs" dxfId="15014" priority="239" operator="lessThan">
      <formula>$C$4</formula>
    </cfRule>
  </conditionalFormatting>
  <conditionalFormatting sqref="AB45">
    <cfRule type="cellIs" dxfId="15013" priority="240" operator="lessThan">
      <formula>$C$4</formula>
    </cfRule>
  </conditionalFormatting>
  <conditionalFormatting sqref="AB46">
    <cfRule type="cellIs" dxfId="15012" priority="241" operator="lessThan">
      <formula>$C$4</formula>
    </cfRule>
  </conditionalFormatting>
  <conditionalFormatting sqref="AB47">
    <cfRule type="cellIs" dxfId="15011" priority="242" operator="lessThan">
      <formula>$C$4</formula>
    </cfRule>
  </conditionalFormatting>
  <conditionalFormatting sqref="AB48">
    <cfRule type="cellIs" dxfId="15010" priority="243" operator="lessThan">
      <formula>$C$4</formula>
    </cfRule>
  </conditionalFormatting>
  <conditionalFormatting sqref="AB49">
    <cfRule type="cellIs" dxfId="15009" priority="244" operator="lessThan">
      <formula>$C$4</formula>
    </cfRule>
  </conditionalFormatting>
  <conditionalFormatting sqref="AB50">
    <cfRule type="cellIs" dxfId="15008" priority="245" operator="lessThan">
      <formula>$C$4</formula>
    </cfRule>
  </conditionalFormatting>
  <conditionalFormatting sqref="T11">
    <cfRule type="cellIs" dxfId="15007" priority="246" operator="lessThan">
      <formula>$C$4</formula>
    </cfRule>
  </conditionalFormatting>
  <conditionalFormatting sqref="T12">
    <cfRule type="cellIs" dxfId="15006" priority="247" operator="lessThan">
      <formula>$C$4</formula>
    </cfRule>
  </conditionalFormatting>
  <conditionalFormatting sqref="T13">
    <cfRule type="cellIs" dxfId="15005" priority="248" operator="lessThan">
      <formula>$C$4</formula>
    </cfRule>
  </conditionalFormatting>
  <conditionalFormatting sqref="T14">
    <cfRule type="cellIs" dxfId="15004" priority="249" operator="lessThan">
      <formula>$C$4</formula>
    </cfRule>
  </conditionalFormatting>
  <conditionalFormatting sqref="T15">
    <cfRule type="cellIs" dxfId="15003" priority="250" operator="lessThan">
      <formula>$C$4</formula>
    </cfRule>
  </conditionalFormatting>
  <conditionalFormatting sqref="T16">
    <cfRule type="cellIs" dxfId="15002" priority="251" operator="lessThan">
      <formula>$C$4</formula>
    </cfRule>
  </conditionalFormatting>
  <conditionalFormatting sqref="T17">
    <cfRule type="cellIs" dxfId="15001" priority="252" operator="lessThan">
      <formula>$C$4</formula>
    </cfRule>
  </conditionalFormatting>
  <conditionalFormatting sqref="T18">
    <cfRule type="cellIs" dxfId="15000" priority="253" operator="lessThan">
      <formula>$C$4</formula>
    </cfRule>
  </conditionalFormatting>
  <conditionalFormatting sqref="T19">
    <cfRule type="cellIs" dxfId="14999" priority="254" operator="lessThan">
      <formula>$C$4</formula>
    </cfRule>
  </conditionalFormatting>
  <conditionalFormatting sqref="T20">
    <cfRule type="cellIs" dxfId="14998" priority="255" operator="lessThan">
      <formula>$C$4</formula>
    </cfRule>
  </conditionalFormatting>
  <conditionalFormatting sqref="T21">
    <cfRule type="cellIs" dxfId="14997" priority="256" operator="lessThan">
      <formula>$C$4</formula>
    </cfRule>
  </conditionalFormatting>
  <conditionalFormatting sqref="T22">
    <cfRule type="cellIs" dxfId="14996" priority="257" operator="lessThan">
      <formula>$C$4</formula>
    </cfRule>
  </conditionalFormatting>
  <conditionalFormatting sqref="T23">
    <cfRule type="cellIs" dxfId="14995" priority="258" operator="lessThan">
      <formula>$C$4</formula>
    </cfRule>
  </conditionalFormatting>
  <conditionalFormatting sqref="T24">
    <cfRule type="cellIs" dxfId="14994" priority="259" operator="lessThan">
      <formula>$C$4</formula>
    </cfRule>
  </conditionalFormatting>
  <conditionalFormatting sqref="T25">
    <cfRule type="cellIs" dxfId="14993" priority="260" operator="lessThan">
      <formula>$C$4</formula>
    </cfRule>
  </conditionalFormatting>
  <conditionalFormatting sqref="T26">
    <cfRule type="cellIs" dxfId="14992" priority="261" operator="lessThan">
      <formula>$C$4</formula>
    </cfRule>
  </conditionalFormatting>
  <conditionalFormatting sqref="T27">
    <cfRule type="cellIs" dxfId="14991" priority="262" operator="lessThan">
      <formula>$C$4</formula>
    </cfRule>
  </conditionalFormatting>
  <conditionalFormatting sqref="T28">
    <cfRule type="cellIs" dxfId="14990" priority="263" operator="lessThan">
      <formula>$C$4</formula>
    </cfRule>
  </conditionalFormatting>
  <conditionalFormatting sqref="T29">
    <cfRule type="cellIs" dxfId="14989" priority="264" operator="lessThan">
      <formula>$C$4</formula>
    </cfRule>
  </conditionalFormatting>
  <conditionalFormatting sqref="T30">
    <cfRule type="cellIs" dxfId="14988" priority="265" operator="lessThan">
      <formula>$C$4</formula>
    </cfRule>
  </conditionalFormatting>
  <conditionalFormatting sqref="T31">
    <cfRule type="cellIs" dxfId="14987" priority="266" operator="lessThan">
      <formula>$C$4</formula>
    </cfRule>
  </conditionalFormatting>
  <conditionalFormatting sqref="T32">
    <cfRule type="cellIs" dxfId="14986" priority="267" operator="lessThan">
      <formula>$C$4</formula>
    </cfRule>
  </conditionalFormatting>
  <conditionalFormatting sqref="T33">
    <cfRule type="cellIs" dxfId="14985" priority="268" operator="lessThan">
      <formula>$C$4</formula>
    </cfRule>
  </conditionalFormatting>
  <conditionalFormatting sqref="T34">
    <cfRule type="cellIs" dxfId="14984" priority="269" operator="lessThan">
      <formula>$C$4</formula>
    </cfRule>
  </conditionalFormatting>
  <conditionalFormatting sqref="T35">
    <cfRule type="cellIs" dxfId="14983" priority="270" operator="lessThan">
      <formula>$C$4</formula>
    </cfRule>
  </conditionalFormatting>
  <conditionalFormatting sqref="T36">
    <cfRule type="cellIs" dxfId="14982" priority="271" operator="lessThan">
      <formula>$C$4</formula>
    </cfRule>
  </conditionalFormatting>
  <conditionalFormatting sqref="T37">
    <cfRule type="cellIs" dxfId="14981" priority="272" operator="lessThan">
      <formula>$C$4</formula>
    </cfRule>
  </conditionalFormatting>
  <conditionalFormatting sqref="T38">
    <cfRule type="cellIs" dxfId="14980" priority="273" operator="lessThan">
      <formula>$C$4</formula>
    </cfRule>
  </conditionalFormatting>
  <conditionalFormatting sqref="T39">
    <cfRule type="cellIs" dxfId="14979" priority="274" operator="lessThan">
      <formula>$C$4</formula>
    </cfRule>
  </conditionalFormatting>
  <conditionalFormatting sqref="T40">
    <cfRule type="cellIs" dxfId="14978" priority="275" operator="lessThan">
      <formula>$C$4</formula>
    </cfRule>
  </conditionalFormatting>
  <conditionalFormatting sqref="T41">
    <cfRule type="cellIs" dxfId="14977" priority="276" operator="lessThan">
      <formula>$C$4</formula>
    </cfRule>
  </conditionalFormatting>
  <conditionalFormatting sqref="T42">
    <cfRule type="cellIs" dxfId="14976" priority="277" operator="lessThan">
      <formula>$C$4</formula>
    </cfRule>
  </conditionalFormatting>
  <conditionalFormatting sqref="T43">
    <cfRule type="cellIs" dxfId="14975" priority="278" operator="lessThan">
      <formula>$C$4</formula>
    </cfRule>
  </conditionalFormatting>
  <conditionalFormatting sqref="T44">
    <cfRule type="cellIs" dxfId="14974" priority="279" operator="lessThan">
      <formula>$C$4</formula>
    </cfRule>
  </conditionalFormatting>
  <conditionalFormatting sqref="T45">
    <cfRule type="cellIs" dxfId="14973" priority="280" operator="lessThan">
      <formula>$C$4</formula>
    </cfRule>
  </conditionalFormatting>
  <conditionalFormatting sqref="T46">
    <cfRule type="cellIs" dxfId="14972" priority="281" operator="lessThan">
      <formula>$C$4</formula>
    </cfRule>
  </conditionalFormatting>
  <conditionalFormatting sqref="T47">
    <cfRule type="cellIs" dxfId="14971" priority="282" operator="lessThan">
      <formula>$C$4</formula>
    </cfRule>
  </conditionalFormatting>
  <conditionalFormatting sqref="T48">
    <cfRule type="cellIs" dxfId="14970" priority="283" operator="lessThan">
      <formula>$C$4</formula>
    </cfRule>
  </conditionalFormatting>
  <conditionalFormatting sqref="T49">
    <cfRule type="cellIs" dxfId="14969" priority="284" operator="lessThan">
      <formula>$C$4</formula>
    </cfRule>
  </conditionalFormatting>
  <conditionalFormatting sqref="T50">
    <cfRule type="cellIs" dxfId="14968" priority="285" operator="lessThan">
      <formula>$C$4</formula>
    </cfRule>
  </conditionalFormatting>
  <conditionalFormatting sqref="U11">
    <cfRule type="cellIs" dxfId="14967" priority="286" operator="lessThan">
      <formula>$C$4</formula>
    </cfRule>
  </conditionalFormatting>
  <conditionalFormatting sqref="U12">
    <cfRule type="cellIs" dxfId="14966" priority="287" operator="lessThan">
      <formula>$C$4</formula>
    </cfRule>
  </conditionalFormatting>
  <conditionalFormatting sqref="U13">
    <cfRule type="cellIs" dxfId="14965" priority="288" operator="lessThan">
      <formula>$C$4</formula>
    </cfRule>
  </conditionalFormatting>
  <conditionalFormatting sqref="U14">
    <cfRule type="cellIs" dxfId="14964" priority="289" operator="lessThan">
      <formula>$C$4</formula>
    </cfRule>
  </conditionalFormatting>
  <conditionalFormatting sqref="U15">
    <cfRule type="cellIs" dxfId="14963" priority="290" operator="lessThan">
      <formula>$C$4</formula>
    </cfRule>
  </conditionalFormatting>
  <conditionalFormatting sqref="U16">
    <cfRule type="cellIs" dxfId="14962" priority="291" operator="lessThan">
      <formula>$C$4</formula>
    </cfRule>
  </conditionalFormatting>
  <conditionalFormatting sqref="U17">
    <cfRule type="cellIs" dxfId="14961" priority="292" operator="lessThan">
      <formula>$C$4</formula>
    </cfRule>
  </conditionalFormatting>
  <conditionalFormatting sqref="U18">
    <cfRule type="cellIs" dxfId="14960" priority="293" operator="lessThan">
      <formula>$C$4</formula>
    </cfRule>
  </conditionalFormatting>
  <conditionalFormatting sqref="U19">
    <cfRule type="cellIs" dxfId="14959" priority="294" operator="lessThan">
      <formula>$C$4</formula>
    </cfRule>
  </conditionalFormatting>
  <conditionalFormatting sqref="U20">
    <cfRule type="cellIs" dxfId="14958" priority="295" operator="lessThan">
      <formula>$C$4</formula>
    </cfRule>
  </conditionalFormatting>
  <conditionalFormatting sqref="U21">
    <cfRule type="cellIs" dxfId="14957" priority="296" operator="lessThan">
      <formula>$C$4</formula>
    </cfRule>
  </conditionalFormatting>
  <conditionalFormatting sqref="U22">
    <cfRule type="cellIs" dxfId="14956" priority="297" operator="lessThan">
      <formula>$C$4</formula>
    </cfRule>
  </conditionalFormatting>
  <conditionalFormatting sqref="U23">
    <cfRule type="cellIs" dxfId="14955" priority="298" operator="lessThan">
      <formula>$C$4</formula>
    </cfRule>
  </conditionalFormatting>
  <conditionalFormatting sqref="U24">
    <cfRule type="cellIs" dxfId="14954" priority="299" operator="lessThan">
      <formula>$C$4</formula>
    </cfRule>
  </conditionalFormatting>
  <conditionalFormatting sqref="U25">
    <cfRule type="cellIs" dxfId="14953" priority="300" operator="lessThan">
      <formula>$C$4</formula>
    </cfRule>
  </conditionalFormatting>
  <conditionalFormatting sqref="U26">
    <cfRule type="cellIs" dxfId="14952" priority="301" operator="lessThan">
      <formula>$C$4</formula>
    </cfRule>
  </conditionalFormatting>
  <conditionalFormatting sqref="U27">
    <cfRule type="cellIs" dxfId="14951" priority="302" operator="lessThan">
      <formula>$C$4</formula>
    </cfRule>
  </conditionalFormatting>
  <conditionalFormatting sqref="U28">
    <cfRule type="cellIs" dxfId="14950" priority="303" operator="lessThan">
      <formula>$C$4</formula>
    </cfRule>
  </conditionalFormatting>
  <conditionalFormatting sqref="U29">
    <cfRule type="cellIs" dxfId="14949" priority="304" operator="lessThan">
      <formula>$C$4</formula>
    </cfRule>
  </conditionalFormatting>
  <conditionalFormatting sqref="U30">
    <cfRule type="cellIs" dxfId="14948" priority="305" operator="lessThan">
      <formula>$C$4</formula>
    </cfRule>
  </conditionalFormatting>
  <conditionalFormatting sqref="U31">
    <cfRule type="cellIs" dxfId="14947" priority="306" operator="lessThan">
      <formula>$C$4</formula>
    </cfRule>
  </conditionalFormatting>
  <conditionalFormatting sqref="U32">
    <cfRule type="cellIs" dxfId="14946" priority="307" operator="lessThan">
      <formula>$C$4</formula>
    </cfRule>
  </conditionalFormatting>
  <conditionalFormatting sqref="U33">
    <cfRule type="cellIs" dxfId="14945" priority="308" operator="lessThan">
      <formula>$C$4</formula>
    </cfRule>
  </conditionalFormatting>
  <conditionalFormatting sqref="U34">
    <cfRule type="cellIs" dxfId="14944" priority="309" operator="lessThan">
      <formula>$C$4</formula>
    </cfRule>
  </conditionalFormatting>
  <conditionalFormatting sqref="U35">
    <cfRule type="cellIs" dxfId="14943" priority="310" operator="lessThan">
      <formula>$C$4</formula>
    </cfRule>
  </conditionalFormatting>
  <conditionalFormatting sqref="U36">
    <cfRule type="cellIs" dxfId="14942" priority="311" operator="lessThan">
      <formula>$C$4</formula>
    </cfRule>
  </conditionalFormatting>
  <conditionalFormatting sqref="U37">
    <cfRule type="cellIs" dxfId="14941" priority="312" operator="lessThan">
      <formula>$C$4</formula>
    </cfRule>
  </conditionalFormatting>
  <conditionalFormatting sqref="U38">
    <cfRule type="cellIs" dxfId="14940" priority="313" operator="lessThan">
      <formula>$C$4</formula>
    </cfRule>
  </conditionalFormatting>
  <conditionalFormatting sqref="U39">
    <cfRule type="cellIs" dxfId="14939" priority="314" operator="lessThan">
      <formula>$C$4</formula>
    </cfRule>
  </conditionalFormatting>
  <conditionalFormatting sqref="U40">
    <cfRule type="cellIs" dxfId="14938" priority="315" operator="lessThan">
      <formula>$C$4</formula>
    </cfRule>
  </conditionalFormatting>
  <conditionalFormatting sqref="U41">
    <cfRule type="cellIs" dxfId="14937" priority="316" operator="lessThan">
      <formula>$C$4</formula>
    </cfRule>
  </conditionalFormatting>
  <conditionalFormatting sqref="U42">
    <cfRule type="cellIs" dxfId="14936" priority="317" operator="lessThan">
      <formula>$C$4</formula>
    </cfRule>
  </conditionalFormatting>
  <conditionalFormatting sqref="U43">
    <cfRule type="cellIs" dxfId="14935" priority="318" operator="lessThan">
      <formula>$C$4</formula>
    </cfRule>
  </conditionalFormatting>
  <conditionalFormatting sqref="U44">
    <cfRule type="cellIs" dxfId="14934" priority="319" operator="lessThan">
      <formula>$C$4</formula>
    </cfRule>
  </conditionalFormatting>
  <conditionalFormatting sqref="U45">
    <cfRule type="cellIs" dxfId="14933" priority="320" operator="lessThan">
      <formula>$C$4</formula>
    </cfRule>
  </conditionalFormatting>
  <conditionalFormatting sqref="U46">
    <cfRule type="cellIs" dxfId="14932" priority="321" operator="lessThan">
      <formula>$C$4</formula>
    </cfRule>
  </conditionalFormatting>
  <conditionalFormatting sqref="U47">
    <cfRule type="cellIs" dxfId="14931" priority="322" operator="lessThan">
      <formula>$C$4</formula>
    </cfRule>
  </conditionalFormatting>
  <conditionalFormatting sqref="U48">
    <cfRule type="cellIs" dxfId="14930" priority="323" operator="lessThan">
      <formula>$C$4</formula>
    </cfRule>
  </conditionalFormatting>
  <conditionalFormatting sqref="U49">
    <cfRule type="cellIs" dxfId="14929" priority="324" operator="lessThan">
      <formula>$C$4</formula>
    </cfRule>
  </conditionalFormatting>
  <conditionalFormatting sqref="U50">
    <cfRule type="cellIs" dxfId="14928" priority="325" operator="lessThan">
      <formula>$C$4</formula>
    </cfRule>
  </conditionalFormatting>
  <conditionalFormatting sqref="V11">
    <cfRule type="cellIs" dxfId="14927" priority="326" operator="lessThan">
      <formula>$C$4</formula>
    </cfRule>
  </conditionalFormatting>
  <conditionalFormatting sqref="V12">
    <cfRule type="cellIs" dxfId="14926" priority="327" operator="lessThan">
      <formula>$C$4</formula>
    </cfRule>
  </conditionalFormatting>
  <conditionalFormatting sqref="V13">
    <cfRule type="cellIs" dxfId="14925" priority="328" operator="lessThan">
      <formula>$C$4</formula>
    </cfRule>
  </conditionalFormatting>
  <conditionalFormatting sqref="V14">
    <cfRule type="cellIs" dxfId="14924" priority="329" operator="lessThan">
      <formula>$C$4</formula>
    </cfRule>
  </conditionalFormatting>
  <conditionalFormatting sqref="V15">
    <cfRule type="cellIs" dxfId="14923" priority="330" operator="lessThan">
      <formula>$C$4</formula>
    </cfRule>
  </conditionalFormatting>
  <conditionalFormatting sqref="V16">
    <cfRule type="cellIs" dxfId="14922" priority="331" operator="lessThan">
      <formula>$C$4</formula>
    </cfRule>
  </conditionalFormatting>
  <conditionalFormatting sqref="V17">
    <cfRule type="cellIs" dxfId="14921" priority="332" operator="lessThan">
      <formula>$C$4</formula>
    </cfRule>
  </conditionalFormatting>
  <conditionalFormatting sqref="V18">
    <cfRule type="cellIs" dxfId="14920" priority="333" operator="lessThan">
      <formula>$C$4</formula>
    </cfRule>
  </conditionalFormatting>
  <conditionalFormatting sqref="V19">
    <cfRule type="cellIs" dxfId="14919" priority="334" operator="lessThan">
      <formula>$C$4</formula>
    </cfRule>
  </conditionalFormatting>
  <conditionalFormatting sqref="V20">
    <cfRule type="cellIs" dxfId="14918" priority="335" operator="lessThan">
      <formula>$C$4</formula>
    </cfRule>
  </conditionalFormatting>
  <conditionalFormatting sqref="V21">
    <cfRule type="cellIs" dxfId="14917" priority="336" operator="lessThan">
      <formula>$C$4</formula>
    </cfRule>
  </conditionalFormatting>
  <conditionalFormatting sqref="V22">
    <cfRule type="cellIs" dxfId="14916" priority="337" operator="lessThan">
      <formula>$C$4</formula>
    </cfRule>
  </conditionalFormatting>
  <conditionalFormatting sqref="V23">
    <cfRule type="cellIs" dxfId="14915" priority="338" operator="lessThan">
      <formula>$C$4</formula>
    </cfRule>
  </conditionalFormatting>
  <conditionalFormatting sqref="V24">
    <cfRule type="cellIs" dxfId="14914" priority="339" operator="lessThan">
      <formula>$C$4</formula>
    </cfRule>
  </conditionalFormatting>
  <conditionalFormatting sqref="V25">
    <cfRule type="cellIs" dxfId="14913" priority="340" operator="lessThan">
      <formula>$C$4</formula>
    </cfRule>
  </conditionalFormatting>
  <conditionalFormatting sqref="V26">
    <cfRule type="cellIs" dxfId="14912" priority="341" operator="lessThan">
      <formula>$C$4</formula>
    </cfRule>
  </conditionalFormatting>
  <conditionalFormatting sqref="V27">
    <cfRule type="cellIs" dxfId="14911" priority="342" operator="lessThan">
      <formula>$C$4</formula>
    </cfRule>
  </conditionalFormatting>
  <conditionalFormatting sqref="V28">
    <cfRule type="cellIs" dxfId="14910" priority="343" operator="lessThan">
      <formula>$C$4</formula>
    </cfRule>
  </conditionalFormatting>
  <conditionalFormatting sqref="V29">
    <cfRule type="cellIs" dxfId="14909" priority="344" operator="lessThan">
      <formula>$C$4</formula>
    </cfRule>
  </conditionalFormatting>
  <conditionalFormatting sqref="V30">
    <cfRule type="cellIs" dxfId="14908" priority="345" operator="lessThan">
      <formula>$C$4</formula>
    </cfRule>
  </conditionalFormatting>
  <conditionalFormatting sqref="V31">
    <cfRule type="cellIs" dxfId="14907" priority="346" operator="lessThan">
      <formula>$C$4</formula>
    </cfRule>
  </conditionalFormatting>
  <conditionalFormatting sqref="V32">
    <cfRule type="cellIs" dxfId="14906" priority="347" operator="lessThan">
      <formula>$C$4</formula>
    </cfRule>
  </conditionalFormatting>
  <conditionalFormatting sqref="V33">
    <cfRule type="cellIs" dxfId="14905" priority="348" operator="lessThan">
      <formula>$C$4</formula>
    </cfRule>
  </conditionalFormatting>
  <conditionalFormatting sqref="V34">
    <cfRule type="cellIs" dxfId="14904" priority="349" operator="lessThan">
      <formula>$C$4</formula>
    </cfRule>
  </conditionalFormatting>
  <conditionalFormatting sqref="V35">
    <cfRule type="cellIs" dxfId="14903" priority="350" operator="lessThan">
      <formula>$C$4</formula>
    </cfRule>
  </conditionalFormatting>
  <conditionalFormatting sqref="V36">
    <cfRule type="cellIs" dxfId="14902" priority="351" operator="lessThan">
      <formula>$C$4</formula>
    </cfRule>
  </conditionalFormatting>
  <conditionalFormatting sqref="V37">
    <cfRule type="cellIs" dxfId="14901" priority="352" operator="lessThan">
      <formula>$C$4</formula>
    </cfRule>
  </conditionalFormatting>
  <conditionalFormatting sqref="V38">
    <cfRule type="cellIs" dxfId="14900" priority="353" operator="lessThan">
      <formula>$C$4</formula>
    </cfRule>
  </conditionalFormatting>
  <conditionalFormatting sqref="V39">
    <cfRule type="cellIs" dxfId="14899" priority="354" operator="lessThan">
      <formula>$C$4</formula>
    </cfRule>
  </conditionalFormatting>
  <conditionalFormatting sqref="V40">
    <cfRule type="cellIs" dxfId="14898" priority="355" operator="lessThan">
      <formula>$C$4</formula>
    </cfRule>
  </conditionalFormatting>
  <conditionalFormatting sqref="V41">
    <cfRule type="cellIs" dxfId="14897" priority="356" operator="lessThan">
      <formula>$C$4</formula>
    </cfRule>
  </conditionalFormatting>
  <conditionalFormatting sqref="V42">
    <cfRule type="cellIs" dxfId="14896" priority="357" operator="lessThan">
      <formula>$C$4</formula>
    </cfRule>
  </conditionalFormatting>
  <conditionalFormatting sqref="V43">
    <cfRule type="cellIs" dxfId="14895" priority="358" operator="lessThan">
      <formula>$C$4</formula>
    </cfRule>
  </conditionalFormatting>
  <conditionalFormatting sqref="V44">
    <cfRule type="cellIs" dxfId="14894" priority="359" operator="lessThan">
      <formula>$C$4</formula>
    </cfRule>
  </conditionalFormatting>
  <conditionalFormatting sqref="V45">
    <cfRule type="cellIs" dxfId="14893" priority="360" operator="lessThan">
      <formula>$C$4</formula>
    </cfRule>
  </conditionalFormatting>
  <conditionalFormatting sqref="V46">
    <cfRule type="cellIs" dxfId="14892" priority="361" operator="lessThan">
      <formula>$C$4</formula>
    </cfRule>
  </conditionalFormatting>
  <conditionalFormatting sqref="V47">
    <cfRule type="cellIs" dxfId="14891" priority="362" operator="lessThan">
      <formula>$C$4</formula>
    </cfRule>
  </conditionalFormatting>
  <conditionalFormatting sqref="V48">
    <cfRule type="cellIs" dxfId="14890" priority="363" operator="lessThan">
      <formula>$C$4</formula>
    </cfRule>
  </conditionalFormatting>
  <conditionalFormatting sqref="V49">
    <cfRule type="cellIs" dxfId="14889" priority="364" operator="lessThan">
      <formula>$C$4</formula>
    </cfRule>
  </conditionalFormatting>
  <conditionalFormatting sqref="V50">
    <cfRule type="cellIs" dxfId="14888" priority="365" operator="lessThan">
      <formula>$C$4</formula>
    </cfRule>
  </conditionalFormatting>
  <conditionalFormatting sqref="W11">
    <cfRule type="cellIs" dxfId="14887" priority="366" operator="lessThan">
      <formula>$C$4</formula>
    </cfRule>
  </conditionalFormatting>
  <conditionalFormatting sqref="W12">
    <cfRule type="cellIs" dxfId="14886" priority="367" operator="lessThan">
      <formula>$C$4</formula>
    </cfRule>
  </conditionalFormatting>
  <conditionalFormatting sqref="W13">
    <cfRule type="cellIs" dxfId="14885" priority="368" operator="lessThan">
      <formula>$C$4</formula>
    </cfRule>
  </conditionalFormatting>
  <conditionalFormatting sqref="W14">
    <cfRule type="cellIs" dxfId="14884" priority="369" operator="lessThan">
      <formula>$C$4</formula>
    </cfRule>
  </conditionalFormatting>
  <conditionalFormatting sqref="W15">
    <cfRule type="cellIs" dxfId="14883" priority="370" operator="lessThan">
      <formula>$C$4</formula>
    </cfRule>
  </conditionalFormatting>
  <conditionalFormatting sqref="W16">
    <cfRule type="cellIs" dxfId="14882" priority="371" operator="lessThan">
      <formula>$C$4</formula>
    </cfRule>
  </conditionalFormatting>
  <conditionalFormatting sqref="W17">
    <cfRule type="cellIs" dxfId="14881" priority="372" operator="lessThan">
      <formula>$C$4</formula>
    </cfRule>
  </conditionalFormatting>
  <conditionalFormatting sqref="W18">
    <cfRule type="cellIs" dxfId="14880" priority="373" operator="lessThan">
      <formula>$C$4</formula>
    </cfRule>
  </conditionalFormatting>
  <conditionalFormatting sqref="W19">
    <cfRule type="cellIs" dxfId="14879" priority="374" operator="lessThan">
      <formula>$C$4</formula>
    </cfRule>
  </conditionalFormatting>
  <conditionalFormatting sqref="W20">
    <cfRule type="cellIs" dxfId="14878" priority="375" operator="lessThan">
      <formula>$C$4</formula>
    </cfRule>
  </conditionalFormatting>
  <conditionalFormatting sqref="W21">
    <cfRule type="cellIs" dxfId="14877" priority="376" operator="lessThan">
      <formula>$C$4</formula>
    </cfRule>
  </conditionalFormatting>
  <conditionalFormatting sqref="W22">
    <cfRule type="cellIs" dxfId="14876" priority="377" operator="lessThan">
      <formula>$C$4</formula>
    </cfRule>
  </conditionalFormatting>
  <conditionalFormatting sqref="W23">
    <cfRule type="cellIs" dxfId="14875" priority="378" operator="lessThan">
      <formula>$C$4</formula>
    </cfRule>
  </conditionalFormatting>
  <conditionalFormatting sqref="W24">
    <cfRule type="cellIs" dxfId="14874" priority="379" operator="lessThan">
      <formula>$C$4</formula>
    </cfRule>
  </conditionalFormatting>
  <conditionalFormatting sqref="W25">
    <cfRule type="cellIs" dxfId="14873" priority="380" operator="lessThan">
      <formula>$C$4</formula>
    </cfRule>
  </conditionalFormatting>
  <conditionalFormatting sqref="W26">
    <cfRule type="cellIs" dxfId="14872" priority="381" operator="lessThan">
      <formula>$C$4</formula>
    </cfRule>
  </conditionalFormatting>
  <conditionalFormatting sqref="W27">
    <cfRule type="cellIs" dxfId="14871" priority="382" operator="lessThan">
      <formula>$C$4</formula>
    </cfRule>
  </conditionalFormatting>
  <conditionalFormatting sqref="W28">
    <cfRule type="cellIs" dxfId="14870" priority="383" operator="lessThan">
      <formula>$C$4</formula>
    </cfRule>
  </conditionalFormatting>
  <conditionalFormatting sqref="W29">
    <cfRule type="cellIs" dxfId="14869" priority="384" operator="lessThan">
      <formula>$C$4</formula>
    </cfRule>
  </conditionalFormatting>
  <conditionalFormatting sqref="W30">
    <cfRule type="cellIs" dxfId="14868" priority="385" operator="lessThan">
      <formula>$C$4</formula>
    </cfRule>
  </conditionalFormatting>
  <conditionalFormatting sqref="W31">
    <cfRule type="cellIs" dxfId="14867" priority="386" operator="lessThan">
      <formula>$C$4</formula>
    </cfRule>
  </conditionalFormatting>
  <conditionalFormatting sqref="W32">
    <cfRule type="cellIs" dxfId="14866" priority="387" operator="lessThan">
      <formula>$C$4</formula>
    </cfRule>
  </conditionalFormatting>
  <conditionalFormatting sqref="W33">
    <cfRule type="cellIs" dxfId="14865" priority="388" operator="lessThan">
      <formula>$C$4</formula>
    </cfRule>
  </conditionalFormatting>
  <conditionalFormatting sqref="W34">
    <cfRule type="cellIs" dxfId="14864" priority="389" operator="lessThan">
      <formula>$C$4</formula>
    </cfRule>
  </conditionalFormatting>
  <conditionalFormatting sqref="W35">
    <cfRule type="cellIs" dxfId="14863" priority="390" operator="lessThan">
      <formula>$C$4</formula>
    </cfRule>
  </conditionalFormatting>
  <conditionalFormatting sqref="W36">
    <cfRule type="cellIs" dxfId="14862" priority="391" operator="lessThan">
      <formula>$C$4</formula>
    </cfRule>
  </conditionalFormatting>
  <conditionalFormatting sqref="W37">
    <cfRule type="cellIs" dxfId="14861" priority="392" operator="lessThan">
      <formula>$C$4</formula>
    </cfRule>
  </conditionalFormatting>
  <conditionalFormatting sqref="W38">
    <cfRule type="cellIs" dxfId="14860" priority="393" operator="lessThan">
      <formula>$C$4</formula>
    </cfRule>
  </conditionalFormatting>
  <conditionalFormatting sqref="W39">
    <cfRule type="cellIs" dxfId="14859" priority="394" operator="lessThan">
      <formula>$C$4</formula>
    </cfRule>
  </conditionalFormatting>
  <conditionalFormatting sqref="W40">
    <cfRule type="cellIs" dxfId="14858" priority="395" operator="lessThan">
      <formula>$C$4</formula>
    </cfRule>
  </conditionalFormatting>
  <conditionalFormatting sqref="W41">
    <cfRule type="cellIs" dxfId="14857" priority="396" operator="lessThan">
      <formula>$C$4</formula>
    </cfRule>
  </conditionalFormatting>
  <conditionalFormatting sqref="W42">
    <cfRule type="cellIs" dxfId="14856" priority="397" operator="lessThan">
      <formula>$C$4</formula>
    </cfRule>
  </conditionalFormatting>
  <conditionalFormatting sqref="W43">
    <cfRule type="cellIs" dxfId="14855" priority="398" operator="lessThan">
      <formula>$C$4</formula>
    </cfRule>
  </conditionalFormatting>
  <conditionalFormatting sqref="W44">
    <cfRule type="cellIs" dxfId="14854" priority="399" operator="lessThan">
      <formula>$C$4</formula>
    </cfRule>
  </conditionalFormatting>
  <conditionalFormatting sqref="W45">
    <cfRule type="cellIs" dxfId="14853" priority="400" operator="lessThan">
      <formula>$C$4</formula>
    </cfRule>
  </conditionalFormatting>
  <conditionalFormatting sqref="W46">
    <cfRule type="cellIs" dxfId="14852" priority="401" operator="lessThan">
      <formula>$C$4</formula>
    </cfRule>
  </conditionalFormatting>
  <conditionalFormatting sqref="W47">
    <cfRule type="cellIs" dxfId="14851" priority="402" operator="lessThan">
      <formula>$C$4</formula>
    </cfRule>
  </conditionalFormatting>
  <conditionalFormatting sqref="W48">
    <cfRule type="cellIs" dxfId="14850" priority="403" operator="lessThan">
      <formula>$C$4</formula>
    </cfRule>
  </conditionalFormatting>
  <conditionalFormatting sqref="W49">
    <cfRule type="cellIs" dxfId="14849" priority="404" operator="lessThan">
      <formula>$C$4</formula>
    </cfRule>
  </conditionalFormatting>
  <conditionalFormatting sqref="W50">
    <cfRule type="cellIs" dxfId="14848" priority="405" operator="lessThan">
      <formula>$C$4</formula>
    </cfRule>
  </conditionalFormatting>
  <conditionalFormatting sqref="X11">
    <cfRule type="cellIs" dxfId="14847" priority="406" operator="lessThan">
      <formula>$C$4</formula>
    </cfRule>
  </conditionalFormatting>
  <conditionalFormatting sqref="X12">
    <cfRule type="cellIs" dxfId="14846" priority="407" operator="lessThan">
      <formula>$C$4</formula>
    </cfRule>
  </conditionalFormatting>
  <conditionalFormatting sqref="X13">
    <cfRule type="cellIs" dxfId="14845" priority="408" operator="lessThan">
      <formula>$C$4</formula>
    </cfRule>
  </conditionalFormatting>
  <conditionalFormatting sqref="X14">
    <cfRule type="cellIs" dxfId="14844" priority="409" operator="lessThan">
      <formula>$C$4</formula>
    </cfRule>
  </conditionalFormatting>
  <conditionalFormatting sqref="X15">
    <cfRule type="cellIs" dxfId="14843" priority="410" operator="lessThan">
      <formula>$C$4</formula>
    </cfRule>
  </conditionalFormatting>
  <conditionalFormatting sqref="X16">
    <cfRule type="cellIs" dxfId="14842" priority="411" operator="lessThan">
      <formula>$C$4</formula>
    </cfRule>
  </conditionalFormatting>
  <conditionalFormatting sqref="X17">
    <cfRule type="cellIs" dxfId="14841" priority="412" operator="lessThan">
      <formula>$C$4</formula>
    </cfRule>
  </conditionalFormatting>
  <conditionalFormatting sqref="X18">
    <cfRule type="cellIs" dxfId="14840" priority="413" operator="lessThan">
      <formula>$C$4</formula>
    </cfRule>
  </conditionalFormatting>
  <conditionalFormatting sqref="X19">
    <cfRule type="cellIs" dxfId="14839" priority="414" operator="lessThan">
      <formula>$C$4</formula>
    </cfRule>
  </conditionalFormatting>
  <conditionalFormatting sqref="X20">
    <cfRule type="cellIs" dxfId="14838" priority="415" operator="lessThan">
      <formula>$C$4</formula>
    </cfRule>
  </conditionalFormatting>
  <conditionalFormatting sqref="X21">
    <cfRule type="cellIs" dxfId="14837" priority="416" operator="lessThan">
      <formula>$C$4</formula>
    </cfRule>
  </conditionalFormatting>
  <conditionalFormatting sqref="X22">
    <cfRule type="cellIs" dxfId="14836" priority="417" operator="lessThan">
      <formula>$C$4</formula>
    </cfRule>
  </conditionalFormatting>
  <conditionalFormatting sqref="X23">
    <cfRule type="cellIs" dxfId="14835" priority="418" operator="lessThan">
      <formula>$C$4</formula>
    </cfRule>
  </conditionalFormatting>
  <conditionalFormatting sqref="X24">
    <cfRule type="cellIs" dxfId="14834" priority="419" operator="lessThan">
      <formula>$C$4</formula>
    </cfRule>
  </conditionalFormatting>
  <conditionalFormatting sqref="X25">
    <cfRule type="cellIs" dxfId="14833" priority="420" operator="lessThan">
      <formula>$C$4</formula>
    </cfRule>
  </conditionalFormatting>
  <conditionalFormatting sqref="X26">
    <cfRule type="cellIs" dxfId="14832" priority="421" operator="lessThan">
      <formula>$C$4</formula>
    </cfRule>
  </conditionalFormatting>
  <conditionalFormatting sqref="X27">
    <cfRule type="cellIs" dxfId="14831" priority="422" operator="lessThan">
      <formula>$C$4</formula>
    </cfRule>
  </conditionalFormatting>
  <conditionalFormatting sqref="X28">
    <cfRule type="cellIs" dxfId="14830" priority="423" operator="lessThan">
      <formula>$C$4</formula>
    </cfRule>
  </conditionalFormatting>
  <conditionalFormatting sqref="X29">
    <cfRule type="cellIs" dxfId="14829" priority="424" operator="lessThan">
      <formula>$C$4</formula>
    </cfRule>
  </conditionalFormatting>
  <conditionalFormatting sqref="X30">
    <cfRule type="cellIs" dxfId="14828" priority="425" operator="lessThan">
      <formula>$C$4</formula>
    </cfRule>
  </conditionalFormatting>
  <conditionalFormatting sqref="X31">
    <cfRule type="cellIs" dxfId="14827" priority="426" operator="lessThan">
      <formula>$C$4</formula>
    </cfRule>
  </conditionalFormatting>
  <conditionalFormatting sqref="X32">
    <cfRule type="cellIs" dxfId="14826" priority="427" operator="lessThan">
      <formula>$C$4</formula>
    </cfRule>
  </conditionalFormatting>
  <conditionalFormatting sqref="X33">
    <cfRule type="cellIs" dxfId="14825" priority="428" operator="lessThan">
      <formula>$C$4</formula>
    </cfRule>
  </conditionalFormatting>
  <conditionalFormatting sqref="X34">
    <cfRule type="cellIs" dxfId="14824" priority="429" operator="lessThan">
      <formula>$C$4</formula>
    </cfRule>
  </conditionalFormatting>
  <conditionalFormatting sqref="X35">
    <cfRule type="cellIs" dxfId="14823" priority="430" operator="lessThan">
      <formula>$C$4</formula>
    </cfRule>
  </conditionalFormatting>
  <conditionalFormatting sqref="X36">
    <cfRule type="cellIs" dxfId="14822" priority="431" operator="lessThan">
      <formula>$C$4</formula>
    </cfRule>
  </conditionalFormatting>
  <conditionalFormatting sqref="X37">
    <cfRule type="cellIs" dxfId="14821" priority="432" operator="lessThan">
      <formula>$C$4</formula>
    </cfRule>
  </conditionalFormatting>
  <conditionalFormatting sqref="X38">
    <cfRule type="cellIs" dxfId="14820" priority="433" operator="lessThan">
      <formula>$C$4</formula>
    </cfRule>
  </conditionalFormatting>
  <conditionalFormatting sqref="X39">
    <cfRule type="cellIs" dxfId="14819" priority="434" operator="lessThan">
      <formula>$C$4</formula>
    </cfRule>
  </conditionalFormatting>
  <conditionalFormatting sqref="X40">
    <cfRule type="cellIs" dxfId="14818" priority="435" operator="lessThan">
      <formula>$C$4</formula>
    </cfRule>
  </conditionalFormatting>
  <conditionalFormatting sqref="X41">
    <cfRule type="cellIs" dxfId="14817" priority="436" operator="lessThan">
      <formula>$C$4</formula>
    </cfRule>
  </conditionalFormatting>
  <conditionalFormatting sqref="X42">
    <cfRule type="cellIs" dxfId="14816" priority="437" operator="lessThan">
      <formula>$C$4</formula>
    </cfRule>
  </conditionalFormatting>
  <conditionalFormatting sqref="X43">
    <cfRule type="cellIs" dxfId="14815" priority="438" operator="lessThan">
      <formula>$C$4</formula>
    </cfRule>
  </conditionalFormatting>
  <conditionalFormatting sqref="X44">
    <cfRule type="cellIs" dxfId="14814" priority="439" operator="lessThan">
      <formula>$C$4</formula>
    </cfRule>
  </conditionalFormatting>
  <conditionalFormatting sqref="X45">
    <cfRule type="cellIs" dxfId="14813" priority="440" operator="lessThan">
      <formula>$C$4</formula>
    </cfRule>
  </conditionalFormatting>
  <conditionalFormatting sqref="X46">
    <cfRule type="cellIs" dxfId="14812" priority="441" operator="lessThan">
      <formula>$C$4</formula>
    </cfRule>
  </conditionalFormatting>
  <conditionalFormatting sqref="X47">
    <cfRule type="cellIs" dxfId="14811" priority="442" operator="lessThan">
      <formula>$C$4</formula>
    </cfRule>
  </conditionalFormatting>
  <conditionalFormatting sqref="X48">
    <cfRule type="cellIs" dxfId="14810" priority="443" operator="lessThan">
      <formula>$C$4</formula>
    </cfRule>
  </conditionalFormatting>
  <conditionalFormatting sqref="X49">
    <cfRule type="cellIs" dxfId="14809" priority="444" operator="lessThan">
      <formula>$C$4</formula>
    </cfRule>
  </conditionalFormatting>
  <conditionalFormatting sqref="X50">
    <cfRule type="cellIs" dxfId="14808" priority="445" operator="lessThan">
      <formula>$C$4</formula>
    </cfRule>
  </conditionalFormatting>
  <conditionalFormatting sqref="Y11">
    <cfRule type="cellIs" dxfId="14807" priority="446" operator="lessThan">
      <formula>$C$4</formula>
    </cfRule>
  </conditionalFormatting>
  <conditionalFormatting sqref="Y12">
    <cfRule type="cellIs" dxfId="14806" priority="447" operator="lessThan">
      <formula>$C$4</formula>
    </cfRule>
  </conditionalFormatting>
  <conditionalFormatting sqref="Y13">
    <cfRule type="cellIs" dxfId="14805" priority="448" operator="lessThan">
      <formula>$C$4</formula>
    </cfRule>
  </conditionalFormatting>
  <conditionalFormatting sqref="Y14">
    <cfRule type="cellIs" dxfId="14804" priority="449" operator="lessThan">
      <formula>$C$4</formula>
    </cfRule>
  </conditionalFormatting>
  <conditionalFormatting sqref="Y15">
    <cfRule type="cellIs" dxfId="14803" priority="450" operator="lessThan">
      <formula>$C$4</formula>
    </cfRule>
  </conditionalFormatting>
  <conditionalFormatting sqref="Y16">
    <cfRule type="cellIs" dxfId="14802" priority="451" operator="lessThan">
      <formula>$C$4</formula>
    </cfRule>
  </conditionalFormatting>
  <conditionalFormatting sqref="Y17">
    <cfRule type="cellIs" dxfId="14801" priority="452" operator="lessThan">
      <formula>$C$4</formula>
    </cfRule>
  </conditionalFormatting>
  <conditionalFormatting sqref="Y18">
    <cfRule type="cellIs" dxfId="14800" priority="453" operator="lessThan">
      <formula>$C$4</formula>
    </cfRule>
  </conditionalFormatting>
  <conditionalFormatting sqref="Y19">
    <cfRule type="cellIs" dxfId="14799" priority="454" operator="lessThan">
      <formula>$C$4</formula>
    </cfRule>
  </conditionalFormatting>
  <conditionalFormatting sqref="Y20">
    <cfRule type="cellIs" dxfId="14798" priority="455" operator="lessThan">
      <formula>$C$4</formula>
    </cfRule>
  </conditionalFormatting>
  <conditionalFormatting sqref="Y21">
    <cfRule type="cellIs" dxfId="14797" priority="456" operator="lessThan">
      <formula>$C$4</formula>
    </cfRule>
  </conditionalFormatting>
  <conditionalFormatting sqref="Y22">
    <cfRule type="cellIs" dxfId="14796" priority="457" operator="lessThan">
      <formula>$C$4</formula>
    </cfRule>
  </conditionalFormatting>
  <conditionalFormatting sqref="Y23">
    <cfRule type="cellIs" dxfId="14795" priority="458" operator="lessThan">
      <formula>$C$4</formula>
    </cfRule>
  </conditionalFormatting>
  <conditionalFormatting sqref="Y24">
    <cfRule type="cellIs" dxfId="14794" priority="459" operator="lessThan">
      <formula>$C$4</formula>
    </cfRule>
  </conditionalFormatting>
  <conditionalFormatting sqref="Y25">
    <cfRule type="cellIs" dxfId="14793" priority="460" operator="lessThan">
      <formula>$C$4</formula>
    </cfRule>
  </conditionalFormatting>
  <conditionalFormatting sqref="Y26">
    <cfRule type="cellIs" dxfId="14792" priority="461" operator="lessThan">
      <formula>$C$4</formula>
    </cfRule>
  </conditionalFormatting>
  <conditionalFormatting sqref="Y27">
    <cfRule type="cellIs" dxfId="14791" priority="462" operator="lessThan">
      <formula>$C$4</formula>
    </cfRule>
  </conditionalFormatting>
  <conditionalFormatting sqref="Y28">
    <cfRule type="cellIs" dxfId="14790" priority="463" operator="lessThan">
      <formula>$C$4</formula>
    </cfRule>
  </conditionalFormatting>
  <conditionalFormatting sqref="Y29">
    <cfRule type="cellIs" dxfId="14789" priority="464" operator="lessThan">
      <formula>$C$4</formula>
    </cfRule>
  </conditionalFormatting>
  <conditionalFormatting sqref="Y30">
    <cfRule type="cellIs" dxfId="14788" priority="465" operator="lessThan">
      <formula>$C$4</formula>
    </cfRule>
  </conditionalFormatting>
  <conditionalFormatting sqref="Y31">
    <cfRule type="cellIs" dxfId="14787" priority="466" operator="lessThan">
      <formula>$C$4</formula>
    </cfRule>
  </conditionalFormatting>
  <conditionalFormatting sqref="Y32">
    <cfRule type="cellIs" dxfId="14786" priority="467" operator="lessThan">
      <formula>$C$4</formula>
    </cfRule>
  </conditionalFormatting>
  <conditionalFormatting sqref="Y33">
    <cfRule type="cellIs" dxfId="14785" priority="468" operator="lessThan">
      <formula>$C$4</formula>
    </cfRule>
  </conditionalFormatting>
  <conditionalFormatting sqref="Y34">
    <cfRule type="cellIs" dxfId="14784" priority="469" operator="lessThan">
      <formula>$C$4</formula>
    </cfRule>
  </conditionalFormatting>
  <conditionalFormatting sqref="Y35">
    <cfRule type="cellIs" dxfId="14783" priority="470" operator="lessThan">
      <formula>$C$4</formula>
    </cfRule>
  </conditionalFormatting>
  <conditionalFormatting sqref="Y36">
    <cfRule type="cellIs" dxfId="14782" priority="471" operator="lessThan">
      <formula>$C$4</formula>
    </cfRule>
  </conditionalFormatting>
  <conditionalFormatting sqref="Y37">
    <cfRule type="cellIs" dxfId="14781" priority="472" operator="lessThan">
      <formula>$C$4</formula>
    </cfRule>
  </conditionalFormatting>
  <conditionalFormatting sqref="Y38">
    <cfRule type="cellIs" dxfId="14780" priority="473" operator="lessThan">
      <formula>$C$4</formula>
    </cfRule>
  </conditionalFormatting>
  <conditionalFormatting sqref="Y39">
    <cfRule type="cellIs" dxfId="14779" priority="474" operator="lessThan">
      <formula>$C$4</formula>
    </cfRule>
  </conditionalFormatting>
  <conditionalFormatting sqref="Y40">
    <cfRule type="cellIs" dxfId="14778" priority="475" operator="lessThan">
      <formula>$C$4</formula>
    </cfRule>
  </conditionalFormatting>
  <conditionalFormatting sqref="Y41">
    <cfRule type="cellIs" dxfId="14777" priority="476" operator="lessThan">
      <formula>$C$4</formula>
    </cfRule>
  </conditionalFormatting>
  <conditionalFormatting sqref="Y42">
    <cfRule type="cellIs" dxfId="14776" priority="477" operator="lessThan">
      <formula>$C$4</formula>
    </cfRule>
  </conditionalFormatting>
  <conditionalFormatting sqref="Y43">
    <cfRule type="cellIs" dxfId="14775" priority="478" operator="lessThan">
      <formula>$C$4</formula>
    </cfRule>
  </conditionalFormatting>
  <conditionalFormatting sqref="Y44">
    <cfRule type="cellIs" dxfId="14774" priority="479" operator="lessThan">
      <formula>$C$4</formula>
    </cfRule>
  </conditionalFormatting>
  <conditionalFormatting sqref="Y45">
    <cfRule type="cellIs" dxfId="14773" priority="480" operator="lessThan">
      <formula>$C$4</formula>
    </cfRule>
  </conditionalFormatting>
  <conditionalFormatting sqref="Y46">
    <cfRule type="cellIs" dxfId="14772" priority="481" operator="lessThan">
      <formula>$C$4</formula>
    </cfRule>
  </conditionalFormatting>
  <conditionalFormatting sqref="Y47">
    <cfRule type="cellIs" dxfId="14771" priority="482" operator="lessThan">
      <formula>$C$4</formula>
    </cfRule>
  </conditionalFormatting>
  <conditionalFormatting sqref="Y48">
    <cfRule type="cellIs" dxfId="14770" priority="483" operator="lessThan">
      <formula>$C$4</formula>
    </cfRule>
  </conditionalFormatting>
  <conditionalFormatting sqref="Y49">
    <cfRule type="cellIs" dxfId="14769" priority="484" operator="lessThan">
      <formula>$C$4</formula>
    </cfRule>
  </conditionalFormatting>
  <conditionalFormatting sqref="Y50">
    <cfRule type="cellIs" dxfId="14768" priority="485" operator="lessThan">
      <formula>$C$4</formula>
    </cfRule>
  </conditionalFormatting>
  <conditionalFormatting sqref="Z11">
    <cfRule type="cellIs" dxfId="14767" priority="486" operator="lessThan">
      <formula>$C$4</formula>
    </cfRule>
  </conditionalFormatting>
  <conditionalFormatting sqref="Z12">
    <cfRule type="cellIs" dxfId="14766" priority="487" operator="lessThan">
      <formula>$C$4</formula>
    </cfRule>
  </conditionalFormatting>
  <conditionalFormatting sqref="Z13">
    <cfRule type="cellIs" dxfId="14765" priority="488" operator="lessThan">
      <formula>$C$4</formula>
    </cfRule>
  </conditionalFormatting>
  <conditionalFormatting sqref="Z14">
    <cfRule type="cellIs" dxfId="14764" priority="489" operator="lessThan">
      <formula>$C$4</formula>
    </cfRule>
  </conditionalFormatting>
  <conditionalFormatting sqref="Z15">
    <cfRule type="cellIs" dxfId="14763" priority="490" operator="lessThan">
      <formula>$C$4</formula>
    </cfRule>
  </conditionalFormatting>
  <conditionalFormatting sqref="Z16">
    <cfRule type="cellIs" dxfId="14762" priority="491" operator="lessThan">
      <formula>$C$4</formula>
    </cfRule>
  </conditionalFormatting>
  <conditionalFormatting sqref="Z17">
    <cfRule type="cellIs" dxfId="14761" priority="492" operator="lessThan">
      <formula>$C$4</formula>
    </cfRule>
  </conditionalFormatting>
  <conditionalFormatting sqref="Z18">
    <cfRule type="cellIs" dxfId="14760" priority="493" operator="lessThan">
      <formula>$C$4</formula>
    </cfRule>
  </conditionalFormatting>
  <conditionalFormatting sqref="Z19">
    <cfRule type="cellIs" dxfId="14759" priority="494" operator="lessThan">
      <formula>$C$4</formula>
    </cfRule>
  </conditionalFormatting>
  <conditionalFormatting sqref="Z20">
    <cfRule type="cellIs" dxfId="14758" priority="495" operator="lessThan">
      <formula>$C$4</formula>
    </cfRule>
  </conditionalFormatting>
  <conditionalFormatting sqref="Z21">
    <cfRule type="cellIs" dxfId="14757" priority="496" operator="lessThan">
      <formula>$C$4</formula>
    </cfRule>
  </conditionalFormatting>
  <conditionalFormatting sqref="Z22">
    <cfRule type="cellIs" dxfId="14756" priority="497" operator="lessThan">
      <formula>$C$4</formula>
    </cfRule>
  </conditionalFormatting>
  <conditionalFormatting sqref="Z23">
    <cfRule type="cellIs" dxfId="14755" priority="498" operator="lessThan">
      <formula>$C$4</formula>
    </cfRule>
  </conditionalFormatting>
  <conditionalFormatting sqref="Z24">
    <cfRule type="cellIs" dxfId="14754" priority="499" operator="lessThan">
      <formula>$C$4</formula>
    </cfRule>
  </conditionalFormatting>
  <conditionalFormatting sqref="Z25">
    <cfRule type="cellIs" dxfId="14753" priority="500" operator="lessThan">
      <formula>$C$4</formula>
    </cfRule>
  </conditionalFormatting>
  <conditionalFormatting sqref="Z26">
    <cfRule type="cellIs" dxfId="14752" priority="501" operator="lessThan">
      <formula>$C$4</formula>
    </cfRule>
  </conditionalFormatting>
  <conditionalFormatting sqref="Z27">
    <cfRule type="cellIs" dxfId="14751" priority="502" operator="lessThan">
      <formula>$C$4</formula>
    </cfRule>
  </conditionalFormatting>
  <conditionalFormatting sqref="Z28">
    <cfRule type="cellIs" dxfId="14750" priority="503" operator="lessThan">
      <formula>$C$4</formula>
    </cfRule>
  </conditionalFormatting>
  <conditionalFormatting sqref="Z29">
    <cfRule type="cellIs" dxfId="14749" priority="504" operator="lessThan">
      <formula>$C$4</formula>
    </cfRule>
  </conditionalFormatting>
  <conditionalFormatting sqref="Z30">
    <cfRule type="cellIs" dxfId="14748" priority="505" operator="lessThan">
      <formula>$C$4</formula>
    </cfRule>
  </conditionalFormatting>
  <conditionalFormatting sqref="Z31">
    <cfRule type="cellIs" dxfId="14747" priority="506" operator="lessThan">
      <formula>$C$4</formula>
    </cfRule>
  </conditionalFormatting>
  <conditionalFormatting sqref="Z32">
    <cfRule type="cellIs" dxfId="14746" priority="507" operator="lessThan">
      <formula>$C$4</formula>
    </cfRule>
  </conditionalFormatting>
  <conditionalFormatting sqref="Z33">
    <cfRule type="cellIs" dxfId="14745" priority="508" operator="lessThan">
      <formula>$C$4</formula>
    </cfRule>
  </conditionalFormatting>
  <conditionalFormatting sqref="Z34">
    <cfRule type="cellIs" dxfId="14744" priority="509" operator="lessThan">
      <formula>$C$4</formula>
    </cfRule>
  </conditionalFormatting>
  <conditionalFormatting sqref="Z35">
    <cfRule type="cellIs" dxfId="14743" priority="510" operator="lessThan">
      <formula>$C$4</formula>
    </cfRule>
  </conditionalFormatting>
  <conditionalFormatting sqref="Z36">
    <cfRule type="cellIs" dxfId="14742" priority="511" operator="lessThan">
      <formula>$C$4</formula>
    </cfRule>
  </conditionalFormatting>
  <conditionalFormatting sqref="Z37">
    <cfRule type="cellIs" dxfId="14741" priority="512" operator="lessThan">
      <formula>$C$4</formula>
    </cfRule>
  </conditionalFormatting>
  <conditionalFormatting sqref="Z38">
    <cfRule type="cellIs" dxfId="14740" priority="513" operator="lessThan">
      <formula>$C$4</formula>
    </cfRule>
  </conditionalFormatting>
  <conditionalFormatting sqref="Z39">
    <cfRule type="cellIs" dxfId="14739" priority="514" operator="lessThan">
      <formula>$C$4</formula>
    </cfRule>
  </conditionalFormatting>
  <conditionalFormatting sqref="Z40">
    <cfRule type="cellIs" dxfId="14738" priority="515" operator="lessThan">
      <formula>$C$4</formula>
    </cfRule>
  </conditionalFormatting>
  <conditionalFormatting sqref="Z41">
    <cfRule type="cellIs" dxfId="14737" priority="516" operator="lessThan">
      <formula>$C$4</formula>
    </cfRule>
  </conditionalFormatting>
  <conditionalFormatting sqref="Z42">
    <cfRule type="cellIs" dxfId="14736" priority="517" operator="lessThan">
      <formula>$C$4</formula>
    </cfRule>
  </conditionalFormatting>
  <conditionalFormatting sqref="Z43">
    <cfRule type="cellIs" dxfId="14735" priority="518" operator="lessThan">
      <formula>$C$4</formula>
    </cfRule>
  </conditionalFormatting>
  <conditionalFormatting sqref="Z44">
    <cfRule type="cellIs" dxfId="14734" priority="519" operator="lessThan">
      <formula>$C$4</formula>
    </cfRule>
  </conditionalFormatting>
  <conditionalFormatting sqref="Z45">
    <cfRule type="cellIs" dxfId="14733" priority="520" operator="lessThan">
      <formula>$C$4</formula>
    </cfRule>
  </conditionalFormatting>
  <conditionalFormatting sqref="Z46">
    <cfRule type="cellIs" dxfId="14732" priority="521" operator="lessThan">
      <formula>$C$4</formula>
    </cfRule>
  </conditionalFormatting>
  <conditionalFormatting sqref="Z47">
    <cfRule type="cellIs" dxfId="14731" priority="522" operator="lessThan">
      <formula>$C$4</formula>
    </cfRule>
  </conditionalFormatting>
  <conditionalFormatting sqref="Z48">
    <cfRule type="cellIs" dxfId="14730" priority="523" operator="lessThan">
      <formula>$C$4</formula>
    </cfRule>
  </conditionalFormatting>
  <conditionalFormatting sqref="Z49">
    <cfRule type="cellIs" dxfId="14729" priority="524" operator="lessThan">
      <formula>$C$4</formula>
    </cfRule>
  </conditionalFormatting>
  <conditionalFormatting sqref="Z50">
    <cfRule type="cellIs" dxfId="14728" priority="525" operator="lessThan">
      <formula>$C$4</formula>
    </cfRule>
  </conditionalFormatting>
  <conditionalFormatting sqref="AJ11">
    <cfRule type="cellIs" dxfId="14727" priority="526" operator="lessThan">
      <formula>$C$4</formula>
    </cfRule>
  </conditionalFormatting>
  <conditionalFormatting sqref="AJ12">
    <cfRule type="cellIs" dxfId="14726" priority="527" operator="lessThan">
      <formula>$C$4</formula>
    </cfRule>
  </conditionalFormatting>
  <conditionalFormatting sqref="AJ13">
    <cfRule type="cellIs" dxfId="14725" priority="528" operator="lessThan">
      <formula>$C$4</formula>
    </cfRule>
  </conditionalFormatting>
  <conditionalFormatting sqref="AJ14">
    <cfRule type="cellIs" dxfId="14724" priority="529" operator="lessThan">
      <formula>$C$4</formula>
    </cfRule>
  </conditionalFormatting>
  <conditionalFormatting sqref="AJ15">
    <cfRule type="cellIs" dxfId="14723" priority="530" operator="lessThan">
      <formula>$C$4</formula>
    </cfRule>
  </conditionalFormatting>
  <conditionalFormatting sqref="AJ16">
    <cfRule type="cellIs" dxfId="14722" priority="531" operator="lessThan">
      <formula>$C$4</formula>
    </cfRule>
  </conditionalFormatting>
  <conditionalFormatting sqref="AJ17">
    <cfRule type="cellIs" dxfId="14721" priority="532" operator="lessThan">
      <formula>$C$4</formula>
    </cfRule>
  </conditionalFormatting>
  <conditionalFormatting sqref="AJ18">
    <cfRule type="cellIs" dxfId="14720" priority="533" operator="lessThan">
      <formula>$C$4</formula>
    </cfRule>
  </conditionalFormatting>
  <conditionalFormatting sqref="AJ19">
    <cfRule type="cellIs" dxfId="14719" priority="534" operator="lessThan">
      <formula>$C$4</formula>
    </cfRule>
  </conditionalFormatting>
  <conditionalFormatting sqref="AJ20">
    <cfRule type="cellIs" dxfId="14718" priority="535" operator="lessThan">
      <formula>$C$4</formula>
    </cfRule>
  </conditionalFormatting>
  <conditionalFormatting sqref="AJ21">
    <cfRule type="cellIs" dxfId="14717" priority="536" operator="lessThan">
      <formula>$C$4</formula>
    </cfRule>
  </conditionalFormatting>
  <conditionalFormatting sqref="AJ22">
    <cfRule type="cellIs" dxfId="14716" priority="537" operator="lessThan">
      <formula>$C$4</formula>
    </cfRule>
  </conditionalFormatting>
  <conditionalFormatting sqref="AJ23">
    <cfRule type="cellIs" dxfId="14715" priority="538" operator="lessThan">
      <formula>$C$4</formula>
    </cfRule>
  </conditionalFormatting>
  <conditionalFormatting sqref="AJ24">
    <cfRule type="cellIs" dxfId="14714" priority="539" operator="lessThan">
      <formula>$C$4</formula>
    </cfRule>
  </conditionalFormatting>
  <conditionalFormatting sqref="AJ25">
    <cfRule type="cellIs" dxfId="14713" priority="540" operator="lessThan">
      <formula>$C$4</formula>
    </cfRule>
  </conditionalFormatting>
  <conditionalFormatting sqref="AJ26">
    <cfRule type="cellIs" dxfId="14712" priority="541" operator="lessThan">
      <formula>$C$4</formula>
    </cfRule>
  </conditionalFormatting>
  <conditionalFormatting sqref="AJ27">
    <cfRule type="cellIs" dxfId="14711" priority="542" operator="lessThan">
      <formula>$C$4</formula>
    </cfRule>
  </conditionalFormatting>
  <conditionalFormatting sqref="AJ28">
    <cfRule type="cellIs" dxfId="14710" priority="543" operator="lessThan">
      <formula>$C$4</formula>
    </cfRule>
  </conditionalFormatting>
  <conditionalFormatting sqref="AJ29">
    <cfRule type="cellIs" dxfId="14709" priority="544" operator="lessThan">
      <formula>$C$4</formula>
    </cfRule>
  </conditionalFormatting>
  <conditionalFormatting sqref="AJ30">
    <cfRule type="cellIs" dxfId="14708" priority="545" operator="lessThan">
      <formula>$C$4</formula>
    </cfRule>
  </conditionalFormatting>
  <conditionalFormatting sqref="AJ31">
    <cfRule type="cellIs" dxfId="14707" priority="546" operator="lessThan">
      <formula>$C$4</formula>
    </cfRule>
  </conditionalFormatting>
  <conditionalFormatting sqref="AJ32">
    <cfRule type="cellIs" dxfId="14706" priority="547" operator="lessThan">
      <formula>$C$4</formula>
    </cfRule>
  </conditionalFormatting>
  <conditionalFormatting sqref="AJ33">
    <cfRule type="cellIs" dxfId="14705" priority="548" operator="lessThan">
      <formula>$C$4</formula>
    </cfRule>
  </conditionalFormatting>
  <conditionalFormatting sqref="AJ34">
    <cfRule type="cellIs" dxfId="14704" priority="549" operator="lessThan">
      <formula>$C$4</formula>
    </cfRule>
  </conditionalFormatting>
  <conditionalFormatting sqref="AJ35">
    <cfRule type="cellIs" dxfId="14703" priority="550" operator="lessThan">
      <formula>$C$4</formula>
    </cfRule>
  </conditionalFormatting>
  <conditionalFormatting sqref="AJ36">
    <cfRule type="cellIs" dxfId="14702" priority="551" operator="lessThan">
      <formula>$C$4</formula>
    </cfRule>
  </conditionalFormatting>
  <conditionalFormatting sqref="AJ37">
    <cfRule type="cellIs" dxfId="14701" priority="552" operator="lessThan">
      <formula>$C$4</formula>
    </cfRule>
  </conditionalFormatting>
  <conditionalFormatting sqref="AJ38">
    <cfRule type="cellIs" dxfId="14700" priority="553" operator="lessThan">
      <formula>$C$4</formula>
    </cfRule>
  </conditionalFormatting>
  <conditionalFormatting sqref="AJ39">
    <cfRule type="cellIs" dxfId="14699" priority="554" operator="lessThan">
      <formula>$C$4</formula>
    </cfRule>
  </conditionalFormatting>
  <conditionalFormatting sqref="AJ40">
    <cfRule type="cellIs" dxfId="14698" priority="555" operator="lessThan">
      <formula>$C$4</formula>
    </cfRule>
  </conditionalFormatting>
  <conditionalFormatting sqref="AJ41">
    <cfRule type="cellIs" dxfId="14697" priority="556" operator="lessThan">
      <formula>$C$4</formula>
    </cfRule>
  </conditionalFormatting>
  <conditionalFormatting sqref="AJ42">
    <cfRule type="cellIs" dxfId="14696" priority="557" operator="lessThan">
      <formula>$C$4</formula>
    </cfRule>
  </conditionalFormatting>
  <conditionalFormatting sqref="AJ43">
    <cfRule type="cellIs" dxfId="14695" priority="558" operator="lessThan">
      <formula>$C$4</formula>
    </cfRule>
  </conditionalFormatting>
  <conditionalFormatting sqref="AJ44">
    <cfRule type="cellIs" dxfId="14694" priority="559" operator="lessThan">
      <formula>$C$4</formula>
    </cfRule>
  </conditionalFormatting>
  <conditionalFormatting sqref="AJ45">
    <cfRule type="cellIs" dxfId="14693" priority="560" operator="lessThan">
      <formula>$C$4</formula>
    </cfRule>
  </conditionalFormatting>
  <conditionalFormatting sqref="AJ46">
    <cfRule type="cellIs" dxfId="14692" priority="561" operator="lessThan">
      <formula>$C$4</formula>
    </cfRule>
  </conditionalFormatting>
  <conditionalFormatting sqref="AJ47">
    <cfRule type="cellIs" dxfId="14691" priority="562" operator="lessThan">
      <formula>$C$4</formula>
    </cfRule>
  </conditionalFormatting>
  <conditionalFormatting sqref="AJ48">
    <cfRule type="cellIs" dxfId="14690" priority="563" operator="lessThan">
      <formula>$C$4</formula>
    </cfRule>
  </conditionalFormatting>
  <conditionalFormatting sqref="AJ49">
    <cfRule type="cellIs" dxfId="14689" priority="564" operator="lessThan">
      <formula>$C$4</formula>
    </cfRule>
  </conditionalFormatting>
  <conditionalFormatting sqref="AJ50">
    <cfRule type="cellIs" dxfId="14688" priority="565" operator="lessThan">
      <formula>$C$4</formula>
    </cfRule>
  </conditionalFormatting>
  <conditionalFormatting sqref="AK11">
    <cfRule type="cellIs" dxfId="14687" priority="566" operator="lessThan">
      <formula>$C$4</formula>
    </cfRule>
  </conditionalFormatting>
  <conditionalFormatting sqref="AK12">
    <cfRule type="cellIs" dxfId="14686" priority="567" operator="lessThan">
      <formula>$C$4</formula>
    </cfRule>
  </conditionalFormatting>
  <conditionalFormatting sqref="AK13">
    <cfRule type="cellIs" dxfId="14685" priority="568" operator="lessThan">
      <formula>$C$4</formula>
    </cfRule>
  </conditionalFormatting>
  <conditionalFormatting sqref="AK14">
    <cfRule type="cellIs" dxfId="14684" priority="569" operator="lessThan">
      <formula>$C$4</formula>
    </cfRule>
  </conditionalFormatting>
  <conditionalFormatting sqref="AK15">
    <cfRule type="cellIs" dxfId="14683" priority="570" operator="lessThan">
      <formula>$C$4</formula>
    </cfRule>
  </conditionalFormatting>
  <conditionalFormatting sqref="AK16">
    <cfRule type="cellIs" dxfId="14682" priority="571" operator="lessThan">
      <formula>$C$4</formula>
    </cfRule>
  </conditionalFormatting>
  <conditionalFormatting sqref="AK17">
    <cfRule type="cellIs" dxfId="14681" priority="572" operator="lessThan">
      <formula>$C$4</formula>
    </cfRule>
  </conditionalFormatting>
  <conditionalFormatting sqref="AK18">
    <cfRule type="cellIs" dxfId="14680" priority="573" operator="lessThan">
      <formula>$C$4</formula>
    </cfRule>
  </conditionalFormatting>
  <conditionalFormatting sqref="AK19">
    <cfRule type="cellIs" dxfId="14679" priority="574" operator="lessThan">
      <formula>$C$4</formula>
    </cfRule>
  </conditionalFormatting>
  <conditionalFormatting sqref="AK20">
    <cfRule type="cellIs" dxfId="14678" priority="575" operator="lessThan">
      <formula>$C$4</formula>
    </cfRule>
  </conditionalFormatting>
  <conditionalFormatting sqref="AK21">
    <cfRule type="cellIs" dxfId="14677" priority="576" operator="lessThan">
      <formula>$C$4</formula>
    </cfRule>
  </conditionalFormatting>
  <conditionalFormatting sqref="AK22">
    <cfRule type="cellIs" dxfId="14676" priority="577" operator="lessThan">
      <formula>$C$4</formula>
    </cfRule>
  </conditionalFormatting>
  <conditionalFormatting sqref="AK23">
    <cfRule type="cellIs" dxfId="14675" priority="578" operator="lessThan">
      <formula>$C$4</formula>
    </cfRule>
  </conditionalFormatting>
  <conditionalFormatting sqref="AK24">
    <cfRule type="cellIs" dxfId="14674" priority="579" operator="lessThan">
      <formula>$C$4</formula>
    </cfRule>
  </conditionalFormatting>
  <conditionalFormatting sqref="AK25">
    <cfRule type="cellIs" dxfId="14673" priority="580" operator="lessThan">
      <formula>$C$4</formula>
    </cfRule>
  </conditionalFormatting>
  <conditionalFormatting sqref="AK26">
    <cfRule type="cellIs" dxfId="14672" priority="581" operator="lessThan">
      <formula>$C$4</formula>
    </cfRule>
  </conditionalFormatting>
  <conditionalFormatting sqref="AK27">
    <cfRule type="cellIs" dxfId="14671" priority="582" operator="lessThan">
      <formula>$C$4</formula>
    </cfRule>
  </conditionalFormatting>
  <conditionalFormatting sqref="AK28">
    <cfRule type="cellIs" dxfId="14670" priority="583" operator="lessThan">
      <formula>$C$4</formula>
    </cfRule>
  </conditionalFormatting>
  <conditionalFormatting sqref="AK29">
    <cfRule type="cellIs" dxfId="14669" priority="584" operator="lessThan">
      <formula>$C$4</formula>
    </cfRule>
  </conditionalFormatting>
  <conditionalFormatting sqref="AK30">
    <cfRule type="cellIs" dxfId="14668" priority="585" operator="lessThan">
      <formula>$C$4</formula>
    </cfRule>
  </conditionalFormatting>
  <conditionalFormatting sqref="AK31">
    <cfRule type="cellIs" dxfId="14667" priority="586" operator="lessThan">
      <formula>$C$4</formula>
    </cfRule>
  </conditionalFormatting>
  <conditionalFormatting sqref="AK32">
    <cfRule type="cellIs" dxfId="14666" priority="587" operator="lessThan">
      <formula>$C$4</formula>
    </cfRule>
  </conditionalFormatting>
  <conditionalFormatting sqref="AK33">
    <cfRule type="cellIs" dxfId="14665" priority="588" operator="lessThan">
      <formula>$C$4</formula>
    </cfRule>
  </conditionalFormatting>
  <conditionalFormatting sqref="AK34">
    <cfRule type="cellIs" dxfId="14664" priority="589" operator="lessThan">
      <formula>$C$4</formula>
    </cfRule>
  </conditionalFormatting>
  <conditionalFormatting sqref="AK35">
    <cfRule type="cellIs" dxfId="14663" priority="590" operator="lessThan">
      <formula>$C$4</formula>
    </cfRule>
  </conditionalFormatting>
  <conditionalFormatting sqref="AK36">
    <cfRule type="cellIs" dxfId="14662" priority="591" operator="lessThan">
      <formula>$C$4</formula>
    </cfRule>
  </conditionalFormatting>
  <conditionalFormatting sqref="AK37">
    <cfRule type="cellIs" dxfId="14661" priority="592" operator="lessThan">
      <formula>$C$4</formula>
    </cfRule>
  </conditionalFormatting>
  <conditionalFormatting sqref="AK38">
    <cfRule type="cellIs" dxfId="14660" priority="593" operator="lessThan">
      <formula>$C$4</formula>
    </cfRule>
  </conditionalFormatting>
  <conditionalFormatting sqref="AK39">
    <cfRule type="cellIs" dxfId="14659" priority="594" operator="lessThan">
      <formula>$C$4</formula>
    </cfRule>
  </conditionalFormatting>
  <conditionalFormatting sqref="AK40">
    <cfRule type="cellIs" dxfId="14658" priority="595" operator="lessThan">
      <formula>$C$4</formula>
    </cfRule>
  </conditionalFormatting>
  <conditionalFormatting sqref="AK41">
    <cfRule type="cellIs" dxfId="14657" priority="596" operator="lessThan">
      <formula>$C$4</formula>
    </cfRule>
  </conditionalFormatting>
  <conditionalFormatting sqref="AK42">
    <cfRule type="cellIs" dxfId="14656" priority="597" operator="lessThan">
      <formula>$C$4</formula>
    </cfRule>
  </conditionalFormatting>
  <conditionalFormatting sqref="AK43">
    <cfRule type="cellIs" dxfId="14655" priority="598" operator="lessThan">
      <formula>$C$4</formula>
    </cfRule>
  </conditionalFormatting>
  <conditionalFormatting sqref="AK44">
    <cfRule type="cellIs" dxfId="14654" priority="599" operator="lessThan">
      <formula>$C$4</formula>
    </cfRule>
  </conditionalFormatting>
  <conditionalFormatting sqref="AK45">
    <cfRule type="cellIs" dxfId="14653" priority="600" operator="lessThan">
      <formula>$C$4</formula>
    </cfRule>
  </conditionalFormatting>
  <conditionalFormatting sqref="AK46">
    <cfRule type="cellIs" dxfId="14652" priority="601" operator="lessThan">
      <formula>$C$4</formula>
    </cfRule>
  </conditionalFormatting>
  <conditionalFormatting sqref="AK47">
    <cfRule type="cellIs" dxfId="14651" priority="602" operator="lessThan">
      <formula>$C$4</formula>
    </cfRule>
  </conditionalFormatting>
  <conditionalFormatting sqref="AK48">
    <cfRule type="cellIs" dxfId="14650" priority="603" operator="lessThan">
      <formula>$C$4</formula>
    </cfRule>
  </conditionalFormatting>
  <conditionalFormatting sqref="AK49">
    <cfRule type="cellIs" dxfId="14649" priority="604" operator="lessThan">
      <formula>$C$4</formula>
    </cfRule>
  </conditionalFormatting>
  <conditionalFormatting sqref="AK50">
    <cfRule type="cellIs" dxfId="14648" priority="605" operator="lessThan">
      <formula>$C$4</formula>
    </cfRule>
  </conditionalFormatting>
  <conditionalFormatting sqref="AC11">
    <cfRule type="cellIs" dxfId="14647" priority="606" operator="lessThan">
      <formula>$C$4</formula>
    </cfRule>
  </conditionalFormatting>
  <conditionalFormatting sqref="AC12">
    <cfRule type="cellIs" dxfId="14646" priority="607" operator="lessThan">
      <formula>$C$4</formula>
    </cfRule>
  </conditionalFormatting>
  <conditionalFormatting sqref="AC13">
    <cfRule type="cellIs" dxfId="14645" priority="608" operator="lessThan">
      <formula>$C$4</formula>
    </cfRule>
  </conditionalFormatting>
  <conditionalFormatting sqref="AC14">
    <cfRule type="cellIs" dxfId="14644" priority="609" operator="lessThan">
      <formula>$C$4</formula>
    </cfRule>
  </conditionalFormatting>
  <conditionalFormatting sqref="AC15">
    <cfRule type="cellIs" dxfId="14643" priority="610" operator="lessThan">
      <formula>$C$4</formula>
    </cfRule>
  </conditionalFormatting>
  <conditionalFormatting sqref="AC16">
    <cfRule type="cellIs" dxfId="14642" priority="611" operator="lessThan">
      <formula>$C$4</formula>
    </cfRule>
  </conditionalFormatting>
  <conditionalFormatting sqref="AC17">
    <cfRule type="cellIs" dxfId="14641" priority="612" operator="lessThan">
      <formula>$C$4</formula>
    </cfRule>
  </conditionalFormatting>
  <conditionalFormatting sqref="AC18">
    <cfRule type="cellIs" dxfId="14640" priority="613" operator="lessThan">
      <formula>$C$4</formula>
    </cfRule>
  </conditionalFormatting>
  <conditionalFormatting sqref="AC19">
    <cfRule type="cellIs" dxfId="14639" priority="614" operator="lessThan">
      <formula>$C$4</formula>
    </cfRule>
  </conditionalFormatting>
  <conditionalFormatting sqref="AC20">
    <cfRule type="cellIs" dxfId="14638" priority="615" operator="lessThan">
      <formula>$C$4</formula>
    </cfRule>
  </conditionalFormatting>
  <conditionalFormatting sqref="AC21">
    <cfRule type="cellIs" dxfId="14637" priority="616" operator="lessThan">
      <formula>$C$4</formula>
    </cfRule>
  </conditionalFormatting>
  <conditionalFormatting sqref="AC22">
    <cfRule type="cellIs" dxfId="14636" priority="617" operator="lessThan">
      <formula>$C$4</formula>
    </cfRule>
  </conditionalFormatting>
  <conditionalFormatting sqref="AC23">
    <cfRule type="cellIs" dxfId="14635" priority="618" operator="lessThan">
      <formula>$C$4</formula>
    </cfRule>
  </conditionalFormatting>
  <conditionalFormatting sqref="AC24">
    <cfRule type="cellIs" dxfId="14634" priority="619" operator="lessThan">
      <formula>$C$4</formula>
    </cfRule>
  </conditionalFormatting>
  <conditionalFormatting sqref="AC25">
    <cfRule type="cellIs" dxfId="14633" priority="620" operator="lessThan">
      <formula>$C$4</formula>
    </cfRule>
  </conditionalFormatting>
  <conditionalFormatting sqref="AC26">
    <cfRule type="cellIs" dxfId="14632" priority="621" operator="lessThan">
      <formula>$C$4</formula>
    </cfRule>
  </conditionalFormatting>
  <conditionalFormatting sqref="AC27">
    <cfRule type="cellIs" dxfId="14631" priority="622" operator="lessThan">
      <formula>$C$4</formula>
    </cfRule>
  </conditionalFormatting>
  <conditionalFormatting sqref="AC28">
    <cfRule type="cellIs" dxfId="14630" priority="623" operator="lessThan">
      <formula>$C$4</formula>
    </cfRule>
  </conditionalFormatting>
  <conditionalFormatting sqref="AC29">
    <cfRule type="cellIs" dxfId="14629" priority="624" operator="lessThan">
      <formula>$C$4</formula>
    </cfRule>
  </conditionalFormatting>
  <conditionalFormatting sqref="AC30">
    <cfRule type="cellIs" dxfId="14628" priority="625" operator="lessThan">
      <formula>$C$4</formula>
    </cfRule>
  </conditionalFormatting>
  <conditionalFormatting sqref="AC31">
    <cfRule type="cellIs" dxfId="14627" priority="626" operator="lessThan">
      <formula>$C$4</formula>
    </cfRule>
  </conditionalFormatting>
  <conditionalFormatting sqref="AC32">
    <cfRule type="cellIs" dxfId="14626" priority="627" operator="lessThan">
      <formula>$C$4</formula>
    </cfRule>
  </conditionalFormatting>
  <conditionalFormatting sqref="AC33">
    <cfRule type="cellIs" dxfId="14625" priority="628" operator="lessThan">
      <formula>$C$4</formula>
    </cfRule>
  </conditionalFormatting>
  <conditionalFormatting sqref="AC34">
    <cfRule type="cellIs" dxfId="14624" priority="629" operator="lessThan">
      <formula>$C$4</formula>
    </cfRule>
  </conditionalFormatting>
  <conditionalFormatting sqref="AC35">
    <cfRule type="cellIs" dxfId="14623" priority="630" operator="lessThan">
      <formula>$C$4</formula>
    </cfRule>
  </conditionalFormatting>
  <conditionalFormatting sqref="AC36">
    <cfRule type="cellIs" dxfId="14622" priority="631" operator="lessThan">
      <formula>$C$4</formula>
    </cfRule>
  </conditionalFormatting>
  <conditionalFormatting sqref="AC37">
    <cfRule type="cellIs" dxfId="14621" priority="632" operator="lessThan">
      <formula>$C$4</formula>
    </cfRule>
  </conditionalFormatting>
  <conditionalFormatting sqref="AC38">
    <cfRule type="cellIs" dxfId="14620" priority="633" operator="lessThan">
      <formula>$C$4</formula>
    </cfRule>
  </conditionalFormatting>
  <conditionalFormatting sqref="AC39">
    <cfRule type="cellIs" dxfId="14619" priority="634" operator="lessThan">
      <formula>$C$4</formula>
    </cfRule>
  </conditionalFormatting>
  <conditionalFormatting sqref="AC40">
    <cfRule type="cellIs" dxfId="14618" priority="635" operator="lessThan">
      <formula>$C$4</formula>
    </cfRule>
  </conditionalFormatting>
  <conditionalFormatting sqref="AC41">
    <cfRule type="cellIs" dxfId="14617" priority="636" operator="lessThan">
      <formula>$C$4</formula>
    </cfRule>
  </conditionalFormatting>
  <conditionalFormatting sqref="AC42">
    <cfRule type="cellIs" dxfId="14616" priority="637" operator="lessThan">
      <formula>$C$4</formula>
    </cfRule>
  </conditionalFormatting>
  <conditionalFormatting sqref="AC43">
    <cfRule type="cellIs" dxfId="14615" priority="638" operator="lessThan">
      <formula>$C$4</formula>
    </cfRule>
  </conditionalFormatting>
  <conditionalFormatting sqref="AC44">
    <cfRule type="cellIs" dxfId="14614" priority="639" operator="lessThan">
      <formula>$C$4</formula>
    </cfRule>
  </conditionalFormatting>
  <conditionalFormatting sqref="AC45">
    <cfRule type="cellIs" dxfId="14613" priority="640" operator="lessThan">
      <formula>$C$4</formula>
    </cfRule>
  </conditionalFormatting>
  <conditionalFormatting sqref="AC46">
    <cfRule type="cellIs" dxfId="14612" priority="641" operator="lessThan">
      <formula>$C$4</formula>
    </cfRule>
  </conditionalFormatting>
  <conditionalFormatting sqref="AC47">
    <cfRule type="cellIs" dxfId="14611" priority="642" operator="lessThan">
      <formula>$C$4</formula>
    </cfRule>
  </conditionalFormatting>
  <conditionalFormatting sqref="AC48">
    <cfRule type="cellIs" dxfId="14610" priority="643" operator="lessThan">
      <formula>$C$4</formula>
    </cfRule>
  </conditionalFormatting>
  <conditionalFormatting sqref="AC49">
    <cfRule type="cellIs" dxfId="14609" priority="644" operator="lessThan">
      <formula>$C$4</formula>
    </cfRule>
  </conditionalFormatting>
  <conditionalFormatting sqref="AC50">
    <cfRule type="cellIs" dxfId="14608" priority="645" operator="lessThan">
      <formula>$C$4</formula>
    </cfRule>
  </conditionalFormatting>
  <conditionalFormatting sqref="AD11">
    <cfRule type="cellIs" dxfId="14607" priority="646" operator="lessThan">
      <formula>$C$4</formula>
    </cfRule>
  </conditionalFormatting>
  <conditionalFormatting sqref="AD12">
    <cfRule type="cellIs" dxfId="14606" priority="647" operator="lessThan">
      <formula>$C$4</formula>
    </cfRule>
  </conditionalFormatting>
  <conditionalFormatting sqref="AD13">
    <cfRule type="cellIs" dxfId="14605" priority="648" operator="lessThan">
      <formula>$C$4</formula>
    </cfRule>
  </conditionalFormatting>
  <conditionalFormatting sqref="AD14">
    <cfRule type="cellIs" dxfId="14604" priority="649" operator="lessThan">
      <formula>$C$4</formula>
    </cfRule>
  </conditionalFormatting>
  <conditionalFormatting sqref="AD15">
    <cfRule type="cellIs" dxfId="14603" priority="650" operator="lessThan">
      <formula>$C$4</formula>
    </cfRule>
  </conditionalFormatting>
  <conditionalFormatting sqref="AD16">
    <cfRule type="cellIs" dxfId="14602" priority="651" operator="lessThan">
      <formula>$C$4</formula>
    </cfRule>
  </conditionalFormatting>
  <conditionalFormatting sqref="AD17">
    <cfRule type="cellIs" dxfId="14601" priority="652" operator="lessThan">
      <formula>$C$4</formula>
    </cfRule>
  </conditionalFormatting>
  <conditionalFormatting sqref="AD18">
    <cfRule type="cellIs" dxfId="14600" priority="653" operator="lessThan">
      <formula>$C$4</formula>
    </cfRule>
  </conditionalFormatting>
  <conditionalFormatting sqref="AD19">
    <cfRule type="cellIs" dxfId="14599" priority="654" operator="lessThan">
      <formula>$C$4</formula>
    </cfRule>
  </conditionalFormatting>
  <conditionalFormatting sqref="AD20">
    <cfRule type="cellIs" dxfId="14598" priority="655" operator="lessThan">
      <formula>$C$4</formula>
    </cfRule>
  </conditionalFormatting>
  <conditionalFormatting sqref="AD21">
    <cfRule type="cellIs" dxfId="14597" priority="656" operator="lessThan">
      <formula>$C$4</formula>
    </cfRule>
  </conditionalFormatting>
  <conditionalFormatting sqref="AD22">
    <cfRule type="cellIs" dxfId="14596" priority="657" operator="lessThan">
      <formula>$C$4</formula>
    </cfRule>
  </conditionalFormatting>
  <conditionalFormatting sqref="AD23">
    <cfRule type="cellIs" dxfId="14595" priority="658" operator="lessThan">
      <formula>$C$4</formula>
    </cfRule>
  </conditionalFormatting>
  <conditionalFormatting sqref="AD24">
    <cfRule type="cellIs" dxfId="14594" priority="659" operator="lessThan">
      <formula>$C$4</formula>
    </cfRule>
  </conditionalFormatting>
  <conditionalFormatting sqref="AD25">
    <cfRule type="cellIs" dxfId="14593" priority="660" operator="lessThan">
      <formula>$C$4</formula>
    </cfRule>
  </conditionalFormatting>
  <conditionalFormatting sqref="AD26">
    <cfRule type="cellIs" dxfId="14592" priority="661" operator="lessThan">
      <formula>$C$4</formula>
    </cfRule>
  </conditionalFormatting>
  <conditionalFormatting sqref="AD27">
    <cfRule type="cellIs" dxfId="14591" priority="662" operator="lessThan">
      <formula>$C$4</formula>
    </cfRule>
  </conditionalFormatting>
  <conditionalFormatting sqref="AD28">
    <cfRule type="cellIs" dxfId="14590" priority="663" operator="lessThan">
      <formula>$C$4</formula>
    </cfRule>
  </conditionalFormatting>
  <conditionalFormatting sqref="AD29">
    <cfRule type="cellIs" dxfId="14589" priority="664" operator="lessThan">
      <formula>$C$4</formula>
    </cfRule>
  </conditionalFormatting>
  <conditionalFormatting sqref="AD30">
    <cfRule type="cellIs" dxfId="14588" priority="665" operator="lessThan">
      <formula>$C$4</formula>
    </cfRule>
  </conditionalFormatting>
  <conditionalFormatting sqref="AD31">
    <cfRule type="cellIs" dxfId="14587" priority="666" operator="lessThan">
      <formula>$C$4</formula>
    </cfRule>
  </conditionalFormatting>
  <conditionalFormatting sqref="AD32">
    <cfRule type="cellIs" dxfId="14586" priority="667" operator="lessThan">
      <formula>$C$4</formula>
    </cfRule>
  </conditionalFormatting>
  <conditionalFormatting sqref="AD33">
    <cfRule type="cellIs" dxfId="14585" priority="668" operator="lessThan">
      <formula>$C$4</formula>
    </cfRule>
  </conditionalFormatting>
  <conditionalFormatting sqref="AD34">
    <cfRule type="cellIs" dxfId="14584" priority="669" operator="lessThan">
      <formula>$C$4</formula>
    </cfRule>
  </conditionalFormatting>
  <conditionalFormatting sqref="AD35">
    <cfRule type="cellIs" dxfId="14583" priority="670" operator="lessThan">
      <formula>$C$4</formula>
    </cfRule>
  </conditionalFormatting>
  <conditionalFormatting sqref="AD36">
    <cfRule type="cellIs" dxfId="14582" priority="671" operator="lessThan">
      <formula>$C$4</formula>
    </cfRule>
  </conditionalFormatting>
  <conditionalFormatting sqref="AD37">
    <cfRule type="cellIs" dxfId="14581" priority="672" operator="lessThan">
      <formula>$C$4</formula>
    </cfRule>
  </conditionalFormatting>
  <conditionalFormatting sqref="AD38">
    <cfRule type="cellIs" dxfId="14580" priority="673" operator="lessThan">
      <formula>$C$4</formula>
    </cfRule>
  </conditionalFormatting>
  <conditionalFormatting sqref="AD39">
    <cfRule type="cellIs" dxfId="14579" priority="674" operator="lessThan">
      <formula>$C$4</formula>
    </cfRule>
  </conditionalFormatting>
  <conditionalFormatting sqref="AD40">
    <cfRule type="cellIs" dxfId="14578" priority="675" operator="lessThan">
      <formula>$C$4</formula>
    </cfRule>
  </conditionalFormatting>
  <conditionalFormatting sqref="AD41">
    <cfRule type="cellIs" dxfId="14577" priority="676" operator="lessThan">
      <formula>$C$4</formula>
    </cfRule>
  </conditionalFormatting>
  <conditionalFormatting sqref="AD42">
    <cfRule type="cellIs" dxfId="14576" priority="677" operator="lessThan">
      <formula>$C$4</formula>
    </cfRule>
  </conditionalFormatting>
  <conditionalFormatting sqref="AD43">
    <cfRule type="cellIs" dxfId="14575" priority="678" operator="lessThan">
      <formula>$C$4</formula>
    </cfRule>
  </conditionalFormatting>
  <conditionalFormatting sqref="AD44">
    <cfRule type="cellIs" dxfId="14574" priority="679" operator="lessThan">
      <formula>$C$4</formula>
    </cfRule>
  </conditionalFormatting>
  <conditionalFormatting sqref="AD45">
    <cfRule type="cellIs" dxfId="14573" priority="680" operator="lessThan">
      <formula>$C$4</formula>
    </cfRule>
  </conditionalFormatting>
  <conditionalFormatting sqref="AD46">
    <cfRule type="cellIs" dxfId="14572" priority="681" operator="lessThan">
      <formula>$C$4</formula>
    </cfRule>
  </conditionalFormatting>
  <conditionalFormatting sqref="AD47">
    <cfRule type="cellIs" dxfId="14571" priority="682" operator="lessThan">
      <formula>$C$4</formula>
    </cfRule>
  </conditionalFormatting>
  <conditionalFormatting sqref="AD48">
    <cfRule type="cellIs" dxfId="14570" priority="683" operator="lessThan">
      <formula>$C$4</formula>
    </cfRule>
  </conditionalFormatting>
  <conditionalFormatting sqref="AD49">
    <cfRule type="cellIs" dxfId="14569" priority="684" operator="lessThan">
      <formula>$C$4</formula>
    </cfRule>
  </conditionalFormatting>
  <conditionalFormatting sqref="AD50">
    <cfRule type="cellIs" dxfId="14568" priority="685" operator="lessThan">
      <formula>$C$4</formula>
    </cfRule>
  </conditionalFormatting>
  <conditionalFormatting sqref="AE11">
    <cfRule type="cellIs" dxfId="14567" priority="686" operator="lessThan">
      <formula>$C$4</formula>
    </cfRule>
  </conditionalFormatting>
  <conditionalFormatting sqref="AE12">
    <cfRule type="cellIs" dxfId="14566" priority="687" operator="lessThan">
      <formula>$C$4</formula>
    </cfRule>
  </conditionalFormatting>
  <conditionalFormatting sqref="AE13">
    <cfRule type="cellIs" dxfId="14565" priority="688" operator="lessThan">
      <formula>$C$4</formula>
    </cfRule>
  </conditionalFormatting>
  <conditionalFormatting sqref="AE14">
    <cfRule type="cellIs" dxfId="14564" priority="689" operator="lessThan">
      <formula>$C$4</formula>
    </cfRule>
  </conditionalFormatting>
  <conditionalFormatting sqref="AE15">
    <cfRule type="cellIs" dxfId="14563" priority="690" operator="lessThan">
      <formula>$C$4</formula>
    </cfRule>
  </conditionalFormatting>
  <conditionalFormatting sqref="AE16">
    <cfRule type="cellIs" dxfId="14562" priority="691" operator="lessThan">
      <formula>$C$4</formula>
    </cfRule>
  </conditionalFormatting>
  <conditionalFormatting sqref="AE17">
    <cfRule type="cellIs" dxfId="14561" priority="692" operator="lessThan">
      <formula>$C$4</formula>
    </cfRule>
  </conditionalFormatting>
  <conditionalFormatting sqref="AE18">
    <cfRule type="cellIs" dxfId="14560" priority="693" operator="lessThan">
      <formula>$C$4</formula>
    </cfRule>
  </conditionalFormatting>
  <conditionalFormatting sqref="AE19">
    <cfRule type="cellIs" dxfId="14559" priority="694" operator="lessThan">
      <formula>$C$4</formula>
    </cfRule>
  </conditionalFormatting>
  <conditionalFormatting sqref="AE20">
    <cfRule type="cellIs" dxfId="14558" priority="695" operator="lessThan">
      <formula>$C$4</formula>
    </cfRule>
  </conditionalFormatting>
  <conditionalFormatting sqref="AE21">
    <cfRule type="cellIs" dxfId="14557" priority="696" operator="lessThan">
      <formula>$C$4</formula>
    </cfRule>
  </conditionalFormatting>
  <conditionalFormatting sqref="AE22">
    <cfRule type="cellIs" dxfId="14556" priority="697" operator="lessThan">
      <formula>$C$4</formula>
    </cfRule>
  </conditionalFormatting>
  <conditionalFormatting sqref="AE23">
    <cfRule type="cellIs" dxfId="14555" priority="698" operator="lessThan">
      <formula>$C$4</formula>
    </cfRule>
  </conditionalFormatting>
  <conditionalFormatting sqref="AE24">
    <cfRule type="cellIs" dxfId="14554" priority="699" operator="lessThan">
      <formula>$C$4</formula>
    </cfRule>
  </conditionalFormatting>
  <conditionalFormatting sqref="AE25">
    <cfRule type="cellIs" dxfId="14553" priority="700" operator="lessThan">
      <formula>$C$4</formula>
    </cfRule>
  </conditionalFormatting>
  <conditionalFormatting sqref="AE26">
    <cfRule type="cellIs" dxfId="14552" priority="701" operator="lessThan">
      <formula>$C$4</formula>
    </cfRule>
  </conditionalFormatting>
  <conditionalFormatting sqref="AE27">
    <cfRule type="cellIs" dxfId="14551" priority="702" operator="lessThan">
      <formula>$C$4</formula>
    </cfRule>
  </conditionalFormatting>
  <conditionalFormatting sqref="AE28">
    <cfRule type="cellIs" dxfId="14550" priority="703" operator="lessThan">
      <formula>$C$4</formula>
    </cfRule>
  </conditionalFormatting>
  <conditionalFormatting sqref="AE29">
    <cfRule type="cellIs" dxfId="14549" priority="704" operator="lessThan">
      <formula>$C$4</formula>
    </cfRule>
  </conditionalFormatting>
  <conditionalFormatting sqref="AE30">
    <cfRule type="cellIs" dxfId="14548" priority="705" operator="lessThan">
      <formula>$C$4</formula>
    </cfRule>
  </conditionalFormatting>
  <conditionalFormatting sqref="AE31">
    <cfRule type="cellIs" dxfId="14547" priority="706" operator="lessThan">
      <formula>$C$4</formula>
    </cfRule>
  </conditionalFormatting>
  <conditionalFormatting sqref="AE32">
    <cfRule type="cellIs" dxfId="14546" priority="707" operator="lessThan">
      <formula>$C$4</formula>
    </cfRule>
  </conditionalFormatting>
  <conditionalFormatting sqref="AE33">
    <cfRule type="cellIs" dxfId="14545" priority="708" operator="lessThan">
      <formula>$C$4</formula>
    </cfRule>
  </conditionalFormatting>
  <conditionalFormatting sqref="AE34">
    <cfRule type="cellIs" dxfId="14544" priority="709" operator="lessThan">
      <formula>$C$4</formula>
    </cfRule>
  </conditionalFormatting>
  <conditionalFormatting sqref="AE35">
    <cfRule type="cellIs" dxfId="14543" priority="710" operator="lessThan">
      <formula>$C$4</formula>
    </cfRule>
  </conditionalFormatting>
  <conditionalFormatting sqref="AE36">
    <cfRule type="cellIs" dxfId="14542" priority="711" operator="lessThan">
      <formula>$C$4</formula>
    </cfRule>
  </conditionalFormatting>
  <conditionalFormatting sqref="AE37">
    <cfRule type="cellIs" dxfId="14541" priority="712" operator="lessThan">
      <formula>$C$4</formula>
    </cfRule>
  </conditionalFormatting>
  <conditionalFormatting sqref="AE38">
    <cfRule type="cellIs" dxfId="14540" priority="713" operator="lessThan">
      <formula>$C$4</formula>
    </cfRule>
  </conditionalFormatting>
  <conditionalFormatting sqref="AE39">
    <cfRule type="cellIs" dxfId="14539" priority="714" operator="lessThan">
      <formula>$C$4</formula>
    </cfRule>
  </conditionalFormatting>
  <conditionalFormatting sqref="AE40">
    <cfRule type="cellIs" dxfId="14538" priority="715" operator="lessThan">
      <formula>$C$4</formula>
    </cfRule>
  </conditionalFormatting>
  <conditionalFormatting sqref="AE41">
    <cfRule type="cellIs" dxfId="14537" priority="716" operator="lessThan">
      <formula>$C$4</formula>
    </cfRule>
  </conditionalFormatting>
  <conditionalFormatting sqref="AE42">
    <cfRule type="cellIs" dxfId="14536" priority="717" operator="lessThan">
      <formula>$C$4</formula>
    </cfRule>
  </conditionalFormatting>
  <conditionalFormatting sqref="AE43">
    <cfRule type="cellIs" dxfId="14535" priority="718" operator="lessThan">
      <formula>$C$4</formula>
    </cfRule>
  </conditionalFormatting>
  <conditionalFormatting sqref="AE44">
    <cfRule type="cellIs" dxfId="14534" priority="719" operator="lessThan">
      <formula>$C$4</formula>
    </cfRule>
  </conditionalFormatting>
  <conditionalFormatting sqref="AE45">
    <cfRule type="cellIs" dxfId="14533" priority="720" operator="lessThan">
      <formula>$C$4</formula>
    </cfRule>
  </conditionalFormatting>
  <conditionalFormatting sqref="AE46">
    <cfRule type="cellIs" dxfId="14532" priority="721" operator="lessThan">
      <formula>$C$4</formula>
    </cfRule>
  </conditionalFormatting>
  <conditionalFormatting sqref="AE47">
    <cfRule type="cellIs" dxfId="14531" priority="722" operator="lessThan">
      <formula>$C$4</formula>
    </cfRule>
  </conditionalFormatting>
  <conditionalFormatting sqref="AE48">
    <cfRule type="cellIs" dxfId="14530" priority="723" operator="lessThan">
      <formula>$C$4</formula>
    </cfRule>
  </conditionalFormatting>
  <conditionalFormatting sqref="AE49">
    <cfRule type="cellIs" dxfId="14529" priority="724" operator="lessThan">
      <formula>$C$4</formula>
    </cfRule>
  </conditionalFormatting>
  <conditionalFormatting sqref="AE50">
    <cfRule type="cellIs" dxfId="14528" priority="725" operator="lessThan">
      <formula>$C$4</formula>
    </cfRule>
  </conditionalFormatting>
  <conditionalFormatting sqref="AF11">
    <cfRule type="cellIs" dxfId="14527" priority="726" operator="lessThan">
      <formula>$C$4</formula>
    </cfRule>
  </conditionalFormatting>
  <conditionalFormatting sqref="AF12">
    <cfRule type="cellIs" dxfId="14526" priority="727" operator="lessThan">
      <formula>$C$4</formula>
    </cfRule>
  </conditionalFormatting>
  <conditionalFormatting sqref="AF13">
    <cfRule type="cellIs" dxfId="14525" priority="728" operator="lessThan">
      <formula>$C$4</formula>
    </cfRule>
  </conditionalFormatting>
  <conditionalFormatting sqref="AF14">
    <cfRule type="cellIs" dxfId="14524" priority="729" operator="lessThan">
      <formula>$C$4</formula>
    </cfRule>
  </conditionalFormatting>
  <conditionalFormatting sqref="AF15">
    <cfRule type="cellIs" dxfId="14523" priority="730" operator="lessThan">
      <formula>$C$4</formula>
    </cfRule>
  </conditionalFormatting>
  <conditionalFormatting sqref="AF16">
    <cfRule type="cellIs" dxfId="14522" priority="731" operator="lessThan">
      <formula>$C$4</formula>
    </cfRule>
  </conditionalFormatting>
  <conditionalFormatting sqref="AF17">
    <cfRule type="cellIs" dxfId="14521" priority="732" operator="lessThan">
      <formula>$C$4</formula>
    </cfRule>
  </conditionalFormatting>
  <conditionalFormatting sqref="AF18">
    <cfRule type="cellIs" dxfId="14520" priority="733" operator="lessThan">
      <formula>$C$4</formula>
    </cfRule>
  </conditionalFormatting>
  <conditionalFormatting sqref="AF19">
    <cfRule type="cellIs" dxfId="14519" priority="734" operator="lessThan">
      <formula>$C$4</formula>
    </cfRule>
  </conditionalFormatting>
  <conditionalFormatting sqref="AF20">
    <cfRule type="cellIs" dxfId="14518" priority="735" operator="lessThan">
      <formula>$C$4</formula>
    </cfRule>
  </conditionalFormatting>
  <conditionalFormatting sqref="AF21">
    <cfRule type="cellIs" dxfId="14517" priority="736" operator="lessThan">
      <formula>$C$4</formula>
    </cfRule>
  </conditionalFormatting>
  <conditionalFormatting sqref="AF22">
    <cfRule type="cellIs" dxfId="14516" priority="737" operator="lessThan">
      <formula>$C$4</formula>
    </cfRule>
  </conditionalFormatting>
  <conditionalFormatting sqref="AF23">
    <cfRule type="cellIs" dxfId="14515" priority="738" operator="lessThan">
      <formula>$C$4</formula>
    </cfRule>
  </conditionalFormatting>
  <conditionalFormatting sqref="AF24">
    <cfRule type="cellIs" dxfId="14514" priority="739" operator="lessThan">
      <formula>$C$4</formula>
    </cfRule>
  </conditionalFormatting>
  <conditionalFormatting sqref="AF25">
    <cfRule type="cellIs" dxfId="14513" priority="740" operator="lessThan">
      <formula>$C$4</formula>
    </cfRule>
  </conditionalFormatting>
  <conditionalFormatting sqref="AF26">
    <cfRule type="cellIs" dxfId="14512" priority="741" operator="lessThan">
      <formula>$C$4</formula>
    </cfRule>
  </conditionalFormatting>
  <conditionalFormatting sqref="AF27">
    <cfRule type="cellIs" dxfId="14511" priority="742" operator="lessThan">
      <formula>$C$4</formula>
    </cfRule>
  </conditionalFormatting>
  <conditionalFormatting sqref="AF28">
    <cfRule type="cellIs" dxfId="14510" priority="743" operator="lessThan">
      <formula>$C$4</formula>
    </cfRule>
  </conditionalFormatting>
  <conditionalFormatting sqref="AF29">
    <cfRule type="cellIs" dxfId="14509" priority="744" operator="lessThan">
      <formula>$C$4</formula>
    </cfRule>
  </conditionalFormatting>
  <conditionalFormatting sqref="AF30">
    <cfRule type="cellIs" dxfId="14508" priority="745" operator="lessThan">
      <formula>$C$4</formula>
    </cfRule>
  </conditionalFormatting>
  <conditionalFormatting sqref="AF31">
    <cfRule type="cellIs" dxfId="14507" priority="746" operator="lessThan">
      <formula>$C$4</formula>
    </cfRule>
  </conditionalFormatting>
  <conditionalFormatting sqref="AF32">
    <cfRule type="cellIs" dxfId="14506" priority="747" operator="lessThan">
      <formula>$C$4</formula>
    </cfRule>
  </conditionalFormatting>
  <conditionalFormatting sqref="AF33">
    <cfRule type="cellIs" dxfId="14505" priority="748" operator="lessThan">
      <formula>$C$4</formula>
    </cfRule>
  </conditionalFormatting>
  <conditionalFormatting sqref="AF34">
    <cfRule type="cellIs" dxfId="14504" priority="749" operator="lessThan">
      <formula>$C$4</formula>
    </cfRule>
  </conditionalFormatting>
  <conditionalFormatting sqref="AF35">
    <cfRule type="cellIs" dxfId="14503" priority="750" operator="lessThan">
      <formula>$C$4</formula>
    </cfRule>
  </conditionalFormatting>
  <conditionalFormatting sqref="AF36">
    <cfRule type="cellIs" dxfId="14502" priority="751" operator="lessThan">
      <formula>$C$4</formula>
    </cfRule>
  </conditionalFormatting>
  <conditionalFormatting sqref="AF37">
    <cfRule type="cellIs" dxfId="14501" priority="752" operator="lessThan">
      <formula>$C$4</formula>
    </cfRule>
  </conditionalFormatting>
  <conditionalFormatting sqref="AF38">
    <cfRule type="cellIs" dxfId="14500" priority="753" operator="lessThan">
      <formula>$C$4</formula>
    </cfRule>
  </conditionalFormatting>
  <conditionalFormatting sqref="AF39">
    <cfRule type="cellIs" dxfId="14499" priority="754" operator="lessThan">
      <formula>$C$4</formula>
    </cfRule>
  </conditionalFormatting>
  <conditionalFormatting sqref="AF40">
    <cfRule type="cellIs" dxfId="14498" priority="755" operator="lessThan">
      <formula>$C$4</formula>
    </cfRule>
  </conditionalFormatting>
  <conditionalFormatting sqref="AF41">
    <cfRule type="cellIs" dxfId="14497" priority="756" operator="lessThan">
      <formula>$C$4</formula>
    </cfRule>
  </conditionalFormatting>
  <conditionalFormatting sqref="AF42">
    <cfRule type="cellIs" dxfId="14496" priority="757" operator="lessThan">
      <formula>$C$4</formula>
    </cfRule>
  </conditionalFormatting>
  <conditionalFormatting sqref="AF43">
    <cfRule type="cellIs" dxfId="14495" priority="758" operator="lessThan">
      <formula>$C$4</formula>
    </cfRule>
  </conditionalFormatting>
  <conditionalFormatting sqref="AF44">
    <cfRule type="cellIs" dxfId="14494" priority="759" operator="lessThan">
      <formula>$C$4</formula>
    </cfRule>
  </conditionalFormatting>
  <conditionalFormatting sqref="AF45">
    <cfRule type="cellIs" dxfId="14493" priority="760" operator="lessThan">
      <formula>$C$4</formula>
    </cfRule>
  </conditionalFormatting>
  <conditionalFormatting sqref="AF46">
    <cfRule type="cellIs" dxfId="14492" priority="761" operator="lessThan">
      <formula>$C$4</formula>
    </cfRule>
  </conditionalFormatting>
  <conditionalFormatting sqref="AF47">
    <cfRule type="cellIs" dxfId="14491" priority="762" operator="lessThan">
      <formula>$C$4</formula>
    </cfRule>
  </conditionalFormatting>
  <conditionalFormatting sqref="AF48">
    <cfRule type="cellIs" dxfId="14490" priority="763" operator="lessThan">
      <formula>$C$4</formula>
    </cfRule>
  </conditionalFormatting>
  <conditionalFormatting sqref="AF49">
    <cfRule type="cellIs" dxfId="14489" priority="764" operator="lessThan">
      <formula>$C$4</formula>
    </cfRule>
  </conditionalFormatting>
  <conditionalFormatting sqref="AF50">
    <cfRule type="cellIs" dxfId="14488" priority="765" operator="lessThan">
      <formula>$C$4</formula>
    </cfRule>
  </conditionalFormatting>
  <conditionalFormatting sqref="AG11">
    <cfRule type="cellIs" dxfId="14487" priority="766" operator="lessThan">
      <formula>$C$4</formula>
    </cfRule>
  </conditionalFormatting>
  <conditionalFormatting sqref="AG12">
    <cfRule type="cellIs" dxfId="14486" priority="767" operator="lessThan">
      <formula>$C$4</formula>
    </cfRule>
  </conditionalFormatting>
  <conditionalFormatting sqref="AG13">
    <cfRule type="cellIs" dxfId="14485" priority="768" operator="lessThan">
      <formula>$C$4</formula>
    </cfRule>
  </conditionalFormatting>
  <conditionalFormatting sqref="AG14">
    <cfRule type="cellIs" dxfId="14484" priority="769" operator="lessThan">
      <formula>$C$4</formula>
    </cfRule>
  </conditionalFormatting>
  <conditionalFormatting sqref="AG15">
    <cfRule type="cellIs" dxfId="14483" priority="770" operator="lessThan">
      <formula>$C$4</formula>
    </cfRule>
  </conditionalFormatting>
  <conditionalFormatting sqref="AG16">
    <cfRule type="cellIs" dxfId="14482" priority="771" operator="lessThan">
      <formula>$C$4</formula>
    </cfRule>
  </conditionalFormatting>
  <conditionalFormatting sqref="AG17">
    <cfRule type="cellIs" dxfId="14481" priority="772" operator="lessThan">
      <formula>$C$4</formula>
    </cfRule>
  </conditionalFormatting>
  <conditionalFormatting sqref="AG18">
    <cfRule type="cellIs" dxfId="14480" priority="773" operator="lessThan">
      <formula>$C$4</formula>
    </cfRule>
  </conditionalFormatting>
  <conditionalFormatting sqref="AG19">
    <cfRule type="cellIs" dxfId="14479" priority="774" operator="lessThan">
      <formula>$C$4</formula>
    </cfRule>
  </conditionalFormatting>
  <conditionalFormatting sqref="AG20">
    <cfRule type="cellIs" dxfId="14478" priority="775" operator="lessThan">
      <formula>$C$4</formula>
    </cfRule>
  </conditionalFormatting>
  <conditionalFormatting sqref="AG21">
    <cfRule type="cellIs" dxfId="14477" priority="776" operator="lessThan">
      <formula>$C$4</formula>
    </cfRule>
  </conditionalFormatting>
  <conditionalFormatting sqref="AG22">
    <cfRule type="cellIs" dxfId="14476" priority="777" operator="lessThan">
      <formula>$C$4</formula>
    </cfRule>
  </conditionalFormatting>
  <conditionalFormatting sqref="AG23">
    <cfRule type="cellIs" dxfId="14475" priority="778" operator="lessThan">
      <formula>$C$4</formula>
    </cfRule>
  </conditionalFormatting>
  <conditionalFormatting sqref="AG24">
    <cfRule type="cellIs" dxfId="14474" priority="779" operator="lessThan">
      <formula>$C$4</formula>
    </cfRule>
  </conditionalFormatting>
  <conditionalFormatting sqref="AG25">
    <cfRule type="cellIs" dxfId="14473" priority="780" operator="lessThan">
      <formula>$C$4</formula>
    </cfRule>
  </conditionalFormatting>
  <conditionalFormatting sqref="AG26">
    <cfRule type="cellIs" dxfId="14472" priority="781" operator="lessThan">
      <formula>$C$4</formula>
    </cfRule>
  </conditionalFormatting>
  <conditionalFormatting sqref="AG27">
    <cfRule type="cellIs" dxfId="14471" priority="782" operator="lessThan">
      <formula>$C$4</formula>
    </cfRule>
  </conditionalFormatting>
  <conditionalFormatting sqref="AG28">
    <cfRule type="cellIs" dxfId="14470" priority="783" operator="lessThan">
      <formula>$C$4</formula>
    </cfRule>
  </conditionalFormatting>
  <conditionalFormatting sqref="AG29">
    <cfRule type="cellIs" dxfId="14469" priority="784" operator="lessThan">
      <formula>$C$4</formula>
    </cfRule>
  </conditionalFormatting>
  <conditionalFormatting sqref="AG30">
    <cfRule type="cellIs" dxfId="14468" priority="785" operator="lessThan">
      <formula>$C$4</formula>
    </cfRule>
  </conditionalFormatting>
  <conditionalFormatting sqref="AG31">
    <cfRule type="cellIs" dxfId="14467" priority="786" operator="lessThan">
      <formula>$C$4</formula>
    </cfRule>
  </conditionalFormatting>
  <conditionalFormatting sqref="AG32">
    <cfRule type="cellIs" dxfId="14466" priority="787" operator="lessThan">
      <formula>$C$4</formula>
    </cfRule>
  </conditionalFormatting>
  <conditionalFormatting sqref="AG33">
    <cfRule type="cellIs" dxfId="14465" priority="788" operator="lessThan">
      <formula>$C$4</formula>
    </cfRule>
  </conditionalFormatting>
  <conditionalFormatting sqref="AG34">
    <cfRule type="cellIs" dxfId="14464" priority="789" operator="lessThan">
      <formula>$C$4</formula>
    </cfRule>
  </conditionalFormatting>
  <conditionalFormatting sqref="AG35">
    <cfRule type="cellIs" dxfId="14463" priority="790" operator="lessThan">
      <formula>$C$4</formula>
    </cfRule>
  </conditionalFormatting>
  <conditionalFormatting sqref="AG36">
    <cfRule type="cellIs" dxfId="14462" priority="791" operator="lessThan">
      <formula>$C$4</formula>
    </cfRule>
  </conditionalFormatting>
  <conditionalFormatting sqref="AG37">
    <cfRule type="cellIs" dxfId="14461" priority="792" operator="lessThan">
      <formula>$C$4</formula>
    </cfRule>
  </conditionalFormatting>
  <conditionalFormatting sqref="AG38">
    <cfRule type="cellIs" dxfId="14460" priority="793" operator="lessThan">
      <formula>$C$4</formula>
    </cfRule>
  </conditionalFormatting>
  <conditionalFormatting sqref="AG39">
    <cfRule type="cellIs" dxfId="14459" priority="794" operator="lessThan">
      <formula>$C$4</formula>
    </cfRule>
  </conditionalFormatting>
  <conditionalFormatting sqref="AG40">
    <cfRule type="cellIs" dxfId="14458" priority="795" operator="lessThan">
      <formula>$C$4</formula>
    </cfRule>
  </conditionalFormatting>
  <conditionalFormatting sqref="AG41">
    <cfRule type="cellIs" dxfId="14457" priority="796" operator="lessThan">
      <formula>$C$4</formula>
    </cfRule>
  </conditionalFormatting>
  <conditionalFormatting sqref="AG42">
    <cfRule type="cellIs" dxfId="14456" priority="797" operator="lessThan">
      <formula>$C$4</formula>
    </cfRule>
  </conditionalFormatting>
  <conditionalFormatting sqref="AG43">
    <cfRule type="cellIs" dxfId="14455" priority="798" operator="lessThan">
      <formula>$C$4</formula>
    </cfRule>
  </conditionalFormatting>
  <conditionalFormatting sqref="AG44">
    <cfRule type="cellIs" dxfId="14454" priority="799" operator="lessThan">
      <formula>$C$4</formula>
    </cfRule>
  </conditionalFormatting>
  <conditionalFormatting sqref="AG45">
    <cfRule type="cellIs" dxfId="14453" priority="800" operator="lessThan">
      <formula>$C$4</formula>
    </cfRule>
  </conditionalFormatting>
  <conditionalFormatting sqref="AG46">
    <cfRule type="cellIs" dxfId="14452" priority="801" operator="lessThan">
      <formula>$C$4</formula>
    </cfRule>
  </conditionalFormatting>
  <conditionalFormatting sqref="AG47">
    <cfRule type="cellIs" dxfId="14451" priority="802" operator="lessThan">
      <formula>$C$4</formula>
    </cfRule>
  </conditionalFormatting>
  <conditionalFormatting sqref="AG48">
    <cfRule type="cellIs" dxfId="14450" priority="803" operator="lessThan">
      <formula>$C$4</formula>
    </cfRule>
  </conditionalFormatting>
  <conditionalFormatting sqref="AG49">
    <cfRule type="cellIs" dxfId="14449" priority="804" operator="lessThan">
      <formula>$C$4</formula>
    </cfRule>
  </conditionalFormatting>
  <conditionalFormatting sqref="AG50">
    <cfRule type="cellIs" dxfId="14448" priority="805" operator="lessThan">
      <formula>$C$4</formula>
    </cfRule>
  </conditionalFormatting>
  <conditionalFormatting sqref="AH11">
    <cfRule type="cellIs" dxfId="14447" priority="806" operator="lessThan">
      <formula>$C$4</formula>
    </cfRule>
  </conditionalFormatting>
  <conditionalFormatting sqref="AH12">
    <cfRule type="cellIs" dxfId="14446" priority="807" operator="lessThan">
      <formula>$C$4</formula>
    </cfRule>
  </conditionalFormatting>
  <conditionalFormatting sqref="AH13">
    <cfRule type="cellIs" dxfId="14445" priority="808" operator="lessThan">
      <formula>$C$4</formula>
    </cfRule>
  </conditionalFormatting>
  <conditionalFormatting sqref="AH14">
    <cfRule type="cellIs" dxfId="14444" priority="809" operator="lessThan">
      <formula>$C$4</formula>
    </cfRule>
  </conditionalFormatting>
  <conditionalFormatting sqref="AH15">
    <cfRule type="cellIs" dxfId="14443" priority="810" operator="lessThan">
      <formula>$C$4</formula>
    </cfRule>
  </conditionalFormatting>
  <conditionalFormatting sqref="AH16">
    <cfRule type="cellIs" dxfId="14442" priority="811" operator="lessThan">
      <formula>$C$4</formula>
    </cfRule>
  </conditionalFormatting>
  <conditionalFormatting sqref="AH17">
    <cfRule type="cellIs" dxfId="14441" priority="812" operator="lessThan">
      <formula>$C$4</formula>
    </cfRule>
  </conditionalFormatting>
  <conditionalFormatting sqref="AH18">
    <cfRule type="cellIs" dxfId="14440" priority="813" operator="lessThan">
      <formula>$C$4</formula>
    </cfRule>
  </conditionalFormatting>
  <conditionalFormatting sqref="AH19">
    <cfRule type="cellIs" dxfId="14439" priority="814" operator="lessThan">
      <formula>$C$4</formula>
    </cfRule>
  </conditionalFormatting>
  <conditionalFormatting sqref="AH20">
    <cfRule type="cellIs" dxfId="14438" priority="815" operator="lessThan">
      <formula>$C$4</formula>
    </cfRule>
  </conditionalFormatting>
  <conditionalFormatting sqref="AH21">
    <cfRule type="cellIs" dxfId="14437" priority="816" operator="lessThan">
      <formula>$C$4</formula>
    </cfRule>
  </conditionalFormatting>
  <conditionalFormatting sqref="AH22">
    <cfRule type="cellIs" dxfId="14436" priority="817" operator="lessThan">
      <formula>$C$4</formula>
    </cfRule>
  </conditionalFormatting>
  <conditionalFormatting sqref="AH23">
    <cfRule type="cellIs" dxfId="14435" priority="818" operator="lessThan">
      <formula>$C$4</formula>
    </cfRule>
  </conditionalFormatting>
  <conditionalFormatting sqref="AH24">
    <cfRule type="cellIs" dxfId="14434" priority="819" operator="lessThan">
      <formula>$C$4</formula>
    </cfRule>
  </conditionalFormatting>
  <conditionalFormatting sqref="AH25">
    <cfRule type="cellIs" dxfId="14433" priority="820" operator="lessThan">
      <formula>$C$4</formula>
    </cfRule>
  </conditionalFormatting>
  <conditionalFormatting sqref="AH26">
    <cfRule type="cellIs" dxfId="14432" priority="821" operator="lessThan">
      <formula>$C$4</formula>
    </cfRule>
  </conditionalFormatting>
  <conditionalFormatting sqref="AH27">
    <cfRule type="cellIs" dxfId="14431" priority="822" operator="lessThan">
      <formula>$C$4</formula>
    </cfRule>
  </conditionalFormatting>
  <conditionalFormatting sqref="AH28">
    <cfRule type="cellIs" dxfId="14430" priority="823" operator="lessThan">
      <formula>$C$4</formula>
    </cfRule>
  </conditionalFormatting>
  <conditionalFormatting sqref="AH29">
    <cfRule type="cellIs" dxfId="14429" priority="824" operator="lessThan">
      <formula>$C$4</formula>
    </cfRule>
  </conditionalFormatting>
  <conditionalFormatting sqref="AH30">
    <cfRule type="cellIs" dxfId="14428" priority="825" operator="lessThan">
      <formula>$C$4</formula>
    </cfRule>
  </conditionalFormatting>
  <conditionalFormatting sqref="AH31">
    <cfRule type="cellIs" dxfId="14427" priority="826" operator="lessThan">
      <formula>$C$4</formula>
    </cfRule>
  </conditionalFormatting>
  <conditionalFormatting sqref="AH32">
    <cfRule type="cellIs" dxfId="14426" priority="827" operator="lessThan">
      <formula>$C$4</formula>
    </cfRule>
  </conditionalFormatting>
  <conditionalFormatting sqref="AH33">
    <cfRule type="cellIs" dxfId="14425" priority="828" operator="lessThan">
      <formula>$C$4</formula>
    </cfRule>
  </conditionalFormatting>
  <conditionalFormatting sqref="AH34">
    <cfRule type="cellIs" dxfId="14424" priority="829" operator="lessThan">
      <formula>$C$4</formula>
    </cfRule>
  </conditionalFormatting>
  <conditionalFormatting sqref="AH35">
    <cfRule type="cellIs" dxfId="14423" priority="830" operator="lessThan">
      <formula>$C$4</formula>
    </cfRule>
  </conditionalFormatting>
  <conditionalFormatting sqref="AH36">
    <cfRule type="cellIs" dxfId="14422" priority="831" operator="lessThan">
      <formula>$C$4</formula>
    </cfRule>
  </conditionalFormatting>
  <conditionalFormatting sqref="AH37">
    <cfRule type="cellIs" dxfId="14421" priority="832" operator="lessThan">
      <formula>$C$4</formula>
    </cfRule>
  </conditionalFormatting>
  <conditionalFormatting sqref="AH38">
    <cfRule type="cellIs" dxfId="14420" priority="833" operator="lessThan">
      <formula>$C$4</formula>
    </cfRule>
  </conditionalFormatting>
  <conditionalFormatting sqref="AH39">
    <cfRule type="cellIs" dxfId="14419" priority="834" operator="lessThan">
      <formula>$C$4</formula>
    </cfRule>
  </conditionalFormatting>
  <conditionalFormatting sqref="AH40">
    <cfRule type="cellIs" dxfId="14418" priority="835" operator="lessThan">
      <formula>$C$4</formula>
    </cfRule>
  </conditionalFormatting>
  <conditionalFormatting sqref="AH41">
    <cfRule type="cellIs" dxfId="14417" priority="836" operator="lessThan">
      <formula>$C$4</formula>
    </cfRule>
  </conditionalFormatting>
  <conditionalFormatting sqref="AH42">
    <cfRule type="cellIs" dxfId="14416" priority="837" operator="lessThan">
      <formula>$C$4</formula>
    </cfRule>
  </conditionalFormatting>
  <conditionalFormatting sqref="AH43">
    <cfRule type="cellIs" dxfId="14415" priority="838" operator="lessThan">
      <formula>$C$4</formula>
    </cfRule>
  </conditionalFormatting>
  <conditionalFormatting sqref="AH44">
    <cfRule type="cellIs" dxfId="14414" priority="839" operator="lessThan">
      <formula>$C$4</formula>
    </cfRule>
  </conditionalFormatting>
  <conditionalFormatting sqref="AH45">
    <cfRule type="cellIs" dxfId="14413" priority="840" operator="lessThan">
      <formula>$C$4</formula>
    </cfRule>
  </conditionalFormatting>
  <conditionalFormatting sqref="AH46">
    <cfRule type="cellIs" dxfId="14412" priority="841" operator="lessThan">
      <formula>$C$4</formula>
    </cfRule>
  </conditionalFormatting>
  <conditionalFormatting sqref="AH47">
    <cfRule type="cellIs" dxfId="14411" priority="842" operator="lessThan">
      <formula>$C$4</formula>
    </cfRule>
  </conditionalFormatting>
  <conditionalFormatting sqref="AH48">
    <cfRule type="cellIs" dxfId="14410" priority="843" operator="lessThan">
      <formula>$C$4</formula>
    </cfRule>
  </conditionalFormatting>
  <conditionalFormatting sqref="AH49">
    <cfRule type="cellIs" dxfId="14409" priority="844" operator="lessThan">
      <formula>$C$4</formula>
    </cfRule>
  </conditionalFormatting>
  <conditionalFormatting sqref="AH50">
    <cfRule type="cellIs" dxfId="14408" priority="845" operator="lessThan">
      <formula>$C$4</formula>
    </cfRule>
  </conditionalFormatting>
  <conditionalFormatting sqref="AI11:AI50">
    <cfRule type="cellIs" dxfId="14407" priority="846" operator="lessThan">
      <formula>$C$4</formula>
    </cfRule>
  </conditionalFormatting>
  <conditionalFormatting sqref="AI12">
    <cfRule type="cellIs" dxfId="14406" priority="847" operator="lessThan">
      <formula>$C$4</formula>
    </cfRule>
  </conditionalFormatting>
  <conditionalFormatting sqref="AI13">
    <cfRule type="cellIs" dxfId="14405" priority="848" operator="lessThan">
      <formula>$C$4</formula>
    </cfRule>
  </conditionalFormatting>
  <conditionalFormatting sqref="AI14">
    <cfRule type="cellIs" dxfId="14404" priority="849" operator="lessThan">
      <formula>$C$4</formula>
    </cfRule>
  </conditionalFormatting>
  <conditionalFormatting sqref="AI15">
    <cfRule type="cellIs" dxfId="14403" priority="850" operator="lessThan">
      <formula>$C$4</formula>
    </cfRule>
  </conditionalFormatting>
  <conditionalFormatting sqref="AI16">
    <cfRule type="cellIs" dxfId="14402" priority="851" operator="lessThan">
      <formula>$C$4</formula>
    </cfRule>
  </conditionalFormatting>
  <conditionalFormatting sqref="AI17">
    <cfRule type="cellIs" dxfId="14401" priority="852" operator="lessThan">
      <formula>$C$4</formula>
    </cfRule>
  </conditionalFormatting>
  <conditionalFormatting sqref="AI18">
    <cfRule type="cellIs" dxfId="14400" priority="853" operator="lessThan">
      <formula>$C$4</formula>
    </cfRule>
  </conditionalFormatting>
  <conditionalFormatting sqref="AI19">
    <cfRule type="cellIs" dxfId="14399" priority="854" operator="lessThan">
      <formula>$C$4</formula>
    </cfRule>
  </conditionalFormatting>
  <conditionalFormatting sqref="AI20">
    <cfRule type="cellIs" dxfId="14398" priority="855" operator="lessThan">
      <formula>$C$4</formula>
    </cfRule>
  </conditionalFormatting>
  <conditionalFormatting sqref="AI21">
    <cfRule type="cellIs" dxfId="14397" priority="856" operator="lessThan">
      <formula>$C$4</formula>
    </cfRule>
  </conditionalFormatting>
  <conditionalFormatting sqref="AI22">
    <cfRule type="cellIs" dxfId="14396" priority="857" operator="lessThan">
      <formula>$C$4</formula>
    </cfRule>
  </conditionalFormatting>
  <conditionalFormatting sqref="AI23">
    <cfRule type="cellIs" dxfId="14395" priority="858" operator="lessThan">
      <formula>$C$4</formula>
    </cfRule>
  </conditionalFormatting>
  <conditionalFormatting sqref="AI24">
    <cfRule type="cellIs" dxfId="14394" priority="859" operator="lessThan">
      <formula>$C$4</formula>
    </cfRule>
  </conditionalFormatting>
  <conditionalFormatting sqref="AI25">
    <cfRule type="cellIs" dxfId="14393" priority="860" operator="lessThan">
      <formula>$C$4</formula>
    </cfRule>
  </conditionalFormatting>
  <conditionalFormatting sqref="AI26">
    <cfRule type="cellIs" dxfId="14392" priority="861" operator="lessThan">
      <formula>$C$4</formula>
    </cfRule>
  </conditionalFormatting>
  <conditionalFormatting sqref="AI27">
    <cfRule type="cellIs" dxfId="14391" priority="862" operator="lessThan">
      <formula>$C$4</formula>
    </cfRule>
  </conditionalFormatting>
  <conditionalFormatting sqref="AI28">
    <cfRule type="cellIs" dxfId="14390" priority="863" operator="lessThan">
      <formula>$C$4</formula>
    </cfRule>
  </conditionalFormatting>
  <conditionalFormatting sqref="AI29">
    <cfRule type="cellIs" dxfId="14389" priority="864" operator="lessThan">
      <formula>$C$4</formula>
    </cfRule>
  </conditionalFormatting>
  <conditionalFormatting sqref="AI30">
    <cfRule type="cellIs" dxfId="14388" priority="865" operator="lessThan">
      <formula>$C$4</formula>
    </cfRule>
  </conditionalFormatting>
  <conditionalFormatting sqref="AI31">
    <cfRule type="cellIs" dxfId="14387" priority="866" operator="lessThan">
      <formula>$C$4</formula>
    </cfRule>
  </conditionalFormatting>
  <conditionalFormatting sqref="AI32">
    <cfRule type="cellIs" dxfId="14386" priority="867" operator="lessThan">
      <formula>$C$4</formula>
    </cfRule>
  </conditionalFormatting>
  <conditionalFormatting sqref="AI33">
    <cfRule type="cellIs" dxfId="14385" priority="868" operator="lessThan">
      <formula>$C$4</formula>
    </cfRule>
  </conditionalFormatting>
  <conditionalFormatting sqref="AI34">
    <cfRule type="cellIs" dxfId="14384" priority="869" operator="lessThan">
      <formula>$C$4</formula>
    </cfRule>
  </conditionalFormatting>
  <conditionalFormatting sqref="AI35">
    <cfRule type="cellIs" dxfId="14383" priority="870" operator="lessThan">
      <formula>$C$4</formula>
    </cfRule>
  </conditionalFormatting>
  <conditionalFormatting sqref="AI36">
    <cfRule type="cellIs" dxfId="14382" priority="871" operator="lessThan">
      <formula>$C$4</formula>
    </cfRule>
  </conditionalFormatting>
  <conditionalFormatting sqref="AI37">
    <cfRule type="cellIs" dxfId="14381" priority="872" operator="lessThan">
      <formula>$C$4</formula>
    </cfRule>
  </conditionalFormatting>
  <conditionalFormatting sqref="AI38">
    <cfRule type="cellIs" dxfId="14380" priority="873" operator="lessThan">
      <formula>$C$4</formula>
    </cfRule>
  </conditionalFormatting>
  <conditionalFormatting sqref="AI39">
    <cfRule type="cellIs" dxfId="14379" priority="874" operator="lessThan">
      <formula>$C$4</formula>
    </cfRule>
  </conditionalFormatting>
  <conditionalFormatting sqref="AI40">
    <cfRule type="cellIs" dxfId="14378" priority="875" operator="lessThan">
      <formula>$C$4</formula>
    </cfRule>
  </conditionalFormatting>
  <conditionalFormatting sqref="AI41">
    <cfRule type="cellIs" dxfId="14377" priority="876" operator="lessThan">
      <formula>$C$4</formula>
    </cfRule>
  </conditionalFormatting>
  <conditionalFormatting sqref="AI42">
    <cfRule type="cellIs" dxfId="14376" priority="877" operator="lessThan">
      <formula>$C$4</formula>
    </cfRule>
  </conditionalFormatting>
  <conditionalFormatting sqref="AI43">
    <cfRule type="cellIs" dxfId="14375" priority="878" operator="lessThan">
      <formula>$C$4</formula>
    </cfRule>
  </conditionalFormatting>
  <conditionalFormatting sqref="AI44">
    <cfRule type="cellIs" dxfId="14374" priority="879" operator="lessThan">
      <formula>$C$4</formula>
    </cfRule>
  </conditionalFormatting>
  <conditionalFormatting sqref="AI45">
    <cfRule type="cellIs" dxfId="14373" priority="880" operator="lessThan">
      <formula>$C$4</formula>
    </cfRule>
  </conditionalFormatting>
  <conditionalFormatting sqref="AI46">
    <cfRule type="cellIs" dxfId="14372" priority="881" operator="lessThan">
      <formula>$C$4</formula>
    </cfRule>
  </conditionalFormatting>
  <conditionalFormatting sqref="AI47">
    <cfRule type="cellIs" dxfId="14371" priority="882" operator="lessThan">
      <formula>$C$4</formula>
    </cfRule>
  </conditionalFormatting>
  <conditionalFormatting sqref="AI48">
    <cfRule type="cellIs" dxfId="14370" priority="883" operator="lessThan">
      <formula>$C$4</formula>
    </cfRule>
  </conditionalFormatting>
  <conditionalFormatting sqref="AI49">
    <cfRule type="cellIs" dxfId="14369" priority="884" operator="lessThan">
      <formula>$C$4</formula>
    </cfRule>
  </conditionalFormatting>
  <conditionalFormatting sqref="AI50">
    <cfRule type="cellIs" dxfId="14368" priority="885" operator="lessThan">
      <formula>$C$4</formula>
    </cfRule>
  </conditionalFormatting>
  <conditionalFormatting sqref="AS11">
    <cfRule type="cellIs" dxfId="14367" priority="886" operator="lessThan">
      <formula>$C$4</formula>
    </cfRule>
  </conditionalFormatting>
  <conditionalFormatting sqref="AS12">
    <cfRule type="cellIs" dxfId="14366" priority="887" operator="lessThan">
      <formula>$C$4</formula>
    </cfRule>
  </conditionalFormatting>
  <conditionalFormatting sqref="AS13">
    <cfRule type="cellIs" dxfId="14365" priority="888" operator="lessThan">
      <formula>$C$4</formula>
    </cfRule>
  </conditionalFormatting>
  <conditionalFormatting sqref="AS14">
    <cfRule type="cellIs" dxfId="14364" priority="889" operator="lessThan">
      <formula>$C$4</formula>
    </cfRule>
  </conditionalFormatting>
  <conditionalFormatting sqref="AS15">
    <cfRule type="cellIs" dxfId="14363" priority="890" operator="lessThan">
      <formula>$C$4</formula>
    </cfRule>
  </conditionalFormatting>
  <conditionalFormatting sqref="AS16">
    <cfRule type="cellIs" dxfId="14362" priority="891" operator="lessThan">
      <formula>$C$4</formula>
    </cfRule>
  </conditionalFormatting>
  <conditionalFormatting sqref="AS17">
    <cfRule type="cellIs" dxfId="14361" priority="892" operator="lessThan">
      <formula>$C$4</formula>
    </cfRule>
  </conditionalFormatting>
  <conditionalFormatting sqref="AS18">
    <cfRule type="cellIs" dxfId="14360" priority="893" operator="lessThan">
      <formula>$C$4</formula>
    </cfRule>
  </conditionalFormatting>
  <conditionalFormatting sqref="AS19">
    <cfRule type="cellIs" dxfId="14359" priority="894" operator="lessThan">
      <formula>$C$4</formula>
    </cfRule>
  </conditionalFormatting>
  <conditionalFormatting sqref="AS20">
    <cfRule type="cellIs" dxfId="14358" priority="895" operator="lessThan">
      <formula>$C$4</formula>
    </cfRule>
  </conditionalFormatting>
  <conditionalFormatting sqref="AS21">
    <cfRule type="cellIs" dxfId="14357" priority="896" operator="lessThan">
      <formula>$C$4</formula>
    </cfRule>
  </conditionalFormatting>
  <conditionalFormatting sqref="AS22">
    <cfRule type="cellIs" dxfId="14356" priority="897" operator="lessThan">
      <formula>$C$4</formula>
    </cfRule>
  </conditionalFormatting>
  <conditionalFormatting sqref="AS23">
    <cfRule type="cellIs" dxfId="14355" priority="898" operator="lessThan">
      <formula>$C$4</formula>
    </cfRule>
  </conditionalFormatting>
  <conditionalFormatting sqref="AS24">
    <cfRule type="cellIs" dxfId="14354" priority="899" operator="lessThan">
      <formula>$C$4</formula>
    </cfRule>
  </conditionalFormatting>
  <conditionalFormatting sqref="AS25">
    <cfRule type="cellIs" dxfId="14353" priority="900" operator="lessThan">
      <formula>$C$4</formula>
    </cfRule>
  </conditionalFormatting>
  <conditionalFormatting sqref="AS26">
    <cfRule type="cellIs" dxfId="14352" priority="901" operator="lessThan">
      <formula>$C$4</formula>
    </cfRule>
  </conditionalFormatting>
  <conditionalFormatting sqref="AS27">
    <cfRule type="cellIs" dxfId="14351" priority="902" operator="lessThan">
      <formula>$C$4</formula>
    </cfRule>
  </conditionalFormatting>
  <conditionalFormatting sqref="AS28">
    <cfRule type="cellIs" dxfId="14350" priority="903" operator="lessThan">
      <formula>$C$4</formula>
    </cfRule>
  </conditionalFormatting>
  <conditionalFormatting sqref="AS29">
    <cfRule type="cellIs" dxfId="14349" priority="904" operator="lessThan">
      <formula>$C$4</formula>
    </cfRule>
  </conditionalFormatting>
  <conditionalFormatting sqref="AS30">
    <cfRule type="cellIs" dxfId="14348" priority="905" operator="lessThan">
      <formula>$C$4</formula>
    </cfRule>
  </conditionalFormatting>
  <conditionalFormatting sqref="AS31">
    <cfRule type="cellIs" dxfId="14347" priority="906" operator="lessThan">
      <formula>$C$4</formula>
    </cfRule>
  </conditionalFormatting>
  <conditionalFormatting sqref="AS32">
    <cfRule type="cellIs" dxfId="14346" priority="907" operator="lessThan">
      <formula>$C$4</formula>
    </cfRule>
  </conditionalFormatting>
  <conditionalFormatting sqref="AS33">
    <cfRule type="cellIs" dxfId="14345" priority="908" operator="lessThan">
      <formula>$C$4</formula>
    </cfRule>
  </conditionalFormatting>
  <conditionalFormatting sqref="AS34">
    <cfRule type="cellIs" dxfId="14344" priority="909" operator="lessThan">
      <formula>$C$4</formula>
    </cfRule>
  </conditionalFormatting>
  <conditionalFormatting sqref="AS35">
    <cfRule type="cellIs" dxfId="14343" priority="910" operator="lessThan">
      <formula>$C$4</formula>
    </cfRule>
  </conditionalFormatting>
  <conditionalFormatting sqref="AS36">
    <cfRule type="cellIs" dxfId="14342" priority="911" operator="lessThan">
      <formula>$C$4</formula>
    </cfRule>
  </conditionalFormatting>
  <conditionalFormatting sqref="AS37">
    <cfRule type="cellIs" dxfId="14341" priority="912" operator="lessThan">
      <formula>$C$4</formula>
    </cfRule>
  </conditionalFormatting>
  <conditionalFormatting sqref="AS38">
    <cfRule type="cellIs" dxfId="14340" priority="913" operator="lessThan">
      <formula>$C$4</formula>
    </cfRule>
  </conditionalFormatting>
  <conditionalFormatting sqref="AS39">
    <cfRule type="cellIs" dxfId="14339" priority="914" operator="lessThan">
      <formula>$C$4</formula>
    </cfRule>
  </conditionalFormatting>
  <conditionalFormatting sqref="AS40">
    <cfRule type="cellIs" dxfId="14338" priority="915" operator="lessThan">
      <formula>$C$4</formula>
    </cfRule>
  </conditionalFormatting>
  <conditionalFormatting sqref="AS41">
    <cfRule type="cellIs" dxfId="14337" priority="916" operator="lessThan">
      <formula>$C$4</formula>
    </cfRule>
  </conditionalFormatting>
  <conditionalFormatting sqref="AS42">
    <cfRule type="cellIs" dxfId="14336" priority="917" operator="lessThan">
      <formula>$C$4</formula>
    </cfRule>
  </conditionalFormatting>
  <conditionalFormatting sqref="AS43">
    <cfRule type="cellIs" dxfId="14335" priority="918" operator="lessThan">
      <formula>$C$4</formula>
    </cfRule>
  </conditionalFormatting>
  <conditionalFormatting sqref="AS44">
    <cfRule type="cellIs" dxfId="14334" priority="919" operator="lessThan">
      <formula>$C$4</formula>
    </cfRule>
  </conditionalFormatting>
  <conditionalFormatting sqref="AS45">
    <cfRule type="cellIs" dxfId="14333" priority="920" operator="lessThan">
      <formula>$C$4</formula>
    </cfRule>
  </conditionalFormatting>
  <conditionalFormatting sqref="AS46">
    <cfRule type="cellIs" dxfId="14332" priority="921" operator="lessThan">
      <formula>$C$4</formula>
    </cfRule>
  </conditionalFormatting>
  <conditionalFormatting sqref="AS47">
    <cfRule type="cellIs" dxfId="14331" priority="922" operator="lessThan">
      <formula>$C$4</formula>
    </cfRule>
  </conditionalFormatting>
  <conditionalFormatting sqref="AS48">
    <cfRule type="cellIs" dxfId="14330" priority="923" operator="lessThan">
      <formula>$C$4</formula>
    </cfRule>
  </conditionalFormatting>
  <conditionalFormatting sqref="AS49">
    <cfRule type="cellIs" dxfId="14329" priority="924" operator="lessThan">
      <formula>$C$4</formula>
    </cfRule>
  </conditionalFormatting>
  <conditionalFormatting sqref="AS50">
    <cfRule type="cellIs" dxfId="14328" priority="925" operator="lessThan">
      <formula>$C$4</formula>
    </cfRule>
  </conditionalFormatting>
  <conditionalFormatting sqref="AT11">
    <cfRule type="cellIs" dxfId="14327" priority="926" operator="lessThan">
      <formula>$C$4</formula>
    </cfRule>
  </conditionalFormatting>
  <conditionalFormatting sqref="AT12">
    <cfRule type="cellIs" dxfId="14326" priority="927" operator="lessThan">
      <formula>$C$4</formula>
    </cfRule>
  </conditionalFormatting>
  <conditionalFormatting sqref="AT13">
    <cfRule type="cellIs" dxfId="14325" priority="928" operator="lessThan">
      <formula>$C$4</formula>
    </cfRule>
  </conditionalFormatting>
  <conditionalFormatting sqref="AT14">
    <cfRule type="cellIs" dxfId="14324" priority="929" operator="lessThan">
      <formula>$C$4</formula>
    </cfRule>
  </conditionalFormatting>
  <conditionalFormatting sqref="AT15">
    <cfRule type="cellIs" dxfId="14323" priority="930" operator="lessThan">
      <formula>$C$4</formula>
    </cfRule>
  </conditionalFormatting>
  <conditionalFormatting sqref="AT16">
    <cfRule type="cellIs" dxfId="14322" priority="931" operator="lessThan">
      <formula>$C$4</formula>
    </cfRule>
  </conditionalFormatting>
  <conditionalFormatting sqref="AT17">
    <cfRule type="cellIs" dxfId="14321" priority="932" operator="lessThan">
      <formula>$C$4</formula>
    </cfRule>
  </conditionalFormatting>
  <conditionalFormatting sqref="AT18">
    <cfRule type="cellIs" dxfId="14320" priority="933" operator="lessThan">
      <formula>$C$4</formula>
    </cfRule>
  </conditionalFormatting>
  <conditionalFormatting sqref="AT19">
    <cfRule type="cellIs" dxfId="14319" priority="934" operator="lessThan">
      <formula>$C$4</formula>
    </cfRule>
  </conditionalFormatting>
  <conditionalFormatting sqref="AT20">
    <cfRule type="cellIs" dxfId="14318" priority="935" operator="lessThan">
      <formula>$C$4</formula>
    </cfRule>
  </conditionalFormatting>
  <conditionalFormatting sqref="AT21">
    <cfRule type="cellIs" dxfId="14317" priority="936" operator="lessThan">
      <formula>$C$4</formula>
    </cfRule>
  </conditionalFormatting>
  <conditionalFormatting sqref="AT22">
    <cfRule type="cellIs" dxfId="14316" priority="937" operator="lessThan">
      <formula>$C$4</formula>
    </cfRule>
  </conditionalFormatting>
  <conditionalFormatting sqref="AT23">
    <cfRule type="cellIs" dxfId="14315" priority="938" operator="lessThan">
      <formula>$C$4</formula>
    </cfRule>
  </conditionalFormatting>
  <conditionalFormatting sqref="AT24">
    <cfRule type="cellIs" dxfId="14314" priority="939" operator="lessThan">
      <formula>$C$4</formula>
    </cfRule>
  </conditionalFormatting>
  <conditionalFormatting sqref="AT25">
    <cfRule type="cellIs" dxfId="14313" priority="940" operator="lessThan">
      <formula>$C$4</formula>
    </cfRule>
  </conditionalFormatting>
  <conditionalFormatting sqref="AT26">
    <cfRule type="cellIs" dxfId="14312" priority="941" operator="lessThan">
      <formula>$C$4</formula>
    </cfRule>
  </conditionalFormatting>
  <conditionalFormatting sqref="AT27">
    <cfRule type="cellIs" dxfId="14311" priority="942" operator="lessThan">
      <formula>$C$4</formula>
    </cfRule>
  </conditionalFormatting>
  <conditionalFormatting sqref="AT28">
    <cfRule type="cellIs" dxfId="14310" priority="943" operator="lessThan">
      <formula>$C$4</formula>
    </cfRule>
  </conditionalFormatting>
  <conditionalFormatting sqref="AT29">
    <cfRule type="cellIs" dxfId="14309" priority="944" operator="lessThan">
      <formula>$C$4</formula>
    </cfRule>
  </conditionalFormatting>
  <conditionalFormatting sqref="AT30">
    <cfRule type="cellIs" dxfId="14308" priority="945" operator="lessThan">
      <formula>$C$4</formula>
    </cfRule>
  </conditionalFormatting>
  <conditionalFormatting sqref="AT31">
    <cfRule type="cellIs" dxfId="14307" priority="946" operator="lessThan">
      <formula>$C$4</formula>
    </cfRule>
  </conditionalFormatting>
  <conditionalFormatting sqref="AT32">
    <cfRule type="cellIs" dxfId="14306" priority="947" operator="lessThan">
      <formula>$C$4</formula>
    </cfRule>
  </conditionalFormatting>
  <conditionalFormatting sqref="AT33">
    <cfRule type="cellIs" dxfId="14305" priority="948" operator="lessThan">
      <formula>$C$4</formula>
    </cfRule>
  </conditionalFormatting>
  <conditionalFormatting sqref="AT34">
    <cfRule type="cellIs" dxfId="14304" priority="949" operator="lessThan">
      <formula>$C$4</formula>
    </cfRule>
  </conditionalFormatting>
  <conditionalFormatting sqref="AT35">
    <cfRule type="cellIs" dxfId="14303" priority="950" operator="lessThan">
      <formula>$C$4</formula>
    </cfRule>
  </conditionalFormatting>
  <conditionalFormatting sqref="AT36">
    <cfRule type="cellIs" dxfId="14302" priority="951" operator="lessThan">
      <formula>$C$4</formula>
    </cfRule>
  </conditionalFormatting>
  <conditionalFormatting sqref="AT37">
    <cfRule type="cellIs" dxfId="14301" priority="952" operator="lessThan">
      <formula>$C$4</formula>
    </cfRule>
  </conditionalFormatting>
  <conditionalFormatting sqref="AT38">
    <cfRule type="cellIs" dxfId="14300" priority="953" operator="lessThan">
      <formula>$C$4</formula>
    </cfRule>
  </conditionalFormatting>
  <conditionalFormatting sqref="AT39">
    <cfRule type="cellIs" dxfId="14299" priority="954" operator="lessThan">
      <formula>$C$4</formula>
    </cfRule>
  </conditionalFormatting>
  <conditionalFormatting sqref="AT40">
    <cfRule type="cellIs" dxfId="14298" priority="955" operator="lessThan">
      <formula>$C$4</formula>
    </cfRule>
  </conditionalFormatting>
  <conditionalFormatting sqref="AT41">
    <cfRule type="cellIs" dxfId="14297" priority="956" operator="lessThan">
      <formula>$C$4</formula>
    </cfRule>
  </conditionalFormatting>
  <conditionalFormatting sqref="AT42">
    <cfRule type="cellIs" dxfId="14296" priority="957" operator="lessThan">
      <formula>$C$4</formula>
    </cfRule>
  </conditionalFormatting>
  <conditionalFormatting sqref="AT43">
    <cfRule type="cellIs" dxfId="14295" priority="958" operator="lessThan">
      <formula>$C$4</formula>
    </cfRule>
  </conditionalFormatting>
  <conditionalFormatting sqref="AT44">
    <cfRule type="cellIs" dxfId="14294" priority="959" operator="lessThan">
      <formula>$C$4</formula>
    </cfRule>
  </conditionalFormatting>
  <conditionalFormatting sqref="AT45">
    <cfRule type="cellIs" dxfId="14293" priority="960" operator="lessThan">
      <formula>$C$4</formula>
    </cfRule>
  </conditionalFormatting>
  <conditionalFormatting sqref="AT46">
    <cfRule type="cellIs" dxfId="14292" priority="961" operator="lessThan">
      <formula>$C$4</formula>
    </cfRule>
  </conditionalFormatting>
  <conditionalFormatting sqref="AT47">
    <cfRule type="cellIs" dxfId="14291" priority="962" operator="lessThan">
      <formula>$C$4</formula>
    </cfRule>
  </conditionalFormatting>
  <conditionalFormatting sqref="AT48">
    <cfRule type="cellIs" dxfId="14290" priority="963" operator="lessThan">
      <formula>$C$4</formula>
    </cfRule>
  </conditionalFormatting>
  <conditionalFormatting sqref="AT49">
    <cfRule type="cellIs" dxfId="14289" priority="964" operator="lessThan">
      <formula>$C$4</formula>
    </cfRule>
  </conditionalFormatting>
  <conditionalFormatting sqref="AT50">
    <cfRule type="cellIs" dxfId="14288" priority="965" operator="lessThan">
      <formula>$C$4</formula>
    </cfRule>
  </conditionalFormatting>
  <conditionalFormatting sqref="AL11">
    <cfRule type="cellIs" dxfId="14287" priority="966" operator="lessThan">
      <formula>$C$4</formula>
    </cfRule>
  </conditionalFormatting>
  <conditionalFormatting sqref="AL12">
    <cfRule type="cellIs" dxfId="14286" priority="967" operator="lessThan">
      <formula>$C$4</formula>
    </cfRule>
  </conditionalFormatting>
  <conditionalFormatting sqref="AL13">
    <cfRule type="cellIs" dxfId="14285" priority="968" operator="lessThan">
      <formula>$C$4</formula>
    </cfRule>
  </conditionalFormatting>
  <conditionalFormatting sqref="AL14">
    <cfRule type="cellIs" dxfId="14284" priority="969" operator="lessThan">
      <formula>$C$4</formula>
    </cfRule>
  </conditionalFormatting>
  <conditionalFormatting sqref="AL15">
    <cfRule type="cellIs" dxfId="14283" priority="970" operator="lessThan">
      <formula>$C$4</formula>
    </cfRule>
  </conditionalFormatting>
  <conditionalFormatting sqref="AL16">
    <cfRule type="cellIs" dxfId="14282" priority="971" operator="lessThan">
      <formula>$C$4</formula>
    </cfRule>
  </conditionalFormatting>
  <conditionalFormatting sqref="AL17">
    <cfRule type="cellIs" dxfId="14281" priority="972" operator="lessThan">
      <formula>$C$4</formula>
    </cfRule>
  </conditionalFormatting>
  <conditionalFormatting sqref="AL18">
    <cfRule type="cellIs" dxfId="14280" priority="973" operator="lessThan">
      <formula>$C$4</formula>
    </cfRule>
  </conditionalFormatting>
  <conditionalFormatting sqref="AL19">
    <cfRule type="cellIs" dxfId="14279" priority="974" operator="lessThan">
      <formula>$C$4</formula>
    </cfRule>
  </conditionalFormatting>
  <conditionalFormatting sqref="AL20">
    <cfRule type="cellIs" dxfId="14278" priority="975" operator="lessThan">
      <formula>$C$4</formula>
    </cfRule>
  </conditionalFormatting>
  <conditionalFormatting sqref="AL21">
    <cfRule type="cellIs" dxfId="14277" priority="976" operator="lessThan">
      <formula>$C$4</formula>
    </cfRule>
  </conditionalFormatting>
  <conditionalFormatting sqref="AL22">
    <cfRule type="cellIs" dxfId="14276" priority="977" operator="lessThan">
      <formula>$C$4</formula>
    </cfRule>
  </conditionalFormatting>
  <conditionalFormatting sqref="AL23">
    <cfRule type="cellIs" dxfId="14275" priority="978" operator="lessThan">
      <formula>$C$4</formula>
    </cfRule>
  </conditionalFormatting>
  <conditionalFormatting sqref="AL24">
    <cfRule type="cellIs" dxfId="14274" priority="979" operator="lessThan">
      <formula>$C$4</formula>
    </cfRule>
  </conditionalFormatting>
  <conditionalFormatting sqref="AL25">
    <cfRule type="cellIs" dxfId="14273" priority="980" operator="lessThan">
      <formula>$C$4</formula>
    </cfRule>
  </conditionalFormatting>
  <conditionalFormatting sqref="AL26">
    <cfRule type="cellIs" dxfId="14272" priority="981" operator="lessThan">
      <formula>$C$4</formula>
    </cfRule>
  </conditionalFormatting>
  <conditionalFormatting sqref="AL27">
    <cfRule type="cellIs" dxfId="14271" priority="982" operator="lessThan">
      <formula>$C$4</formula>
    </cfRule>
  </conditionalFormatting>
  <conditionalFormatting sqref="AL28">
    <cfRule type="cellIs" dxfId="14270" priority="983" operator="lessThan">
      <formula>$C$4</formula>
    </cfRule>
  </conditionalFormatting>
  <conditionalFormatting sqref="AL29">
    <cfRule type="cellIs" dxfId="14269" priority="984" operator="lessThan">
      <formula>$C$4</formula>
    </cfRule>
  </conditionalFormatting>
  <conditionalFormatting sqref="AL30">
    <cfRule type="cellIs" dxfId="14268" priority="985" operator="lessThan">
      <formula>$C$4</formula>
    </cfRule>
  </conditionalFormatting>
  <conditionalFormatting sqref="AL31">
    <cfRule type="cellIs" dxfId="14267" priority="986" operator="lessThan">
      <formula>$C$4</formula>
    </cfRule>
  </conditionalFormatting>
  <conditionalFormatting sqref="AL32">
    <cfRule type="cellIs" dxfId="14266" priority="987" operator="lessThan">
      <formula>$C$4</formula>
    </cfRule>
  </conditionalFormatting>
  <conditionalFormatting sqref="AL33">
    <cfRule type="cellIs" dxfId="14265" priority="988" operator="lessThan">
      <formula>$C$4</formula>
    </cfRule>
  </conditionalFormatting>
  <conditionalFormatting sqref="AL34">
    <cfRule type="cellIs" dxfId="14264" priority="989" operator="lessThan">
      <formula>$C$4</formula>
    </cfRule>
  </conditionalFormatting>
  <conditionalFormatting sqref="AL35">
    <cfRule type="cellIs" dxfId="14263" priority="990" operator="lessThan">
      <formula>$C$4</formula>
    </cfRule>
  </conditionalFormatting>
  <conditionalFormatting sqref="AL36">
    <cfRule type="cellIs" dxfId="14262" priority="991" operator="lessThan">
      <formula>$C$4</formula>
    </cfRule>
  </conditionalFormatting>
  <conditionalFormatting sqref="AL37">
    <cfRule type="cellIs" dxfId="14261" priority="992" operator="lessThan">
      <formula>$C$4</formula>
    </cfRule>
  </conditionalFormatting>
  <conditionalFormatting sqref="AL38">
    <cfRule type="cellIs" dxfId="14260" priority="993" operator="lessThan">
      <formula>$C$4</formula>
    </cfRule>
  </conditionalFormatting>
  <conditionalFormatting sqref="AL39">
    <cfRule type="cellIs" dxfId="14259" priority="994" operator="lessThan">
      <formula>$C$4</formula>
    </cfRule>
  </conditionalFormatting>
  <conditionalFormatting sqref="AL40">
    <cfRule type="cellIs" dxfId="14258" priority="995" operator="lessThan">
      <formula>$C$4</formula>
    </cfRule>
  </conditionalFormatting>
  <conditionalFormatting sqref="AL41">
    <cfRule type="cellIs" dxfId="14257" priority="996" operator="lessThan">
      <formula>$C$4</formula>
    </cfRule>
  </conditionalFormatting>
  <conditionalFormatting sqref="AL42">
    <cfRule type="cellIs" dxfId="14256" priority="997" operator="lessThan">
      <formula>$C$4</formula>
    </cfRule>
  </conditionalFormatting>
  <conditionalFormatting sqref="AL43">
    <cfRule type="cellIs" dxfId="14255" priority="998" operator="lessThan">
      <formula>$C$4</formula>
    </cfRule>
  </conditionalFormatting>
  <conditionalFormatting sqref="AL44">
    <cfRule type="cellIs" dxfId="14254" priority="999" operator="lessThan">
      <formula>$C$4</formula>
    </cfRule>
  </conditionalFormatting>
  <conditionalFormatting sqref="AL45">
    <cfRule type="cellIs" dxfId="14253" priority="1000" operator="lessThan">
      <formula>$C$4</formula>
    </cfRule>
  </conditionalFormatting>
  <conditionalFormatting sqref="AL46">
    <cfRule type="cellIs" dxfId="14252" priority="1001" operator="lessThan">
      <formula>$C$4</formula>
    </cfRule>
  </conditionalFormatting>
  <conditionalFormatting sqref="AL47">
    <cfRule type="cellIs" dxfId="14251" priority="1002" operator="lessThan">
      <formula>$C$4</formula>
    </cfRule>
  </conditionalFormatting>
  <conditionalFormatting sqref="AL48">
    <cfRule type="cellIs" dxfId="14250" priority="1003" operator="lessThan">
      <formula>$C$4</formula>
    </cfRule>
  </conditionalFormatting>
  <conditionalFormatting sqref="AL49">
    <cfRule type="cellIs" dxfId="14249" priority="1004" operator="lessThan">
      <formula>$C$4</formula>
    </cfRule>
  </conditionalFormatting>
  <conditionalFormatting sqref="AL50">
    <cfRule type="cellIs" dxfId="14248" priority="1005" operator="lessThan">
      <formula>$C$4</formula>
    </cfRule>
  </conditionalFormatting>
  <conditionalFormatting sqref="AM11">
    <cfRule type="cellIs" dxfId="14247" priority="1006" operator="lessThan">
      <formula>$C$4</formula>
    </cfRule>
  </conditionalFormatting>
  <conditionalFormatting sqref="AM12">
    <cfRule type="cellIs" dxfId="14246" priority="1007" operator="lessThan">
      <formula>$C$4</formula>
    </cfRule>
  </conditionalFormatting>
  <conditionalFormatting sqref="AM13">
    <cfRule type="cellIs" dxfId="14245" priority="1008" operator="lessThan">
      <formula>$C$4</formula>
    </cfRule>
  </conditionalFormatting>
  <conditionalFormatting sqref="AM14">
    <cfRule type="cellIs" dxfId="14244" priority="1009" operator="lessThan">
      <formula>$C$4</formula>
    </cfRule>
  </conditionalFormatting>
  <conditionalFormatting sqref="AM15">
    <cfRule type="cellIs" dxfId="14243" priority="1010" operator="lessThan">
      <formula>$C$4</formula>
    </cfRule>
  </conditionalFormatting>
  <conditionalFormatting sqref="AM16">
    <cfRule type="cellIs" dxfId="14242" priority="1011" operator="lessThan">
      <formula>$C$4</formula>
    </cfRule>
  </conditionalFormatting>
  <conditionalFormatting sqref="AM17">
    <cfRule type="cellIs" dxfId="14241" priority="1012" operator="lessThan">
      <formula>$C$4</formula>
    </cfRule>
  </conditionalFormatting>
  <conditionalFormatting sqref="AM18">
    <cfRule type="cellIs" dxfId="14240" priority="1013" operator="lessThan">
      <formula>$C$4</formula>
    </cfRule>
  </conditionalFormatting>
  <conditionalFormatting sqref="AM19">
    <cfRule type="cellIs" dxfId="14239" priority="1014" operator="lessThan">
      <formula>$C$4</formula>
    </cfRule>
  </conditionalFormatting>
  <conditionalFormatting sqref="AM20">
    <cfRule type="cellIs" dxfId="14238" priority="1015" operator="lessThan">
      <formula>$C$4</formula>
    </cfRule>
  </conditionalFormatting>
  <conditionalFormatting sqref="AM21">
    <cfRule type="cellIs" dxfId="14237" priority="1016" operator="lessThan">
      <formula>$C$4</formula>
    </cfRule>
  </conditionalFormatting>
  <conditionalFormatting sqref="AM22">
    <cfRule type="cellIs" dxfId="14236" priority="1017" operator="lessThan">
      <formula>$C$4</formula>
    </cfRule>
  </conditionalFormatting>
  <conditionalFormatting sqref="AM23">
    <cfRule type="cellIs" dxfId="14235" priority="1018" operator="lessThan">
      <formula>$C$4</formula>
    </cfRule>
  </conditionalFormatting>
  <conditionalFormatting sqref="AM24">
    <cfRule type="cellIs" dxfId="14234" priority="1019" operator="lessThan">
      <formula>$C$4</formula>
    </cfRule>
  </conditionalFormatting>
  <conditionalFormatting sqref="AM25">
    <cfRule type="cellIs" dxfId="14233" priority="1020" operator="lessThan">
      <formula>$C$4</formula>
    </cfRule>
  </conditionalFormatting>
  <conditionalFormatting sqref="AM26">
    <cfRule type="cellIs" dxfId="14232" priority="1021" operator="lessThan">
      <formula>$C$4</formula>
    </cfRule>
  </conditionalFormatting>
  <conditionalFormatting sqref="AM27">
    <cfRule type="cellIs" dxfId="14231" priority="1022" operator="lessThan">
      <formula>$C$4</formula>
    </cfRule>
  </conditionalFormatting>
  <conditionalFormatting sqref="AM28">
    <cfRule type="cellIs" dxfId="14230" priority="1023" operator="lessThan">
      <formula>$C$4</formula>
    </cfRule>
  </conditionalFormatting>
  <conditionalFormatting sqref="AM29">
    <cfRule type="cellIs" dxfId="14229" priority="1024" operator="lessThan">
      <formula>$C$4</formula>
    </cfRule>
  </conditionalFormatting>
  <conditionalFormatting sqref="AM30">
    <cfRule type="cellIs" dxfId="14228" priority="1025" operator="lessThan">
      <formula>$C$4</formula>
    </cfRule>
  </conditionalFormatting>
  <conditionalFormatting sqref="AM31">
    <cfRule type="cellIs" dxfId="14227" priority="1026" operator="lessThan">
      <formula>$C$4</formula>
    </cfRule>
  </conditionalFormatting>
  <conditionalFormatting sqref="AM32">
    <cfRule type="cellIs" dxfId="14226" priority="1027" operator="lessThan">
      <formula>$C$4</formula>
    </cfRule>
  </conditionalFormatting>
  <conditionalFormatting sqref="AM33">
    <cfRule type="cellIs" dxfId="14225" priority="1028" operator="lessThan">
      <formula>$C$4</formula>
    </cfRule>
  </conditionalFormatting>
  <conditionalFormatting sqref="AM34">
    <cfRule type="cellIs" dxfId="14224" priority="1029" operator="lessThan">
      <formula>$C$4</formula>
    </cfRule>
  </conditionalFormatting>
  <conditionalFormatting sqref="AM35">
    <cfRule type="cellIs" dxfId="14223" priority="1030" operator="lessThan">
      <formula>$C$4</formula>
    </cfRule>
  </conditionalFormatting>
  <conditionalFormatting sqref="AM36">
    <cfRule type="cellIs" dxfId="14222" priority="1031" operator="lessThan">
      <formula>$C$4</formula>
    </cfRule>
  </conditionalFormatting>
  <conditionalFormatting sqref="AM37">
    <cfRule type="cellIs" dxfId="14221" priority="1032" operator="lessThan">
      <formula>$C$4</formula>
    </cfRule>
  </conditionalFormatting>
  <conditionalFormatting sqref="AM38">
    <cfRule type="cellIs" dxfId="14220" priority="1033" operator="lessThan">
      <formula>$C$4</formula>
    </cfRule>
  </conditionalFormatting>
  <conditionalFormatting sqref="AM39">
    <cfRule type="cellIs" dxfId="14219" priority="1034" operator="lessThan">
      <formula>$C$4</formula>
    </cfRule>
  </conditionalFormatting>
  <conditionalFormatting sqref="AM40">
    <cfRule type="cellIs" dxfId="14218" priority="1035" operator="lessThan">
      <formula>$C$4</formula>
    </cfRule>
  </conditionalFormatting>
  <conditionalFormatting sqref="AM41">
    <cfRule type="cellIs" dxfId="14217" priority="1036" operator="lessThan">
      <formula>$C$4</formula>
    </cfRule>
  </conditionalFormatting>
  <conditionalFormatting sqref="AM42">
    <cfRule type="cellIs" dxfId="14216" priority="1037" operator="lessThan">
      <formula>$C$4</formula>
    </cfRule>
  </conditionalFormatting>
  <conditionalFormatting sqref="AM43">
    <cfRule type="cellIs" dxfId="14215" priority="1038" operator="lessThan">
      <formula>$C$4</formula>
    </cfRule>
  </conditionalFormatting>
  <conditionalFormatting sqref="AM44">
    <cfRule type="cellIs" dxfId="14214" priority="1039" operator="lessThan">
      <formula>$C$4</formula>
    </cfRule>
  </conditionalFormatting>
  <conditionalFormatting sqref="AM45">
    <cfRule type="cellIs" dxfId="14213" priority="1040" operator="lessThan">
      <formula>$C$4</formula>
    </cfRule>
  </conditionalFormatting>
  <conditionalFormatting sqref="AM46">
    <cfRule type="cellIs" dxfId="14212" priority="1041" operator="lessThan">
      <formula>$C$4</formula>
    </cfRule>
  </conditionalFormatting>
  <conditionalFormatting sqref="AM47">
    <cfRule type="cellIs" dxfId="14211" priority="1042" operator="lessThan">
      <formula>$C$4</formula>
    </cfRule>
  </conditionalFormatting>
  <conditionalFormatting sqref="AM48">
    <cfRule type="cellIs" dxfId="14210" priority="1043" operator="lessThan">
      <formula>$C$4</formula>
    </cfRule>
  </conditionalFormatting>
  <conditionalFormatting sqref="AM49">
    <cfRule type="cellIs" dxfId="14209" priority="1044" operator="lessThan">
      <formula>$C$4</formula>
    </cfRule>
  </conditionalFormatting>
  <conditionalFormatting sqref="AM50">
    <cfRule type="cellIs" dxfId="14208" priority="1045" operator="lessThan">
      <formula>$C$4</formula>
    </cfRule>
  </conditionalFormatting>
  <conditionalFormatting sqref="AN11">
    <cfRule type="cellIs" dxfId="14207" priority="1046" operator="lessThan">
      <formula>$C$4</formula>
    </cfRule>
  </conditionalFormatting>
  <conditionalFormatting sqref="AN12">
    <cfRule type="cellIs" dxfId="14206" priority="1047" operator="lessThan">
      <formula>$C$4</formula>
    </cfRule>
  </conditionalFormatting>
  <conditionalFormatting sqref="AN13">
    <cfRule type="cellIs" dxfId="14205" priority="1048" operator="lessThan">
      <formula>$C$4</formula>
    </cfRule>
  </conditionalFormatting>
  <conditionalFormatting sqref="AN14">
    <cfRule type="cellIs" dxfId="14204" priority="1049" operator="lessThan">
      <formula>$C$4</formula>
    </cfRule>
  </conditionalFormatting>
  <conditionalFormatting sqref="AN15">
    <cfRule type="cellIs" dxfId="14203" priority="1050" operator="lessThan">
      <formula>$C$4</formula>
    </cfRule>
  </conditionalFormatting>
  <conditionalFormatting sqref="AN16">
    <cfRule type="cellIs" dxfId="14202" priority="1051" operator="lessThan">
      <formula>$C$4</formula>
    </cfRule>
  </conditionalFormatting>
  <conditionalFormatting sqref="AN17">
    <cfRule type="cellIs" dxfId="14201" priority="1052" operator="lessThan">
      <formula>$C$4</formula>
    </cfRule>
  </conditionalFormatting>
  <conditionalFormatting sqref="AN18">
    <cfRule type="cellIs" dxfId="14200" priority="1053" operator="lessThan">
      <formula>$C$4</formula>
    </cfRule>
  </conditionalFormatting>
  <conditionalFormatting sqref="AN19">
    <cfRule type="cellIs" dxfId="14199" priority="1054" operator="lessThan">
      <formula>$C$4</formula>
    </cfRule>
  </conditionalFormatting>
  <conditionalFormatting sqref="AN20">
    <cfRule type="cellIs" dxfId="14198" priority="1055" operator="lessThan">
      <formula>$C$4</formula>
    </cfRule>
  </conditionalFormatting>
  <conditionalFormatting sqref="AN21">
    <cfRule type="cellIs" dxfId="14197" priority="1056" operator="lessThan">
      <formula>$C$4</formula>
    </cfRule>
  </conditionalFormatting>
  <conditionalFormatting sqref="AN22">
    <cfRule type="cellIs" dxfId="14196" priority="1057" operator="lessThan">
      <formula>$C$4</formula>
    </cfRule>
  </conditionalFormatting>
  <conditionalFormatting sqref="AN23">
    <cfRule type="cellIs" dxfId="14195" priority="1058" operator="lessThan">
      <formula>$C$4</formula>
    </cfRule>
  </conditionalFormatting>
  <conditionalFormatting sqref="AN24">
    <cfRule type="cellIs" dxfId="14194" priority="1059" operator="lessThan">
      <formula>$C$4</formula>
    </cfRule>
  </conditionalFormatting>
  <conditionalFormatting sqref="AN25">
    <cfRule type="cellIs" dxfId="14193" priority="1060" operator="lessThan">
      <formula>$C$4</formula>
    </cfRule>
  </conditionalFormatting>
  <conditionalFormatting sqref="AN26">
    <cfRule type="cellIs" dxfId="14192" priority="1061" operator="lessThan">
      <formula>$C$4</formula>
    </cfRule>
  </conditionalFormatting>
  <conditionalFormatting sqref="AN27">
    <cfRule type="cellIs" dxfId="14191" priority="1062" operator="lessThan">
      <formula>$C$4</formula>
    </cfRule>
  </conditionalFormatting>
  <conditionalFormatting sqref="AN28">
    <cfRule type="cellIs" dxfId="14190" priority="1063" operator="lessThan">
      <formula>$C$4</formula>
    </cfRule>
  </conditionalFormatting>
  <conditionalFormatting sqref="AN29">
    <cfRule type="cellIs" dxfId="14189" priority="1064" operator="lessThan">
      <formula>$C$4</formula>
    </cfRule>
  </conditionalFormatting>
  <conditionalFormatting sqref="AN30">
    <cfRule type="cellIs" dxfId="14188" priority="1065" operator="lessThan">
      <formula>$C$4</formula>
    </cfRule>
  </conditionalFormatting>
  <conditionalFormatting sqref="AN31">
    <cfRule type="cellIs" dxfId="14187" priority="1066" operator="lessThan">
      <formula>$C$4</formula>
    </cfRule>
  </conditionalFormatting>
  <conditionalFormatting sqref="AN32">
    <cfRule type="cellIs" dxfId="14186" priority="1067" operator="lessThan">
      <formula>$C$4</formula>
    </cfRule>
  </conditionalFormatting>
  <conditionalFormatting sqref="AN33">
    <cfRule type="cellIs" dxfId="14185" priority="1068" operator="lessThan">
      <formula>$C$4</formula>
    </cfRule>
  </conditionalFormatting>
  <conditionalFormatting sqref="AN34">
    <cfRule type="cellIs" dxfId="14184" priority="1069" operator="lessThan">
      <formula>$C$4</formula>
    </cfRule>
  </conditionalFormatting>
  <conditionalFormatting sqref="AN35">
    <cfRule type="cellIs" dxfId="14183" priority="1070" operator="lessThan">
      <formula>$C$4</formula>
    </cfRule>
  </conditionalFormatting>
  <conditionalFormatting sqref="AN36">
    <cfRule type="cellIs" dxfId="14182" priority="1071" operator="lessThan">
      <formula>$C$4</formula>
    </cfRule>
  </conditionalFormatting>
  <conditionalFormatting sqref="AN37">
    <cfRule type="cellIs" dxfId="14181" priority="1072" operator="lessThan">
      <formula>$C$4</formula>
    </cfRule>
  </conditionalFormatting>
  <conditionalFormatting sqref="AN38">
    <cfRule type="cellIs" dxfId="14180" priority="1073" operator="lessThan">
      <formula>$C$4</formula>
    </cfRule>
  </conditionalFormatting>
  <conditionalFormatting sqref="AN39">
    <cfRule type="cellIs" dxfId="14179" priority="1074" operator="lessThan">
      <formula>$C$4</formula>
    </cfRule>
  </conditionalFormatting>
  <conditionalFormatting sqref="AN40">
    <cfRule type="cellIs" dxfId="14178" priority="1075" operator="lessThan">
      <formula>$C$4</formula>
    </cfRule>
  </conditionalFormatting>
  <conditionalFormatting sqref="AN41">
    <cfRule type="cellIs" dxfId="14177" priority="1076" operator="lessThan">
      <formula>$C$4</formula>
    </cfRule>
  </conditionalFormatting>
  <conditionalFormatting sqref="AN42">
    <cfRule type="cellIs" dxfId="14176" priority="1077" operator="lessThan">
      <formula>$C$4</formula>
    </cfRule>
  </conditionalFormatting>
  <conditionalFormatting sqref="AN43">
    <cfRule type="cellIs" dxfId="14175" priority="1078" operator="lessThan">
      <formula>$C$4</formula>
    </cfRule>
  </conditionalFormatting>
  <conditionalFormatting sqref="AN44">
    <cfRule type="cellIs" dxfId="14174" priority="1079" operator="lessThan">
      <formula>$C$4</formula>
    </cfRule>
  </conditionalFormatting>
  <conditionalFormatting sqref="AN45">
    <cfRule type="cellIs" dxfId="14173" priority="1080" operator="lessThan">
      <formula>$C$4</formula>
    </cfRule>
  </conditionalFormatting>
  <conditionalFormatting sqref="AN46">
    <cfRule type="cellIs" dxfId="14172" priority="1081" operator="lessThan">
      <formula>$C$4</formula>
    </cfRule>
  </conditionalFormatting>
  <conditionalFormatting sqref="AN47">
    <cfRule type="cellIs" dxfId="14171" priority="1082" operator="lessThan">
      <formula>$C$4</formula>
    </cfRule>
  </conditionalFormatting>
  <conditionalFormatting sqref="AN48">
    <cfRule type="cellIs" dxfId="14170" priority="1083" operator="lessThan">
      <formula>$C$4</formula>
    </cfRule>
  </conditionalFormatting>
  <conditionalFormatting sqref="AN49">
    <cfRule type="cellIs" dxfId="14169" priority="1084" operator="lessThan">
      <formula>$C$4</formula>
    </cfRule>
  </conditionalFormatting>
  <conditionalFormatting sqref="AN50">
    <cfRule type="cellIs" dxfId="14168" priority="1085" operator="lessThan">
      <formula>$C$4</formula>
    </cfRule>
  </conditionalFormatting>
  <conditionalFormatting sqref="AO11">
    <cfRule type="cellIs" dxfId="14167" priority="1086" operator="lessThan">
      <formula>$C$4</formula>
    </cfRule>
  </conditionalFormatting>
  <conditionalFormatting sqref="AO12">
    <cfRule type="cellIs" dxfId="14166" priority="1087" operator="lessThan">
      <formula>$C$4</formula>
    </cfRule>
  </conditionalFormatting>
  <conditionalFormatting sqref="AO13">
    <cfRule type="cellIs" dxfId="14165" priority="1088" operator="lessThan">
      <formula>$C$4</formula>
    </cfRule>
  </conditionalFormatting>
  <conditionalFormatting sqref="AO14">
    <cfRule type="cellIs" dxfId="14164" priority="1089" operator="lessThan">
      <formula>$C$4</formula>
    </cfRule>
  </conditionalFormatting>
  <conditionalFormatting sqref="AO15">
    <cfRule type="cellIs" dxfId="14163" priority="1090" operator="lessThan">
      <formula>$C$4</formula>
    </cfRule>
  </conditionalFormatting>
  <conditionalFormatting sqref="AO16">
    <cfRule type="cellIs" dxfId="14162" priority="1091" operator="lessThan">
      <formula>$C$4</formula>
    </cfRule>
  </conditionalFormatting>
  <conditionalFormatting sqref="AO17">
    <cfRule type="cellIs" dxfId="14161" priority="1092" operator="lessThan">
      <formula>$C$4</formula>
    </cfRule>
  </conditionalFormatting>
  <conditionalFormatting sqref="AO18">
    <cfRule type="cellIs" dxfId="14160" priority="1093" operator="lessThan">
      <formula>$C$4</formula>
    </cfRule>
  </conditionalFormatting>
  <conditionalFormatting sqref="AO19">
    <cfRule type="cellIs" dxfId="14159" priority="1094" operator="lessThan">
      <formula>$C$4</formula>
    </cfRule>
  </conditionalFormatting>
  <conditionalFormatting sqref="AO20">
    <cfRule type="cellIs" dxfId="14158" priority="1095" operator="lessThan">
      <formula>$C$4</formula>
    </cfRule>
  </conditionalFormatting>
  <conditionalFormatting sqref="AO21">
    <cfRule type="cellIs" dxfId="14157" priority="1096" operator="lessThan">
      <formula>$C$4</formula>
    </cfRule>
  </conditionalFormatting>
  <conditionalFormatting sqref="AO22">
    <cfRule type="cellIs" dxfId="14156" priority="1097" operator="lessThan">
      <formula>$C$4</formula>
    </cfRule>
  </conditionalFormatting>
  <conditionalFormatting sqref="AO23">
    <cfRule type="cellIs" dxfId="14155" priority="1098" operator="lessThan">
      <formula>$C$4</formula>
    </cfRule>
  </conditionalFormatting>
  <conditionalFormatting sqref="AO24">
    <cfRule type="cellIs" dxfId="14154" priority="1099" operator="lessThan">
      <formula>$C$4</formula>
    </cfRule>
  </conditionalFormatting>
  <conditionalFormatting sqref="AO25">
    <cfRule type="cellIs" dxfId="14153" priority="1100" operator="lessThan">
      <formula>$C$4</formula>
    </cfRule>
  </conditionalFormatting>
  <conditionalFormatting sqref="AO26">
    <cfRule type="cellIs" dxfId="14152" priority="1101" operator="lessThan">
      <formula>$C$4</formula>
    </cfRule>
  </conditionalFormatting>
  <conditionalFormatting sqref="AO27">
    <cfRule type="cellIs" dxfId="14151" priority="1102" operator="lessThan">
      <formula>$C$4</formula>
    </cfRule>
  </conditionalFormatting>
  <conditionalFormatting sqref="AO28">
    <cfRule type="cellIs" dxfId="14150" priority="1103" operator="lessThan">
      <formula>$C$4</formula>
    </cfRule>
  </conditionalFormatting>
  <conditionalFormatting sqref="AO29">
    <cfRule type="cellIs" dxfId="14149" priority="1104" operator="lessThan">
      <formula>$C$4</formula>
    </cfRule>
  </conditionalFormatting>
  <conditionalFormatting sqref="AO30">
    <cfRule type="cellIs" dxfId="14148" priority="1105" operator="lessThan">
      <formula>$C$4</formula>
    </cfRule>
  </conditionalFormatting>
  <conditionalFormatting sqref="AO31">
    <cfRule type="cellIs" dxfId="14147" priority="1106" operator="lessThan">
      <formula>$C$4</formula>
    </cfRule>
  </conditionalFormatting>
  <conditionalFormatting sqref="AO32">
    <cfRule type="cellIs" dxfId="14146" priority="1107" operator="lessThan">
      <formula>$C$4</formula>
    </cfRule>
  </conditionalFormatting>
  <conditionalFormatting sqref="AO33">
    <cfRule type="cellIs" dxfId="14145" priority="1108" operator="lessThan">
      <formula>$C$4</formula>
    </cfRule>
  </conditionalFormatting>
  <conditionalFormatting sqref="AO34">
    <cfRule type="cellIs" dxfId="14144" priority="1109" operator="lessThan">
      <formula>$C$4</formula>
    </cfRule>
  </conditionalFormatting>
  <conditionalFormatting sqref="AO35">
    <cfRule type="cellIs" dxfId="14143" priority="1110" operator="lessThan">
      <formula>$C$4</formula>
    </cfRule>
  </conditionalFormatting>
  <conditionalFormatting sqref="AO36">
    <cfRule type="cellIs" dxfId="14142" priority="1111" operator="lessThan">
      <formula>$C$4</formula>
    </cfRule>
  </conditionalFormatting>
  <conditionalFormatting sqref="AO37">
    <cfRule type="cellIs" dxfId="14141" priority="1112" operator="lessThan">
      <formula>$C$4</formula>
    </cfRule>
  </conditionalFormatting>
  <conditionalFormatting sqref="AO38">
    <cfRule type="cellIs" dxfId="14140" priority="1113" operator="lessThan">
      <formula>$C$4</formula>
    </cfRule>
  </conditionalFormatting>
  <conditionalFormatting sqref="AO39">
    <cfRule type="cellIs" dxfId="14139" priority="1114" operator="lessThan">
      <formula>$C$4</formula>
    </cfRule>
  </conditionalFormatting>
  <conditionalFormatting sqref="AO40">
    <cfRule type="cellIs" dxfId="14138" priority="1115" operator="lessThan">
      <formula>$C$4</formula>
    </cfRule>
  </conditionalFormatting>
  <conditionalFormatting sqref="AO41">
    <cfRule type="cellIs" dxfId="14137" priority="1116" operator="lessThan">
      <formula>$C$4</formula>
    </cfRule>
  </conditionalFormatting>
  <conditionalFormatting sqref="AO42">
    <cfRule type="cellIs" dxfId="14136" priority="1117" operator="lessThan">
      <formula>$C$4</formula>
    </cfRule>
  </conditionalFormatting>
  <conditionalFormatting sqref="AO43">
    <cfRule type="cellIs" dxfId="14135" priority="1118" operator="lessThan">
      <formula>$C$4</formula>
    </cfRule>
  </conditionalFormatting>
  <conditionalFormatting sqref="AO44">
    <cfRule type="cellIs" dxfId="14134" priority="1119" operator="lessThan">
      <formula>$C$4</formula>
    </cfRule>
  </conditionalFormatting>
  <conditionalFormatting sqref="AO45">
    <cfRule type="cellIs" dxfId="14133" priority="1120" operator="lessThan">
      <formula>$C$4</formula>
    </cfRule>
  </conditionalFormatting>
  <conditionalFormatting sqref="AO46">
    <cfRule type="cellIs" dxfId="14132" priority="1121" operator="lessThan">
      <formula>$C$4</formula>
    </cfRule>
  </conditionalFormatting>
  <conditionalFormatting sqref="AO47">
    <cfRule type="cellIs" dxfId="14131" priority="1122" operator="lessThan">
      <formula>$C$4</formula>
    </cfRule>
  </conditionalFormatting>
  <conditionalFormatting sqref="AO48">
    <cfRule type="cellIs" dxfId="14130" priority="1123" operator="lessThan">
      <formula>$C$4</formula>
    </cfRule>
  </conditionalFormatting>
  <conditionalFormatting sqref="AO49">
    <cfRule type="cellIs" dxfId="14129" priority="1124" operator="lessThan">
      <formula>$C$4</formula>
    </cfRule>
  </conditionalFormatting>
  <conditionalFormatting sqref="AO50">
    <cfRule type="cellIs" dxfId="14128" priority="1125" operator="lessThan">
      <formula>$C$4</formula>
    </cfRule>
  </conditionalFormatting>
  <conditionalFormatting sqref="AP11">
    <cfRule type="cellIs" dxfId="14127" priority="1126" operator="lessThan">
      <formula>$C$4</formula>
    </cfRule>
  </conditionalFormatting>
  <conditionalFormatting sqref="AP12">
    <cfRule type="cellIs" dxfId="14126" priority="1127" operator="lessThan">
      <formula>$C$4</formula>
    </cfRule>
  </conditionalFormatting>
  <conditionalFormatting sqref="AP13">
    <cfRule type="cellIs" dxfId="14125" priority="1128" operator="lessThan">
      <formula>$C$4</formula>
    </cfRule>
  </conditionalFormatting>
  <conditionalFormatting sqref="AP14">
    <cfRule type="cellIs" dxfId="14124" priority="1129" operator="lessThan">
      <formula>$C$4</formula>
    </cfRule>
  </conditionalFormatting>
  <conditionalFormatting sqref="AP15">
    <cfRule type="cellIs" dxfId="14123" priority="1130" operator="lessThan">
      <formula>$C$4</formula>
    </cfRule>
  </conditionalFormatting>
  <conditionalFormatting sqref="AP16">
    <cfRule type="cellIs" dxfId="14122" priority="1131" operator="lessThan">
      <formula>$C$4</formula>
    </cfRule>
  </conditionalFormatting>
  <conditionalFormatting sqref="AP17">
    <cfRule type="cellIs" dxfId="14121" priority="1132" operator="lessThan">
      <formula>$C$4</formula>
    </cfRule>
  </conditionalFormatting>
  <conditionalFormatting sqref="AP18">
    <cfRule type="cellIs" dxfId="14120" priority="1133" operator="lessThan">
      <formula>$C$4</formula>
    </cfRule>
  </conditionalFormatting>
  <conditionalFormatting sqref="AP19">
    <cfRule type="cellIs" dxfId="14119" priority="1134" operator="lessThan">
      <formula>$C$4</formula>
    </cfRule>
  </conditionalFormatting>
  <conditionalFormatting sqref="AP20">
    <cfRule type="cellIs" dxfId="14118" priority="1135" operator="lessThan">
      <formula>$C$4</formula>
    </cfRule>
  </conditionalFormatting>
  <conditionalFormatting sqref="AP21">
    <cfRule type="cellIs" dxfId="14117" priority="1136" operator="lessThan">
      <formula>$C$4</formula>
    </cfRule>
  </conditionalFormatting>
  <conditionalFormatting sqref="AP22">
    <cfRule type="cellIs" dxfId="14116" priority="1137" operator="lessThan">
      <formula>$C$4</formula>
    </cfRule>
  </conditionalFormatting>
  <conditionalFormatting sqref="AP23">
    <cfRule type="cellIs" dxfId="14115" priority="1138" operator="lessThan">
      <formula>$C$4</formula>
    </cfRule>
  </conditionalFormatting>
  <conditionalFormatting sqref="AP24">
    <cfRule type="cellIs" dxfId="14114" priority="1139" operator="lessThan">
      <formula>$C$4</formula>
    </cfRule>
  </conditionalFormatting>
  <conditionalFormatting sqref="AP25">
    <cfRule type="cellIs" dxfId="14113" priority="1140" operator="lessThan">
      <formula>$C$4</formula>
    </cfRule>
  </conditionalFormatting>
  <conditionalFormatting sqref="AP26">
    <cfRule type="cellIs" dxfId="14112" priority="1141" operator="lessThan">
      <formula>$C$4</formula>
    </cfRule>
  </conditionalFormatting>
  <conditionalFormatting sqref="AP27">
    <cfRule type="cellIs" dxfId="14111" priority="1142" operator="lessThan">
      <formula>$C$4</formula>
    </cfRule>
  </conditionalFormatting>
  <conditionalFormatting sqref="AP28">
    <cfRule type="cellIs" dxfId="14110" priority="1143" operator="lessThan">
      <formula>$C$4</formula>
    </cfRule>
  </conditionalFormatting>
  <conditionalFormatting sqref="AP29">
    <cfRule type="cellIs" dxfId="14109" priority="1144" operator="lessThan">
      <formula>$C$4</formula>
    </cfRule>
  </conditionalFormatting>
  <conditionalFormatting sqref="AP30">
    <cfRule type="cellIs" dxfId="14108" priority="1145" operator="lessThan">
      <formula>$C$4</formula>
    </cfRule>
  </conditionalFormatting>
  <conditionalFormatting sqref="AP31">
    <cfRule type="cellIs" dxfId="14107" priority="1146" operator="lessThan">
      <formula>$C$4</formula>
    </cfRule>
  </conditionalFormatting>
  <conditionalFormatting sqref="AP32">
    <cfRule type="cellIs" dxfId="14106" priority="1147" operator="lessThan">
      <formula>$C$4</formula>
    </cfRule>
  </conditionalFormatting>
  <conditionalFormatting sqref="AP33">
    <cfRule type="cellIs" dxfId="14105" priority="1148" operator="lessThan">
      <formula>$C$4</formula>
    </cfRule>
  </conditionalFormatting>
  <conditionalFormatting sqref="AP34">
    <cfRule type="cellIs" dxfId="14104" priority="1149" operator="lessThan">
      <formula>$C$4</formula>
    </cfRule>
  </conditionalFormatting>
  <conditionalFormatting sqref="AP35">
    <cfRule type="cellIs" dxfId="14103" priority="1150" operator="lessThan">
      <formula>$C$4</formula>
    </cfRule>
  </conditionalFormatting>
  <conditionalFormatting sqref="AP36">
    <cfRule type="cellIs" dxfId="14102" priority="1151" operator="lessThan">
      <formula>$C$4</formula>
    </cfRule>
  </conditionalFormatting>
  <conditionalFormatting sqref="AP37">
    <cfRule type="cellIs" dxfId="14101" priority="1152" operator="lessThan">
      <formula>$C$4</formula>
    </cfRule>
  </conditionalFormatting>
  <conditionalFormatting sqref="AP38">
    <cfRule type="cellIs" dxfId="14100" priority="1153" operator="lessThan">
      <formula>$C$4</formula>
    </cfRule>
  </conditionalFormatting>
  <conditionalFormatting sqref="AP39">
    <cfRule type="cellIs" dxfId="14099" priority="1154" operator="lessThan">
      <formula>$C$4</formula>
    </cfRule>
  </conditionalFormatting>
  <conditionalFormatting sqref="AP40">
    <cfRule type="cellIs" dxfId="14098" priority="1155" operator="lessThan">
      <formula>$C$4</formula>
    </cfRule>
  </conditionalFormatting>
  <conditionalFormatting sqref="AP41">
    <cfRule type="cellIs" dxfId="14097" priority="1156" operator="lessThan">
      <formula>$C$4</formula>
    </cfRule>
  </conditionalFormatting>
  <conditionalFormatting sqref="AP42">
    <cfRule type="cellIs" dxfId="14096" priority="1157" operator="lessThan">
      <formula>$C$4</formula>
    </cfRule>
  </conditionalFormatting>
  <conditionalFormatting sqref="AP43">
    <cfRule type="cellIs" dxfId="14095" priority="1158" operator="lessThan">
      <formula>$C$4</formula>
    </cfRule>
  </conditionalFormatting>
  <conditionalFormatting sqref="AP44">
    <cfRule type="cellIs" dxfId="14094" priority="1159" operator="lessThan">
      <formula>$C$4</formula>
    </cfRule>
  </conditionalFormatting>
  <conditionalFormatting sqref="AP45">
    <cfRule type="cellIs" dxfId="14093" priority="1160" operator="lessThan">
      <formula>$C$4</formula>
    </cfRule>
  </conditionalFormatting>
  <conditionalFormatting sqref="AP46">
    <cfRule type="cellIs" dxfId="14092" priority="1161" operator="lessThan">
      <formula>$C$4</formula>
    </cfRule>
  </conditionalFormatting>
  <conditionalFormatting sqref="AP47">
    <cfRule type="cellIs" dxfId="14091" priority="1162" operator="lessThan">
      <formula>$C$4</formula>
    </cfRule>
  </conditionalFormatting>
  <conditionalFormatting sqref="AP48">
    <cfRule type="cellIs" dxfId="14090" priority="1163" operator="lessThan">
      <formula>$C$4</formula>
    </cfRule>
  </conditionalFormatting>
  <conditionalFormatting sqref="AP49">
    <cfRule type="cellIs" dxfId="14089" priority="1164" operator="lessThan">
      <formula>$C$4</formula>
    </cfRule>
  </conditionalFormatting>
  <conditionalFormatting sqref="AP50">
    <cfRule type="cellIs" dxfId="14088" priority="1165" operator="lessThan">
      <formula>$C$4</formula>
    </cfRule>
  </conditionalFormatting>
  <conditionalFormatting sqref="AQ11">
    <cfRule type="cellIs" dxfId="14087" priority="1166" operator="lessThan">
      <formula>$C$4</formula>
    </cfRule>
  </conditionalFormatting>
  <conditionalFormatting sqref="AQ12">
    <cfRule type="cellIs" dxfId="14086" priority="1167" operator="lessThan">
      <formula>$C$4</formula>
    </cfRule>
  </conditionalFormatting>
  <conditionalFormatting sqref="AQ13">
    <cfRule type="cellIs" dxfId="14085" priority="1168" operator="lessThan">
      <formula>$C$4</formula>
    </cfRule>
  </conditionalFormatting>
  <conditionalFormatting sqref="AQ14">
    <cfRule type="cellIs" dxfId="14084" priority="1169" operator="lessThan">
      <formula>$C$4</formula>
    </cfRule>
  </conditionalFormatting>
  <conditionalFormatting sqref="AQ15">
    <cfRule type="cellIs" dxfId="14083" priority="1170" operator="lessThan">
      <formula>$C$4</formula>
    </cfRule>
  </conditionalFormatting>
  <conditionalFormatting sqref="AQ16">
    <cfRule type="cellIs" dxfId="14082" priority="1171" operator="lessThan">
      <formula>$C$4</formula>
    </cfRule>
  </conditionalFormatting>
  <conditionalFormatting sqref="AQ17">
    <cfRule type="cellIs" dxfId="14081" priority="1172" operator="lessThan">
      <formula>$C$4</formula>
    </cfRule>
  </conditionalFormatting>
  <conditionalFormatting sqref="AQ18">
    <cfRule type="cellIs" dxfId="14080" priority="1173" operator="lessThan">
      <formula>$C$4</formula>
    </cfRule>
  </conditionalFormatting>
  <conditionalFormatting sqref="AQ19">
    <cfRule type="cellIs" dxfId="14079" priority="1174" operator="lessThan">
      <formula>$C$4</formula>
    </cfRule>
  </conditionalFormatting>
  <conditionalFormatting sqref="AQ20">
    <cfRule type="cellIs" dxfId="14078" priority="1175" operator="lessThan">
      <formula>$C$4</formula>
    </cfRule>
  </conditionalFormatting>
  <conditionalFormatting sqref="AQ21">
    <cfRule type="cellIs" dxfId="14077" priority="1176" operator="lessThan">
      <formula>$C$4</formula>
    </cfRule>
  </conditionalFormatting>
  <conditionalFormatting sqref="AQ22">
    <cfRule type="cellIs" dxfId="14076" priority="1177" operator="lessThan">
      <formula>$C$4</formula>
    </cfRule>
  </conditionalFormatting>
  <conditionalFormatting sqref="AQ23">
    <cfRule type="cellIs" dxfId="14075" priority="1178" operator="lessThan">
      <formula>$C$4</formula>
    </cfRule>
  </conditionalFormatting>
  <conditionalFormatting sqref="AQ24">
    <cfRule type="cellIs" dxfId="14074" priority="1179" operator="lessThan">
      <formula>$C$4</formula>
    </cfRule>
  </conditionalFormatting>
  <conditionalFormatting sqref="AQ25">
    <cfRule type="cellIs" dxfId="14073" priority="1180" operator="lessThan">
      <formula>$C$4</formula>
    </cfRule>
  </conditionalFormatting>
  <conditionalFormatting sqref="AQ26">
    <cfRule type="cellIs" dxfId="14072" priority="1181" operator="lessThan">
      <formula>$C$4</formula>
    </cfRule>
  </conditionalFormatting>
  <conditionalFormatting sqref="AQ27">
    <cfRule type="cellIs" dxfId="14071" priority="1182" operator="lessThan">
      <formula>$C$4</formula>
    </cfRule>
  </conditionalFormatting>
  <conditionalFormatting sqref="AQ28">
    <cfRule type="cellIs" dxfId="14070" priority="1183" operator="lessThan">
      <formula>$C$4</formula>
    </cfRule>
  </conditionalFormatting>
  <conditionalFormatting sqref="AQ29">
    <cfRule type="cellIs" dxfId="14069" priority="1184" operator="lessThan">
      <formula>$C$4</formula>
    </cfRule>
  </conditionalFormatting>
  <conditionalFormatting sqref="AQ30">
    <cfRule type="cellIs" dxfId="14068" priority="1185" operator="lessThan">
      <formula>$C$4</formula>
    </cfRule>
  </conditionalFormatting>
  <conditionalFormatting sqref="AQ31">
    <cfRule type="cellIs" dxfId="14067" priority="1186" operator="lessThan">
      <formula>$C$4</formula>
    </cfRule>
  </conditionalFormatting>
  <conditionalFormatting sqref="AQ32">
    <cfRule type="cellIs" dxfId="14066" priority="1187" operator="lessThan">
      <formula>$C$4</formula>
    </cfRule>
  </conditionalFormatting>
  <conditionalFormatting sqref="AQ33">
    <cfRule type="cellIs" dxfId="14065" priority="1188" operator="lessThan">
      <formula>$C$4</formula>
    </cfRule>
  </conditionalFormatting>
  <conditionalFormatting sqref="AQ34">
    <cfRule type="cellIs" dxfId="14064" priority="1189" operator="lessThan">
      <formula>$C$4</formula>
    </cfRule>
  </conditionalFormatting>
  <conditionalFormatting sqref="AQ35">
    <cfRule type="cellIs" dxfId="14063" priority="1190" operator="lessThan">
      <formula>$C$4</formula>
    </cfRule>
  </conditionalFormatting>
  <conditionalFormatting sqref="AQ36">
    <cfRule type="cellIs" dxfId="14062" priority="1191" operator="lessThan">
      <formula>$C$4</formula>
    </cfRule>
  </conditionalFormatting>
  <conditionalFormatting sqref="AQ37">
    <cfRule type="cellIs" dxfId="14061" priority="1192" operator="lessThan">
      <formula>$C$4</formula>
    </cfRule>
  </conditionalFormatting>
  <conditionalFormatting sqref="AQ38">
    <cfRule type="cellIs" dxfId="14060" priority="1193" operator="lessThan">
      <formula>$C$4</formula>
    </cfRule>
  </conditionalFormatting>
  <conditionalFormatting sqref="AQ39">
    <cfRule type="cellIs" dxfId="14059" priority="1194" operator="lessThan">
      <formula>$C$4</formula>
    </cfRule>
  </conditionalFormatting>
  <conditionalFormatting sqref="AQ40">
    <cfRule type="cellIs" dxfId="14058" priority="1195" operator="lessThan">
      <formula>$C$4</formula>
    </cfRule>
  </conditionalFormatting>
  <conditionalFormatting sqref="AQ41">
    <cfRule type="cellIs" dxfId="14057" priority="1196" operator="lessThan">
      <formula>$C$4</formula>
    </cfRule>
  </conditionalFormatting>
  <conditionalFormatting sqref="AQ42">
    <cfRule type="cellIs" dxfId="14056" priority="1197" operator="lessThan">
      <formula>$C$4</formula>
    </cfRule>
  </conditionalFormatting>
  <conditionalFormatting sqref="AQ43">
    <cfRule type="cellIs" dxfId="14055" priority="1198" operator="lessThan">
      <formula>$C$4</formula>
    </cfRule>
  </conditionalFormatting>
  <conditionalFormatting sqref="AQ44">
    <cfRule type="cellIs" dxfId="14054" priority="1199" operator="lessThan">
      <formula>$C$4</formula>
    </cfRule>
  </conditionalFormatting>
  <conditionalFormatting sqref="AQ45">
    <cfRule type="cellIs" dxfId="14053" priority="1200" operator="lessThan">
      <formula>$C$4</formula>
    </cfRule>
  </conditionalFormatting>
  <conditionalFormatting sqref="AQ46">
    <cfRule type="cellIs" dxfId="14052" priority="1201" operator="lessThan">
      <formula>$C$4</formula>
    </cfRule>
  </conditionalFormatting>
  <conditionalFormatting sqref="AQ47">
    <cfRule type="cellIs" dxfId="14051" priority="1202" operator="lessThan">
      <formula>$C$4</formula>
    </cfRule>
  </conditionalFormatting>
  <conditionalFormatting sqref="AQ48">
    <cfRule type="cellIs" dxfId="14050" priority="1203" operator="lessThan">
      <formula>$C$4</formula>
    </cfRule>
  </conditionalFormatting>
  <conditionalFormatting sqref="AQ49">
    <cfRule type="cellIs" dxfId="14049" priority="1204" operator="lessThan">
      <formula>$C$4</formula>
    </cfRule>
  </conditionalFormatting>
  <conditionalFormatting sqref="AQ50">
    <cfRule type="cellIs" dxfId="14048" priority="1205" operator="lessThan">
      <formula>$C$4</formula>
    </cfRule>
  </conditionalFormatting>
  <conditionalFormatting sqref="AR11">
    <cfRule type="cellIs" dxfId="14047" priority="1206" operator="lessThan">
      <formula>$C$4</formula>
    </cfRule>
  </conditionalFormatting>
  <conditionalFormatting sqref="AR12">
    <cfRule type="cellIs" dxfId="14046" priority="1207" operator="lessThan">
      <formula>$C$4</formula>
    </cfRule>
  </conditionalFormatting>
  <conditionalFormatting sqref="AR13">
    <cfRule type="cellIs" dxfId="14045" priority="1208" operator="lessThan">
      <formula>$C$4</formula>
    </cfRule>
  </conditionalFormatting>
  <conditionalFormatting sqref="AR14">
    <cfRule type="cellIs" dxfId="14044" priority="1209" operator="lessThan">
      <formula>$C$4</formula>
    </cfRule>
  </conditionalFormatting>
  <conditionalFormatting sqref="AR15">
    <cfRule type="cellIs" dxfId="14043" priority="1210" operator="lessThan">
      <formula>$C$4</formula>
    </cfRule>
  </conditionalFormatting>
  <conditionalFormatting sqref="AR16">
    <cfRule type="cellIs" dxfId="14042" priority="1211" operator="lessThan">
      <formula>$C$4</formula>
    </cfRule>
  </conditionalFormatting>
  <conditionalFormatting sqref="AR17">
    <cfRule type="cellIs" dxfId="14041" priority="1212" operator="lessThan">
      <formula>$C$4</formula>
    </cfRule>
  </conditionalFormatting>
  <conditionalFormatting sqref="AR18">
    <cfRule type="cellIs" dxfId="14040" priority="1213" operator="lessThan">
      <formula>$C$4</formula>
    </cfRule>
  </conditionalFormatting>
  <conditionalFormatting sqref="AR19">
    <cfRule type="cellIs" dxfId="14039" priority="1214" operator="lessThan">
      <formula>$C$4</formula>
    </cfRule>
  </conditionalFormatting>
  <conditionalFormatting sqref="AR20">
    <cfRule type="cellIs" dxfId="14038" priority="1215" operator="lessThan">
      <formula>$C$4</formula>
    </cfRule>
  </conditionalFormatting>
  <conditionalFormatting sqref="AR21">
    <cfRule type="cellIs" dxfId="14037" priority="1216" operator="lessThan">
      <formula>$C$4</formula>
    </cfRule>
  </conditionalFormatting>
  <conditionalFormatting sqref="AR22">
    <cfRule type="cellIs" dxfId="14036" priority="1217" operator="lessThan">
      <formula>$C$4</formula>
    </cfRule>
  </conditionalFormatting>
  <conditionalFormatting sqref="AR23">
    <cfRule type="cellIs" dxfId="14035" priority="1218" operator="lessThan">
      <formula>$C$4</formula>
    </cfRule>
  </conditionalFormatting>
  <conditionalFormatting sqref="AR24">
    <cfRule type="cellIs" dxfId="14034" priority="1219" operator="lessThan">
      <formula>$C$4</formula>
    </cfRule>
  </conditionalFormatting>
  <conditionalFormatting sqref="AR25">
    <cfRule type="cellIs" dxfId="14033" priority="1220" operator="lessThan">
      <formula>$C$4</formula>
    </cfRule>
  </conditionalFormatting>
  <conditionalFormatting sqref="AR26">
    <cfRule type="cellIs" dxfId="14032" priority="1221" operator="lessThan">
      <formula>$C$4</formula>
    </cfRule>
  </conditionalFormatting>
  <conditionalFormatting sqref="AR27">
    <cfRule type="cellIs" dxfId="14031" priority="1222" operator="lessThan">
      <formula>$C$4</formula>
    </cfRule>
  </conditionalFormatting>
  <conditionalFormatting sqref="AR28">
    <cfRule type="cellIs" dxfId="14030" priority="1223" operator="lessThan">
      <formula>$C$4</formula>
    </cfRule>
  </conditionalFormatting>
  <conditionalFormatting sqref="AR29">
    <cfRule type="cellIs" dxfId="14029" priority="1224" operator="lessThan">
      <formula>$C$4</formula>
    </cfRule>
  </conditionalFormatting>
  <conditionalFormatting sqref="AR30">
    <cfRule type="cellIs" dxfId="14028" priority="1225" operator="lessThan">
      <formula>$C$4</formula>
    </cfRule>
  </conditionalFormatting>
  <conditionalFormatting sqref="AR31">
    <cfRule type="cellIs" dxfId="14027" priority="1226" operator="lessThan">
      <formula>$C$4</formula>
    </cfRule>
  </conditionalFormatting>
  <conditionalFormatting sqref="AR32">
    <cfRule type="cellIs" dxfId="14026" priority="1227" operator="lessThan">
      <formula>$C$4</formula>
    </cfRule>
  </conditionalFormatting>
  <conditionalFormatting sqref="AR33">
    <cfRule type="cellIs" dxfId="14025" priority="1228" operator="lessThan">
      <formula>$C$4</formula>
    </cfRule>
  </conditionalFormatting>
  <conditionalFormatting sqref="AR34">
    <cfRule type="cellIs" dxfId="14024" priority="1229" operator="lessThan">
      <formula>$C$4</formula>
    </cfRule>
  </conditionalFormatting>
  <conditionalFormatting sqref="AR35">
    <cfRule type="cellIs" dxfId="14023" priority="1230" operator="lessThan">
      <formula>$C$4</formula>
    </cfRule>
  </conditionalFormatting>
  <conditionalFormatting sqref="AR36">
    <cfRule type="cellIs" dxfId="14022" priority="1231" operator="lessThan">
      <formula>$C$4</formula>
    </cfRule>
  </conditionalFormatting>
  <conditionalFormatting sqref="AR37">
    <cfRule type="cellIs" dxfId="14021" priority="1232" operator="lessThan">
      <formula>$C$4</formula>
    </cfRule>
  </conditionalFormatting>
  <conditionalFormatting sqref="AR38">
    <cfRule type="cellIs" dxfId="14020" priority="1233" operator="lessThan">
      <formula>$C$4</formula>
    </cfRule>
  </conditionalFormatting>
  <conditionalFormatting sqref="AR39">
    <cfRule type="cellIs" dxfId="14019" priority="1234" operator="lessThan">
      <formula>$C$4</formula>
    </cfRule>
  </conditionalFormatting>
  <conditionalFormatting sqref="AR40">
    <cfRule type="cellIs" dxfId="14018" priority="1235" operator="lessThan">
      <formula>$C$4</formula>
    </cfRule>
  </conditionalFormatting>
  <conditionalFormatting sqref="AR41">
    <cfRule type="cellIs" dxfId="14017" priority="1236" operator="lessThan">
      <formula>$C$4</formula>
    </cfRule>
  </conditionalFormatting>
  <conditionalFormatting sqref="AR42">
    <cfRule type="cellIs" dxfId="14016" priority="1237" operator="lessThan">
      <formula>$C$4</formula>
    </cfRule>
  </conditionalFormatting>
  <conditionalFormatting sqref="AR43">
    <cfRule type="cellIs" dxfId="14015" priority="1238" operator="lessThan">
      <formula>$C$4</formula>
    </cfRule>
  </conditionalFormatting>
  <conditionalFormatting sqref="AR44">
    <cfRule type="cellIs" dxfId="14014" priority="1239" operator="lessThan">
      <formula>$C$4</formula>
    </cfRule>
  </conditionalFormatting>
  <conditionalFormatting sqref="AR45">
    <cfRule type="cellIs" dxfId="14013" priority="1240" operator="lessThan">
      <formula>$C$4</formula>
    </cfRule>
  </conditionalFormatting>
  <conditionalFormatting sqref="AR46">
    <cfRule type="cellIs" dxfId="14012" priority="1241" operator="lessThan">
      <formula>$C$4</formula>
    </cfRule>
  </conditionalFormatting>
  <conditionalFormatting sqref="AR47">
    <cfRule type="cellIs" dxfId="14011" priority="1242" operator="lessThan">
      <formula>$C$4</formula>
    </cfRule>
  </conditionalFormatting>
  <conditionalFormatting sqref="AR48">
    <cfRule type="cellIs" dxfId="14010" priority="1243" operator="lessThan">
      <formula>$C$4</formula>
    </cfRule>
  </conditionalFormatting>
  <conditionalFormatting sqref="AR49">
    <cfRule type="cellIs" dxfId="14009" priority="1244" operator="lessThan">
      <formula>$C$4</formula>
    </cfRule>
  </conditionalFormatting>
  <conditionalFormatting sqref="AR50">
    <cfRule type="cellIs" dxfId="14008" priority="1245" operator="lessThan">
      <formula>$C$4</formula>
    </cfRule>
  </conditionalFormatting>
  <conditionalFormatting sqref="BB11">
    <cfRule type="cellIs" dxfId="14007" priority="1246" operator="lessThan">
      <formula>$C$4</formula>
    </cfRule>
  </conditionalFormatting>
  <conditionalFormatting sqref="BB12">
    <cfRule type="cellIs" dxfId="14006" priority="1247" operator="lessThan">
      <formula>$C$4</formula>
    </cfRule>
  </conditionalFormatting>
  <conditionalFormatting sqref="BB13">
    <cfRule type="cellIs" dxfId="14005" priority="1248" operator="lessThan">
      <formula>$C$4</formula>
    </cfRule>
  </conditionalFormatting>
  <conditionalFormatting sqref="BB14">
    <cfRule type="cellIs" dxfId="14004" priority="1249" operator="lessThan">
      <formula>$C$4</formula>
    </cfRule>
  </conditionalFormatting>
  <conditionalFormatting sqref="BB15">
    <cfRule type="cellIs" dxfId="14003" priority="1250" operator="lessThan">
      <formula>$C$4</formula>
    </cfRule>
  </conditionalFormatting>
  <conditionalFormatting sqref="BB16">
    <cfRule type="cellIs" dxfId="14002" priority="1251" operator="lessThan">
      <formula>$C$4</formula>
    </cfRule>
  </conditionalFormatting>
  <conditionalFormatting sqref="BB17">
    <cfRule type="cellIs" dxfId="14001" priority="1252" operator="lessThan">
      <formula>$C$4</formula>
    </cfRule>
  </conditionalFormatting>
  <conditionalFormatting sqref="BB18">
    <cfRule type="cellIs" dxfId="14000" priority="1253" operator="lessThan">
      <formula>$C$4</formula>
    </cfRule>
  </conditionalFormatting>
  <conditionalFormatting sqref="BB19">
    <cfRule type="cellIs" dxfId="13999" priority="1254" operator="lessThan">
      <formula>$C$4</formula>
    </cfRule>
  </conditionalFormatting>
  <conditionalFormatting sqref="BB20">
    <cfRule type="cellIs" dxfId="13998" priority="1255" operator="lessThan">
      <formula>$C$4</formula>
    </cfRule>
  </conditionalFormatting>
  <conditionalFormatting sqref="BB21">
    <cfRule type="cellIs" dxfId="13997" priority="1256" operator="lessThan">
      <formula>$C$4</formula>
    </cfRule>
  </conditionalFormatting>
  <conditionalFormatting sqref="BB22">
    <cfRule type="cellIs" dxfId="13996" priority="1257" operator="lessThan">
      <formula>$C$4</formula>
    </cfRule>
  </conditionalFormatting>
  <conditionalFormatting sqref="BB23">
    <cfRule type="cellIs" dxfId="13995" priority="1258" operator="lessThan">
      <formula>$C$4</formula>
    </cfRule>
  </conditionalFormatting>
  <conditionalFormatting sqref="BB24">
    <cfRule type="cellIs" dxfId="13994" priority="1259" operator="lessThan">
      <formula>$C$4</formula>
    </cfRule>
  </conditionalFormatting>
  <conditionalFormatting sqref="BB25">
    <cfRule type="cellIs" dxfId="13993" priority="1260" operator="lessThan">
      <formula>$C$4</formula>
    </cfRule>
  </conditionalFormatting>
  <conditionalFormatting sqref="BB26">
    <cfRule type="cellIs" dxfId="13992" priority="1261" operator="lessThan">
      <formula>$C$4</formula>
    </cfRule>
  </conditionalFormatting>
  <conditionalFormatting sqref="BB27">
    <cfRule type="cellIs" dxfId="13991" priority="1262" operator="lessThan">
      <formula>$C$4</formula>
    </cfRule>
  </conditionalFormatting>
  <conditionalFormatting sqref="BB28">
    <cfRule type="cellIs" dxfId="13990" priority="1263" operator="lessThan">
      <formula>$C$4</formula>
    </cfRule>
  </conditionalFormatting>
  <conditionalFormatting sqref="BB29">
    <cfRule type="cellIs" dxfId="13989" priority="1264" operator="lessThan">
      <formula>$C$4</formula>
    </cfRule>
  </conditionalFormatting>
  <conditionalFormatting sqref="BB30">
    <cfRule type="cellIs" dxfId="13988" priority="1265" operator="lessThan">
      <formula>$C$4</formula>
    </cfRule>
  </conditionalFormatting>
  <conditionalFormatting sqref="BB31">
    <cfRule type="cellIs" dxfId="13987" priority="1266" operator="lessThan">
      <formula>$C$4</formula>
    </cfRule>
  </conditionalFormatting>
  <conditionalFormatting sqref="BB32">
    <cfRule type="cellIs" dxfId="13986" priority="1267" operator="lessThan">
      <formula>$C$4</formula>
    </cfRule>
  </conditionalFormatting>
  <conditionalFormatting sqref="BB33">
    <cfRule type="cellIs" dxfId="13985" priority="1268" operator="lessThan">
      <formula>$C$4</formula>
    </cfRule>
  </conditionalFormatting>
  <conditionalFormatting sqref="BB34">
    <cfRule type="cellIs" dxfId="13984" priority="1269" operator="lessThan">
      <formula>$C$4</formula>
    </cfRule>
  </conditionalFormatting>
  <conditionalFormatting sqref="BB35">
    <cfRule type="cellIs" dxfId="13983" priority="1270" operator="lessThan">
      <formula>$C$4</formula>
    </cfRule>
  </conditionalFormatting>
  <conditionalFormatting sqref="BB36">
    <cfRule type="cellIs" dxfId="13982" priority="1271" operator="lessThan">
      <formula>$C$4</formula>
    </cfRule>
  </conditionalFormatting>
  <conditionalFormatting sqref="BB37">
    <cfRule type="cellIs" dxfId="13981" priority="1272" operator="lessThan">
      <formula>$C$4</formula>
    </cfRule>
  </conditionalFormatting>
  <conditionalFormatting sqref="BB38">
    <cfRule type="cellIs" dxfId="13980" priority="1273" operator="lessThan">
      <formula>$C$4</formula>
    </cfRule>
  </conditionalFormatting>
  <conditionalFormatting sqref="BB39">
    <cfRule type="cellIs" dxfId="13979" priority="1274" operator="lessThan">
      <formula>$C$4</formula>
    </cfRule>
  </conditionalFormatting>
  <conditionalFormatting sqref="BB40">
    <cfRule type="cellIs" dxfId="13978" priority="1275" operator="lessThan">
      <formula>$C$4</formula>
    </cfRule>
  </conditionalFormatting>
  <conditionalFormatting sqref="BB41">
    <cfRule type="cellIs" dxfId="13977" priority="1276" operator="lessThan">
      <formula>$C$4</formula>
    </cfRule>
  </conditionalFormatting>
  <conditionalFormatting sqref="BB42">
    <cfRule type="cellIs" dxfId="13976" priority="1277" operator="lessThan">
      <formula>$C$4</formula>
    </cfRule>
  </conditionalFormatting>
  <conditionalFormatting sqref="BB43">
    <cfRule type="cellIs" dxfId="13975" priority="1278" operator="lessThan">
      <formula>$C$4</formula>
    </cfRule>
  </conditionalFormatting>
  <conditionalFormatting sqref="BB44">
    <cfRule type="cellIs" dxfId="13974" priority="1279" operator="lessThan">
      <formula>$C$4</formula>
    </cfRule>
  </conditionalFormatting>
  <conditionalFormatting sqref="BB45">
    <cfRule type="cellIs" dxfId="13973" priority="1280" operator="lessThan">
      <formula>$C$4</formula>
    </cfRule>
  </conditionalFormatting>
  <conditionalFormatting sqref="BB46">
    <cfRule type="cellIs" dxfId="13972" priority="1281" operator="lessThan">
      <formula>$C$4</formula>
    </cfRule>
  </conditionalFormatting>
  <conditionalFormatting sqref="BB47">
    <cfRule type="cellIs" dxfId="13971" priority="1282" operator="lessThan">
      <formula>$C$4</formula>
    </cfRule>
  </conditionalFormatting>
  <conditionalFormatting sqref="BB48">
    <cfRule type="cellIs" dxfId="13970" priority="1283" operator="lessThan">
      <formula>$C$4</formula>
    </cfRule>
  </conditionalFormatting>
  <conditionalFormatting sqref="BB49">
    <cfRule type="cellIs" dxfId="13969" priority="1284" operator="lessThan">
      <formula>$C$4</formula>
    </cfRule>
  </conditionalFormatting>
  <conditionalFormatting sqref="BB50">
    <cfRule type="cellIs" dxfId="13968" priority="1285" operator="lessThan">
      <formula>$C$4</formula>
    </cfRule>
  </conditionalFormatting>
  <conditionalFormatting sqref="BC11">
    <cfRule type="cellIs" dxfId="13967" priority="1286" operator="lessThan">
      <formula>$C$4</formula>
    </cfRule>
  </conditionalFormatting>
  <conditionalFormatting sqref="BC12">
    <cfRule type="cellIs" dxfId="13966" priority="1287" operator="lessThan">
      <formula>$C$4</formula>
    </cfRule>
  </conditionalFormatting>
  <conditionalFormatting sqref="BC13">
    <cfRule type="cellIs" dxfId="13965" priority="1288" operator="lessThan">
      <formula>$C$4</formula>
    </cfRule>
  </conditionalFormatting>
  <conditionalFormatting sqref="BC14">
    <cfRule type="cellIs" dxfId="13964" priority="1289" operator="lessThan">
      <formula>$C$4</formula>
    </cfRule>
  </conditionalFormatting>
  <conditionalFormatting sqref="BC15">
    <cfRule type="cellIs" dxfId="13963" priority="1290" operator="lessThan">
      <formula>$C$4</formula>
    </cfRule>
  </conditionalFormatting>
  <conditionalFormatting sqref="BC16">
    <cfRule type="cellIs" dxfId="13962" priority="1291" operator="lessThan">
      <formula>$C$4</formula>
    </cfRule>
  </conditionalFormatting>
  <conditionalFormatting sqref="BC17">
    <cfRule type="cellIs" dxfId="13961" priority="1292" operator="lessThan">
      <formula>$C$4</formula>
    </cfRule>
  </conditionalFormatting>
  <conditionalFormatting sqref="BC18">
    <cfRule type="cellIs" dxfId="13960" priority="1293" operator="lessThan">
      <formula>$C$4</formula>
    </cfRule>
  </conditionalFormatting>
  <conditionalFormatting sqref="BC19">
    <cfRule type="cellIs" dxfId="13959" priority="1294" operator="lessThan">
      <formula>$C$4</formula>
    </cfRule>
  </conditionalFormatting>
  <conditionalFormatting sqref="BC20">
    <cfRule type="cellIs" dxfId="13958" priority="1295" operator="lessThan">
      <formula>$C$4</formula>
    </cfRule>
  </conditionalFormatting>
  <conditionalFormatting sqref="BC21">
    <cfRule type="cellIs" dxfId="13957" priority="1296" operator="lessThan">
      <formula>$C$4</formula>
    </cfRule>
  </conditionalFormatting>
  <conditionalFormatting sqref="BC22">
    <cfRule type="cellIs" dxfId="13956" priority="1297" operator="lessThan">
      <formula>$C$4</formula>
    </cfRule>
  </conditionalFormatting>
  <conditionalFormatting sqref="BC23">
    <cfRule type="cellIs" dxfId="13955" priority="1298" operator="lessThan">
      <formula>$C$4</formula>
    </cfRule>
  </conditionalFormatting>
  <conditionalFormatting sqref="BC24">
    <cfRule type="cellIs" dxfId="13954" priority="1299" operator="lessThan">
      <formula>$C$4</formula>
    </cfRule>
  </conditionalFormatting>
  <conditionalFormatting sqref="BC25">
    <cfRule type="cellIs" dxfId="13953" priority="1300" operator="lessThan">
      <formula>$C$4</formula>
    </cfRule>
  </conditionalFormatting>
  <conditionalFormatting sqref="BC26">
    <cfRule type="cellIs" dxfId="13952" priority="1301" operator="lessThan">
      <formula>$C$4</formula>
    </cfRule>
  </conditionalFormatting>
  <conditionalFormatting sqref="BC27">
    <cfRule type="cellIs" dxfId="13951" priority="1302" operator="lessThan">
      <formula>$C$4</formula>
    </cfRule>
  </conditionalFormatting>
  <conditionalFormatting sqref="BC28">
    <cfRule type="cellIs" dxfId="13950" priority="1303" operator="lessThan">
      <formula>$C$4</formula>
    </cfRule>
  </conditionalFormatting>
  <conditionalFormatting sqref="BC29">
    <cfRule type="cellIs" dxfId="13949" priority="1304" operator="lessThan">
      <formula>$C$4</formula>
    </cfRule>
  </conditionalFormatting>
  <conditionalFormatting sqref="BC30">
    <cfRule type="cellIs" dxfId="13948" priority="1305" operator="lessThan">
      <formula>$C$4</formula>
    </cfRule>
  </conditionalFormatting>
  <conditionalFormatting sqref="BC31">
    <cfRule type="cellIs" dxfId="13947" priority="1306" operator="lessThan">
      <formula>$C$4</formula>
    </cfRule>
  </conditionalFormatting>
  <conditionalFormatting sqref="BC32">
    <cfRule type="cellIs" dxfId="13946" priority="1307" operator="lessThan">
      <formula>$C$4</formula>
    </cfRule>
  </conditionalFormatting>
  <conditionalFormatting sqref="BC33">
    <cfRule type="cellIs" dxfId="13945" priority="1308" operator="lessThan">
      <formula>$C$4</formula>
    </cfRule>
  </conditionalFormatting>
  <conditionalFormatting sqref="BC34">
    <cfRule type="cellIs" dxfId="13944" priority="1309" operator="lessThan">
      <formula>$C$4</formula>
    </cfRule>
  </conditionalFormatting>
  <conditionalFormatting sqref="BC35">
    <cfRule type="cellIs" dxfId="13943" priority="1310" operator="lessThan">
      <formula>$C$4</formula>
    </cfRule>
  </conditionalFormatting>
  <conditionalFormatting sqref="BC36">
    <cfRule type="cellIs" dxfId="13942" priority="1311" operator="lessThan">
      <formula>$C$4</formula>
    </cfRule>
  </conditionalFormatting>
  <conditionalFormatting sqref="BC37">
    <cfRule type="cellIs" dxfId="13941" priority="1312" operator="lessThan">
      <formula>$C$4</formula>
    </cfRule>
  </conditionalFormatting>
  <conditionalFormatting sqref="BC38">
    <cfRule type="cellIs" dxfId="13940" priority="1313" operator="lessThan">
      <formula>$C$4</formula>
    </cfRule>
  </conditionalFormatting>
  <conditionalFormatting sqref="BC39">
    <cfRule type="cellIs" dxfId="13939" priority="1314" operator="lessThan">
      <formula>$C$4</formula>
    </cfRule>
  </conditionalFormatting>
  <conditionalFormatting sqref="BC40">
    <cfRule type="cellIs" dxfId="13938" priority="1315" operator="lessThan">
      <formula>$C$4</formula>
    </cfRule>
  </conditionalFormatting>
  <conditionalFormatting sqref="BC41">
    <cfRule type="cellIs" dxfId="13937" priority="1316" operator="lessThan">
      <formula>$C$4</formula>
    </cfRule>
  </conditionalFormatting>
  <conditionalFormatting sqref="BC42">
    <cfRule type="cellIs" dxfId="13936" priority="1317" operator="lessThan">
      <formula>$C$4</formula>
    </cfRule>
  </conditionalFormatting>
  <conditionalFormatting sqref="BC43">
    <cfRule type="cellIs" dxfId="13935" priority="1318" operator="lessThan">
      <formula>$C$4</formula>
    </cfRule>
  </conditionalFormatting>
  <conditionalFormatting sqref="BC44">
    <cfRule type="cellIs" dxfId="13934" priority="1319" operator="lessThan">
      <formula>$C$4</formula>
    </cfRule>
  </conditionalFormatting>
  <conditionalFormatting sqref="BC45">
    <cfRule type="cellIs" dxfId="13933" priority="1320" operator="lessThan">
      <formula>$C$4</formula>
    </cfRule>
  </conditionalFormatting>
  <conditionalFormatting sqref="BC46">
    <cfRule type="cellIs" dxfId="13932" priority="1321" operator="lessThan">
      <formula>$C$4</formula>
    </cfRule>
  </conditionalFormatting>
  <conditionalFormatting sqref="BC47">
    <cfRule type="cellIs" dxfId="13931" priority="1322" operator="lessThan">
      <formula>$C$4</formula>
    </cfRule>
  </conditionalFormatting>
  <conditionalFormatting sqref="BC48">
    <cfRule type="cellIs" dxfId="13930" priority="1323" operator="lessThan">
      <formula>$C$4</formula>
    </cfRule>
  </conditionalFormatting>
  <conditionalFormatting sqref="BC49">
    <cfRule type="cellIs" dxfId="13929" priority="1324" operator="lessThan">
      <formula>$C$4</formula>
    </cfRule>
  </conditionalFormatting>
  <conditionalFormatting sqref="BC50">
    <cfRule type="cellIs" dxfId="13928" priority="1325" operator="lessThan">
      <formula>$C$4</formula>
    </cfRule>
  </conditionalFormatting>
  <conditionalFormatting sqref="AU11">
    <cfRule type="cellIs" dxfId="13927" priority="1326" operator="lessThan">
      <formula>$C$4</formula>
    </cfRule>
  </conditionalFormatting>
  <conditionalFormatting sqref="AU12">
    <cfRule type="cellIs" dxfId="13926" priority="1327" operator="lessThan">
      <formula>$C$4</formula>
    </cfRule>
  </conditionalFormatting>
  <conditionalFormatting sqref="AU13">
    <cfRule type="cellIs" dxfId="13925" priority="1328" operator="lessThan">
      <formula>$C$4</formula>
    </cfRule>
  </conditionalFormatting>
  <conditionalFormatting sqref="AU14">
    <cfRule type="cellIs" dxfId="13924" priority="1329" operator="lessThan">
      <formula>$C$4</formula>
    </cfRule>
  </conditionalFormatting>
  <conditionalFormatting sqref="AU15">
    <cfRule type="cellIs" dxfId="13923" priority="1330" operator="lessThan">
      <formula>$C$4</formula>
    </cfRule>
  </conditionalFormatting>
  <conditionalFormatting sqref="AU16">
    <cfRule type="cellIs" dxfId="13922" priority="1331" operator="lessThan">
      <formula>$C$4</formula>
    </cfRule>
  </conditionalFormatting>
  <conditionalFormatting sqref="AU17">
    <cfRule type="cellIs" dxfId="13921" priority="1332" operator="lessThan">
      <formula>$C$4</formula>
    </cfRule>
  </conditionalFormatting>
  <conditionalFormatting sqref="AU18">
    <cfRule type="cellIs" dxfId="13920" priority="1333" operator="lessThan">
      <formula>$C$4</formula>
    </cfRule>
  </conditionalFormatting>
  <conditionalFormatting sqref="AU19">
    <cfRule type="cellIs" dxfId="13919" priority="1334" operator="lessThan">
      <formula>$C$4</formula>
    </cfRule>
  </conditionalFormatting>
  <conditionalFormatting sqref="AU20">
    <cfRule type="cellIs" dxfId="13918" priority="1335" operator="lessThan">
      <formula>$C$4</formula>
    </cfRule>
  </conditionalFormatting>
  <conditionalFormatting sqref="AU21">
    <cfRule type="cellIs" dxfId="13917" priority="1336" operator="lessThan">
      <formula>$C$4</formula>
    </cfRule>
  </conditionalFormatting>
  <conditionalFormatting sqref="AU22">
    <cfRule type="cellIs" dxfId="13916" priority="1337" operator="lessThan">
      <formula>$C$4</formula>
    </cfRule>
  </conditionalFormatting>
  <conditionalFormatting sqref="AU23">
    <cfRule type="cellIs" dxfId="13915" priority="1338" operator="lessThan">
      <formula>$C$4</formula>
    </cfRule>
  </conditionalFormatting>
  <conditionalFormatting sqref="AU24">
    <cfRule type="cellIs" dxfId="13914" priority="1339" operator="lessThan">
      <formula>$C$4</formula>
    </cfRule>
  </conditionalFormatting>
  <conditionalFormatting sqref="AU25">
    <cfRule type="cellIs" dxfId="13913" priority="1340" operator="lessThan">
      <formula>$C$4</formula>
    </cfRule>
  </conditionalFormatting>
  <conditionalFormatting sqref="AU26">
    <cfRule type="cellIs" dxfId="13912" priority="1341" operator="lessThan">
      <formula>$C$4</formula>
    </cfRule>
  </conditionalFormatting>
  <conditionalFormatting sqref="AU27">
    <cfRule type="cellIs" dxfId="13911" priority="1342" operator="lessThan">
      <formula>$C$4</formula>
    </cfRule>
  </conditionalFormatting>
  <conditionalFormatting sqref="AU28">
    <cfRule type="cellIs" dxfId="13910" priority="1343" operator="lessThan">
      <formula>$C$4</formula>
    </cfRule>
  </conditionalFormatting>
  <conditionalFormatting sqref="AU29">
    <cfRule type="cellIs" dxfId="13909" priority="1344" operator="lessThan">
      <formula>$C$4</formula>
    </cfRule>
  </conditionalFormatting>
  <conditionalFormatting sqref="AU30">
    <cfRule type="cellIs" dxfId="13908" priority="1345" operator="lessThan">
      <formula>$C$4</formula>
    </cfRule>
  </conditionalFormatting>
  <conditionalFormatting sqref="AU31">
    <cfRule type="cellIs" dxfId="13907" priority="1346" operator="lessThan">
      <formula>$C$4</formula>
    </cfRule>
  </conditionalFormatting>
  <conditionalFormatting sqref="AU32">
    <cfRule type="cellIs" dxfId="13906" priority="1347" operator="lessThan">
      <formula>$C$4</formula>
    </cfRule>
  </conditionalFormatting>
  <conditionalFormatting sqref="AU33">
    <cfRule type="cellIs" dxfId="13905" priority="1348" operator="lessThan">
      <formula>$C$4</formula>
    </cfRule>
  </conditionalFormatting>
  <conditionalFormatting sqref="AU34">
    <cfRule type="cellIs" dxfId="13904" priority="1349" operator="lessThan">
      <formula>$C$4</formula>
    </cfRule>
  </conditionalFormatting>
  <conditionalFormatting sqref="AU35">
    <cfRule type="cellIs" dxfId="13903" priority="1350" operator="lessThan">
      <formula>$C$4</formula>
    </cfRule>
  </conditionalFormatting>
  <conditionalFormatting sqref="AU36">
    <cfRule type="cellIs" dxfId="13902" priority="1351" operator="lessThan">
      <formula>$C$4</formula>
    </cfRule>
  </conditionalFormatting>
  <conditionalFormatting sqref="AU37">
    <cfRule type="cellIs" dxfId="13901" priority="1352" operator="lessThan">
      <formula>$C$4</formula>
    </cfRule>
  </conditionalFormatting>
  <conditionalFormatting sqref="AU38">
    <cfRule type="cellIs" dxfId="13900" priority="1353" operator="lessThan">
      <formula>$C$4</formula>
    </cfRule>
  </conditionalFormatting>
  <conditionalFormatting sqref="AU39">
    <cfRule type="cellIs" dxfId="13899" priority="1354" operator="lessThan">
      <formula>$C$4</formula>
    </cfRule>
  </conditionalFormatting>
  <conditionalFormatting sqref="AU40">
    <cfRule type="cellIs" dxfId="13898" priority="1355" operator="lessThan">
      <formula>$C$4</formula>
    </cfRule>
  </conditionalFormatting>
  <conditionalFormatting sqref="AU41">
    <cfRule type="cellIs" dxfId="13897" priority="1356" operator="lessThan">
      <formula>$C$4</formula>
    </cfRule>
  </conditionalFormatting>
  <conditionalFormatting sqref="AU42">
    <cfRule type="cellIs" dxfId="13896" priority="1357" operator="lessThan">
      <formula>$C$4</formula>
    </cfRule>
  </conditionalFormatting>
  <conditionalFormatting sqref="AU43">
    <cfRule type="cellIs" dxfId="13895" priority="1358" operator="lessThan">
      <formula>$C$4</formula>
    </cfRule>
  </conditionalFormatting>
  <conditionalFormatting sqref="AU44">
    <cfRule type="cellIs" dxfId="13894" priority="1359" operator="lessThan">
      <formula>$C$4</formula>
    </cfRule>
  </conditionalFormatting>
  <conditionalFormatting sqref="AU45">
    <cfRule type="cellIs" dxfId="13893" priority="1360" operator="lessThan">
      <formula>$C$4</formula>
    </cfRule>
  </conditionalFormatting>
  <conditionalFormatting sqref="AU46">
    <cfRule type="cellIs" dxfId="13892" priority="1361" operator="lessThan">
      <formula>$C$4</formula>
    </cfRule>
  </conditionalFormatting>
  <conditionalFormatting sqref="AU47">
    <cfRule type="cellIs" dxfId="13891" priority="1362" operator="lessThan">
      <formula>$C$4</formula>
    </cfRule>
  </conditionalFormatting>
  <conditionalFormatting sqref="AU48">
    <cfRule type="cellIs" dxfId="13890" priority="1363" operator="lessThan">
      <formula>$C$4</formula>
    </cfRule>
  </conditionalFormatting>
  <conditionalFormatting sqref="AU49">
    <cfRule type="cellIs" dxfId="13889" priority="1364" operator="lessThan">
      <formula>$C$4</formula>
    </cfRule>
  </conditionalFormatting>
  <conditionalFormatting sqref="AU50">
    <cfRule type="cellIs" dxfId="13888" priority="1365" operator="lessThan">
      <formula>$C$4</formula>
    </cfRule>
  </conditionalFormatting>
  <conditionalFormatting sqref="AV11">
    <cfRule type="cellIs" dxfId="13887" priority="1366" operator="lessThan">
      <formula>$C$4</formula>
    </cfRule>
  </conditionalFormatting>
  <conditionalFormatting sqref="AV12">
    <cfRule type="cellIs" dxfId="13886" priority="1367" operator="lessThan">
      <formula>$C$4</formula>
    </cfRule>
  </conditionalFormatting>
  <conditionalFormatting sqref="AV13">
    <cfRule type="cellIs" dxfId="13885" priority="1368" operator="lessThan">
      <formula>$C$4</formula>
    </cfRule>
  </conditionalFormatting>
  <conditionalFormatting sqref="AV14">
    <cfRule type="cellIs" dxfId="13884" priority="1369" operator="lessThan">
      <formula>$C$4</formula>
    </cfRule>
  </conditionalFormatting>
  <conditionalFormatting sqref="AV15">
    <cfRule type="cellIs" dxfId="13883" priority="1370" operator="lessThan">
      <formula>$C$4</formula>
    </cfRule>
  </conditionalFormatting>
  <conditionalFormatting sqref="AV16">
    <cfRule type="cellIs" dxfId="13882" priority="1371" operator="lessThan">
      <formula>$C$4</formula>
    </cfRule>
  </conditionalFormatting>
  <conditionalFormatting sqref="AV17">
    <cfRule type="cellIs" dxfId="13881" priority="1372" operator="lessThan">
      <formula>$C$4</formula>
    </cfRule>
  </conditionalFormatting>
  <conditionalFormatting sqref="AV18">
    <cfRule type="cellIs" dxfId="13880" priority="1373" operator="lessThan">
      <formula>$C$4</formula>
    </cfRule>
  </conditionalFormatting>
  <conditionalFormatting sqref="AV19">
    <cfRule type="cellIs" dxfId="13879" priority="1374" operator="lessThan">
      <formula>$C$4</formula>
    </cfRule>
  </conditionalFormatting>
  <conditionalFormatting sqref="AV20">
    <cfRule type="cellIs" dxfId="13878" priority="1375" operator="lessThan">
      <formula>$C$4</formula>
    </cfRule>
  </conditionalFormatting>
  <conditionalFormatting sqref="AV21">
    <cfRule type="cellIs" dxfId="13877" priority="1376" operator="lessThan">
      <formula>$C$4</formula>
    </cfRule>
  </conditionalFormatting>
  <conditionalFormatting sqref="AV22">
    <cfRule type="cellIs" dxfId="13876" priority="1377" operator="lessThan">
      <formula>$C$4</formula>
    </cfRule>
  </conditionalFormatting>
  <conditionalFormatting sqref="AV23">
    <cfRule type="cellIs" dxfId="13875" priority="1378" operator="lessThan">
      <formula>$C$4</formula>
    </cfRule>
  </conditionalFormatting>
  <conditionalFormatting sqref="AV24">
    <cfRule type="cellIs" dxfId="13874" priority="1379" operator="lessThan">
      <formula>$C$4</formula>
    </cfRule>
  </conditionalFormatting>
  <conditionalFormatting sqref="AV25">
    <cfRule type="cellIs" dxfId="13873" priority="1380" operator="lessThan">
      <formula>$C$4</formula>
    </cfRule>
  </conditionalFormatting>
  <conditionalFormatting sqref="AV26">
    <cfRule type="cellIs" dxfId="13872" priority="1381" operator="lessThan">
      <formula>$C$4</formula>
    </cfRule>
  </conditionalFormatting>
  <conditionalFormatting sqref="AV27">
    <cfRule type="cellIs" dxfId="13871" priority="1382" operator="lessThan">
      <formula>$C$4</formula>
    </cfRule>
  </conditionalFormatting>
  <conditionalFormatting sqref="AV28">
    <cfRule type="cellIs" dxfId="13870" priority="1383" operator="lessThan">
      <formula>$C$4</formula>
    </cfRule>
  </conditionalFormatting>
  <conditionalFormatting sqref="AV29">
    <cfRule type="cellIs" dxfId="13869" priority="1384" operator="lessThan">
      <formula>$C$4</formula>
    </cfRule>
  </conditionalFormatting>
  <conditionalFormatting sqref="AV30">
    <cfRule type="cellIs" dxfId="13868" priority="1385" operator="lessThan">
      <formula>$C$4</formula>
    </cfRule>
  </conditionalFormatting>
  <conditionalFormatting sqref="AV31">
    <cfRule type="cellIs" dxfId="13867" priority="1386" operator="lessThan">
      <formula>$C$4</formula>
    </cfRule>
  </conditionalFormatting>
  <conditionalFormatting sqref="AV32">
    <cfRule type="cellIs" dxfId="13866" priority="1387" operator="lessThan">
      <formula>$C$4</formula>
    </cfRule>
  </conditionalFormatting>
  <conditionalFormatting sqref="AV33">
    <cfRule type="cellIs" dxfId="13865" priority="1388" operator="lessThan">
      <formula>$C$4</formula>
    </cfRule>
  </conditionalFormatting>
  <conditionalFormatting sqref="AV34">
    <cfRule type="cellIs" dxfId="13864" priority="1389" operator="lessThan">
      <formula>$C$4</formula>
    </cfRule>
  </conditionalFormatting>
  <conditionalFormatting sqref="AV35">
    <cfRule type="cellIs" dxfId="13863" priority="1390" operator="lessThan">
      <formula>$C$4</formula>
    </cfRule>
  </conditionalFormatting>
  <conditionalFormatting sqref="AV36">
    <cfRule type="cellIs" dxfId="13862" priority="1391" operator="lessThan">
      <formula>$C$4</formula>
    </cfRule>
  </conditionalFormatting>
  <conditionalFormatting sqref="AV37">
    <cfRule type="cellIs" dxfId="13861" priority="1392" operator="lessThan">
      <formula>$C$4</formula>
    </cfRule>
  </conditionalFormatting>
  <conditionalFormatting sqref="AV38">
    <cfRule type="cellIs" dxfId="13860" priority="1393" operator="lessThan">
      <formula>$C$4</formula>
    </cfRule>
  </conditionalFormatting>
  <conditionalFormatting sqref="AV39">
    <cfRule type="cellIs" dxfId="13859" priority="1394" operator="lessThan">
      <formula>$C$4</formula>
    </cfRule>
  </conditionalFormatting>
  <conditionalFormatting sqref="AV40">
    <cfRule type="cellIs" dxfId="13858" priority="1395" operator="lessThan">
      <formula>$C$4</formula>
    </cfRule>
  </conditionalFormatting>
  <conditionalFormatting sqref="AV41">
    <cfRule type="cellIs" dxfId="13857" priority="1396" operator="lessThan">
      <formula>$C$4</formula>
    </cfRule>
  </conditionalFormatting>
  <conditionalFormatting sqref="AV42">
    <cfRule type="cellIs" dxfId="13856" priority="1397" operator="lessThan">
      <formula>$C$4</formula>
    </cfRule>
  </conditionalFormatting>
  <conditionalFormatting sqref="AV43">
    <cfRule type="cellIs" dxfId="13855" priority="1398" operator="lessThan">
      <formula>$C$4</formula>
    </cfRule>
  </conditionalFormatting>
  <conditionalFormatting sqref="AV44">
    <cfRule type="cellIs" dxfId="13854" priority="1399" operator="lessThan">
      <formula>$C$4</formula>
    </cfRule>
  </conditionalFormatting>
  <conditionalFormatting sqref="AV45">
    <cfRule type="cellIs" dxfId="13853" priority="1400" operator="lessThan">
      <formula>$C$4</formula>
    </cfRule>
  </conditionalFormatting>
  <conditionalFormatting sqref="AV46">
    <cfRule type="cellIs" dxfId="13852" priority="1401" operator="lessThan">
      <formula>$C$4</formula>
    </cfRule>
  </conditionalFormatting>
  <conditionalFormatting sqref="AV47">
    <cfRule type="cellIs" dxfId="13851" priority="1402" operator="lessThan">
      <formula>$C$4</formula>
    </cfRule>
  </conditionalFormatting>
  <conditionalFormatting sqref="AV48">
    <cfRule type="cellIs" dxfId="13850" priority="1403" operator="lessThan">
      <formula>$C$4</formula>
    </cfRule>
  </conditionalFormatting>
  <conditionalFormatting sqref="AV49">
    <cfRule type="cellIs" dxfId="13849" priority="1404" operator="lessThan">
      <formula>$C$4</formula>
    </cfRule>
  </conditionalFormatting>
  <conditionalFormatting sqref="AV50">
    <cfRule type="cellIs" dxfId="13848" priority="1405" operator="lessThan">
      <formula>$C$4</formula>
    </cfRule>
  </conditionalFormatting>
  <conditionalFormatting sqref="AW11">
    <cfRule type="cellIs" dxfId="13847" priority="1406" operator="lessThan">
      <formula>$C$4</formula>
    </cfRule>
  </conditionalFormatting>
  <conditionalFormatting sqref="AW12">
    <cfRule type="cellIs" dxfId="13846" priority="1407" operator="lessThan">
      <formula>$C$4</formula>
    </cfRule>
  </conditionalFormatting>
  <conditionalFormatting sqref="AW13">
    <cfRule type="cellIs" dxfId="13845" priority="1408" operator="lessThan">
      <formula>$C$4</formula>
    </cfRule>
  </conditionalFormatting>
  <conditionalFormatting sqref="AW14">
    <cfRule type="cellIs" dxfId="13844" priority="1409" operator="lessThan">
      <formula>$C$4</formula>
    </cfRule>
  </conditionalFormatting>
  <conditionalFormatting sqref="AW15">
    <cfRule type="cellIs" dxfId="13843" priority="1410" operator="lessThan">
      <formula>$C$4</formula>
    </cfRule>
  </conditionalFormatting>
  <conditionalFormatting sqref="AW16">
    <cfRule type="cellIs" dxfId="13842" priority="1411" operator="lessThan">
      <formula>$C$4</formula>
    </cfRule>
  </conditionalFormatting>
  <conditionalFormatting sqref="AW17">
    <cfRule type="cellIs" dxfId="13841" priority="1412" operator="lessThan">
      <formula>$C$4</formula>
    </cfRule>
  </conditionalFormatting>
  <conditionalFormatting sqref="AW18">
    <cfRule type="cellIs" dxfId="13840" priority="1413" operator="lessThan">
      <formula>$C$4</formula>
    </cfRule>
  </conditionalFormatting>
  <conditionalFormatting sqref="AW19">
    <cfRule type="cellIs" dxfId="13839" priority="1414" operator="lessThan">
      <formula>$C$4</formula>
    </cfRule>
  </conditionalFormatting>
  <conditionalFormatting sqref="AW20">
    <cfRule type="cellIs" dxfId="13838" priority="1415" operator="lessThan">
      <formula>$C$4</formula>
    </cfRule>
  </conditionalFormatting>
  <conditionalFormatting sqref="AW21">
    <cfRule type="cellIs" dxfId="13837" priority="1416" operator="lessThan">
      <formula>$C$4</formula>
    </cfRule>
  </conditionalFormatting>
  <conditionalFormatting sqref="AW22">
    <cfRule type="cellIs" dxfId="13836" priority="1417" operator="lessThan">
      <formula>$C$4</formula>
    </cfRule>
  </conditionalFormatting>
  <conditionalFormatting sqref="AW23">
    <cfRule type="cellIs" dxfId="13835" priority="1418" operator="lessThan">
      <formula>$C$4</formula>
    </cfRule>
  </conditionalFormatting>
  <conditionalFormatting sqref="AW24">
    <cfRule type="cellIs" dxfId="13834" priority="1419" operator="lessThan">
      <formula>$C$4</formula>
    </cfRule>
  </conditionalFormatting>
  <conditionalFormatting sqref="AW25">
    <cfRule type="cellIs" dxfId="13833" priority="1420" operator="lessThan">
      <formula>$C$4</formula>
    </cfRule>
  </conditionalFormatting>
  <conditionalFormatting sqref="AW26">
    <cfRule type="cellIs" dxfId="13832" priority="1421" operator="lessThan">
      <formula>$C$4</formula>
    </cfRule>
  </conditionalFormatting>
  <conditionalFormatting sqref="AW27">
    <cfRule type="cellIs" dxfId="13831" priority="1422" operator="lessThan">
      <formula>$C$4</formula>
    </cfRule>
  </conditionalFormatting>
  <conditionalFormatting sqref="AW28">
    <cfRule type="cellIs" dxfId="13830" priority="1423" operator="lessThan">
      <formula>$C$4</formula>
    </cfRule>
  </conditionalFormatting>
  <conditionalFormatting sqref="AW29">
    <cfRule type="cellIs" dxfId="13829" priority="1424" operator="lessThan">
      <formula>$C$4</formula>
    </cfRule>
  </conditionalFormatting>
  <conditionalFormatting sqref="AW30">
    <cfRule type="cellIs" dxfId="13828" priority="1425" operator="lessThan">
      <formula>$C$4</formula>
    </cfRule>
  </conditionalFormatting>
  <conditionalFormatting sqref="AW31">
    <cfRule type="cellIs" dxfId="13827" priority="1426" operator="lessThan">
      <formula>$C$4</formula>
    </cfRule>
  </conditionalFormatting>
  <conditionalFormatting sqref="AW32">
    <cfRule type="cellIs" dxfId="13826" priority="1427" operator="lessThan">
      <formula>$C$4</formula>
    </cfRule>
  </conditionalFormatting>
  <conditionalFormatting sqref="AW33">
    <cfRule type="cellIs" dxfId="13825" priority="1428" operator="lessThan">
      <formula>$C$4</formula>
    </cfRule>
  </conditionalFormatting>
  <conditionalFormatting sqref="AW34">
    <cfRule type="cellIs" dxfId="13824" priority="1429" operator="lessThan">
      <formula>$C$4</formula>
    </cfRule>
  </conditionalFormatting>
  <conditionalFormatting sqref="AW35">
    <cfRule type="cellIs" dxfId="13823" priority="1430" operator="lessThan">
      <formula>$C$4</formula>
    </cfRule>
  </conditionalFormatting>
  <conditionalFormatting sqref="AW36">
    <cfRule type="cellIs" dxfId="13822" priority="1431" operator="lessThan">
      <formula>$C$4</formula>
    </cfRule>
  </conditionalFormatting>
  <conditionalFormatting sqref="AW37">
    <cfRule type="cellIs" dxfId="13821" priority="1432" operator="lessThan">
      <formula>$C$4</formula>
    </cfRule>
  </conditionalFormatting>
  <conditionalFormatting sqref="AW38">
    <cfRule type="cellIs" dxfId="13820" priority="1433" operator="lessThan">
      <formula>$C$4</formula>
    </cfRule>
  </conditionalFormatting>
  <conditionalFormatting sqref="AW39">
    <cfRule type="cellIs" dxfId="13819" priority="1434" operator="lessThan">
      <formula>$C$4</formula>
    </cfRule>
  </conditionalFormatting>
  <conditionalFormatting sqref="AW40">
    <cfRule type="cellIs" dxfId="13818" priority="1435" operator="lessThan">
      <formula>$C$4</formula>
    </cfRule>
  </conditionalFormatting>
  <conditionalFormatting sqref="AW41">
    <cfRule type="cellIs" dxfId="13817" priority="1436" operator="lessThan">
      <formula>$C$4</formula>
    </cfRule>
  </conditionalFormatting>
  <conditionalFormatting sqref="AW42">
    <cfRule type="cellIs" dxfId="13816" priority="1437" operator="lessThan">
      <formula>$C$4</formula>
    </cfRule>
  </conditionalFormatting>
  <conditionalFormatting sqref="AW43">
    <cfRule type="cellIs" dxfId="13815" priority="1438" operator="lessThan">
      <formula>$C$4</formula>
    </cfRule>
  </conditionalFormatting>
  <conditionalFormatting sqref="AW44">
    <cfRule type="cellIs" dxfId="13814" priority="1439" operator="lessThan">
      <formula>$C$4</formula>
    </cfRule>
  </conditionalFormatting>
  <conditionalFormatting sqref="AW45">
    <cfRule type="cellIs" dxfId="13813" priority="1440" operator="lessThan">
      <formula>$C$4</formula>
    </cfRule>
  </conditionalFormatting>
  <conditionalFormatting sqref="AW46">
    <cfRule type="cellIs" dxfId="13812" priority="1441" operator="lessThan">
      <formula>$C$4</formula>
    </cfRule>
  </conditionalFormatting>
  <conditionalFormatting sqref="AW47">
    <cfRule type="cellIs" dxfId="13811" priority="1442" operator="lessThan">
      <formula>$C$4</formula>
    </cfRule>
  </conditionalFormatting>
  <conditionalFormatting sqref="AW48">
    <cfRule type="cellIs" dxfId="13810" priority="1443" operator="lessThan">
      <formula>$C$4</formula>
    </cfRule>
  </conditionalFormatting>
  <conditionalFormatting sqref="AW49">
    <cfRule type="cellIs" dxfId="13809" priority="1444" operator="lessThan">
      <formula>$C$4</formula>
    </cfRule>
  </conditionalFormatting>
  <conditionalFormatting sqref="AW50">
    <cfRule type="cellIs" dxfId="13808" priority="1445" operator="lessThan">
      <formula>$C$4</formula>
    </cfRule>
  </conditionalFormatting>
  <conditionalFormatting sqref="AX11">
    <cfRule type="cellIs" dxfId="13807" priority="1446" operator="lessThan">
      <formula>$C$4</formula>
    </cfRule>
  </conditionalFormatting>
  <conditionalFormatting sqref="AX12">
    <cfRule type="cellIs" dxfId="13806" priority="1447" operator="lessThan">
      <formula>$C$4</formula>
    </cfRule>
  </conditionalFormatting>
  <conditionalFormatting sqref="AX13">
    <cfRule type="cellIs" dxfId="13805" priority="1448" operator="lessThan">
      <formula>$C$4</formula>
    </cfRule>
  </conditionalFormatting>
  <conditionalFormatting sqref="AX14">
    <cfRule type="cellIs" dxfId="13804" priority="1449" operator="lessThan">
      <formula>$C$4</formula>
    </cfRule>
  </conditionalFormatting>
  <conditionalFormatting sqref="AX15">
    <cfRule type="cellIs" dxfId="13803" priority="1450" operator="lessThan">
      <formula>$C$4</formula>
    </cfRule>
  </conditionalFormatting>
  <conditionalFormatting sqref="AX16">
    <cfRule type="cellIs" dxfId="13802" priority="1451" operator="lessThan">
      <formula>$C$4</formula>
    </cfRule>
  </conditionalFormatting>
  <conditionalFormatting sqref="AX17">
    <cfRule type="cellIs" dxfId="13801" priority="1452" operator="lessThan">
      <formula>$C$4</formula>
    </cfRule>
  </conditionalFormatting>
  <conditionalFormatting sqref="AX18">
    <cfRule type="cellIs" dxfId="13800" priority="1453" operator="lessThan">
      <formula>$C$4</formula>
    </cfRule>
  </conditionalFormatting>
  <conditionalFormatting sqref="AX19">
    <cfRule type="cellIs" dxfId="13799" priority="1454" operator="lessThan">
      <formula>$C$4</formula>
    </cfRule>
  </conditionalFormatting>
  <conditionalFormatting sqref="AX20">
    <cfRule type="cellIs" dxfId="13798" priority="1455" operator="lessThan">
      <formula>$C$4</formula>
    </cfRule>
  </conditionalFormatting>
  <conditionalFormatting sqref="AX21">
    <cfRule type="cellIs" dxfId="13797" priority="1456" operator="lessThan">
      <formula>$C$4</formula>
    </cfRule>
  </conditionalFormatting>
  <conditionalFormatting sqref="AX22">
    <cfRule type="cellIs" dxfId="13796" priority="1457" operator="lessThan">
      <formula>$C$4</formula>
    </cfRule>
  </conditionalFormatting>
  <conditionalFormatting sqref="AX23">
    <cfRule type="cellIs" dxfId="13795" priority="1458" operator="lessThan">
      <formula>$C$4</formula>
    </cfRule>
  </conditionalFormatting>
  <conditionalFormatting sqref="AX24">
    <cfRule type="cellIs" dxfId="13794" priority="1459" operator="lessThan">
      <formula>$C$4</formula>
    </cfRule>
  </conditionalFormatting>
  <conditionalFormatting sqref="AX25">
    <cfRule type="cellIs" dxfId="13793" priority="1460" operator="lessThan">
      <formula>$C$4</formula>
    </cfRule>
  </conditionalFormatting>
  <conditionalFormatting sqref="AX26">
    <cfRule type="cellIs" dxfId="13792" priority="1461" operator="lessThan">
      <formula>$C$4</formula>
    </cfRule>
  </conditionalFormatting>
  <conditionalFormatting sqref="AX27">
    <cfRule type="cellIs" dxfId="13791" priority="1462" operator="lessThan">
      <formula>$C$4</formula>
    </cfRule>
  </conditionalFormatting>
  <conditionalFormatting sqref="AX28">
    <cfRule type="cellIs" dxfId="13790" priority="1463" operator="lessThan">
      <formula>$C$4</formula>
    </cfRule>
  </conditionalFormatting>
  <conditionalFormatting sqref="AX29">
    <cfRule type="cellIs" dxfId="13789" priority="1464" operator="lessThan">
      <formula>$C$4</formula>
    </cfRule>
  </conditionalFormatting>
  <conditionalFormatting sqref="AX30">
    <cfRule type="cellIs" dxfId="13788" priority="1465" operator="lessThan">
      <formula>$C$4</formula>
    </cfRule>
  </conditionalFormatting>
  <conditionalFormatting sqref="AX31">
    <cfRule type="cellIs" dxfId="13787" priority="1466" operator="lessThan">
      <formula>$C$4</formula>
    </cfRule>
  </conditionalFormatting>
  <conditionalFormatting sqref="AX32">
    <cfRule type="cellIs" dxfId="13786" priority="1467" operator="lessThan">
      <formula>$C$4</formula>
    </cfRule>
  </conditionalFormatting>
  <conditionalFormatting sqref="AX33">
    <cfRule type="cellIs" dxfId="13785" priority="1468" operator="lessThan">
      <formula>$C$4</formula>
    </cfRule>
  </conditionalFormatting>
  <conditionalFormatting sqref="AX34">
    <cfRule type="cellIs" dxfId="13784" priority="1469" operator="lessThan">
      <formula>$C$4</formula>
    </cfRule>
  </conditionalFormatting>
  <conditionalFormatting sqref="AX35">
    <cfRule type="cellIs" dxfId="13783" priority="1470" operator="lessThan">
      <formula>$C$4</formula>
    </cfRule>
  </conditionalFormatting>
  <conditionalFormatting sqref="AX36">
    <cfRule type="cellIs" dxfId="13782" priority="1471" operator="lessThan">
      <formula>$C$4</formula>
    </cfRule>
  </conditionalFormatting>
  <conditionalFormatting sqref="AX37">
    <cfRule type="cellIs" dxfId="13781" priority="1472" operator="lessThan">
      <formula>$C$4</formula>
    </cfRule>
  </conditionalFormatting>
  <conditionalFormatting sqref="AX38">
    <cfRule type="cellIs" dxfId="13780" priority="1473" operator="lessThan">
      <formula>$C$4</formula>
    </cfRule>
  </conditionalFormatting>
  <conditionalFormatting sqref="AX39">
    <cfRule type="cellIs" dxfId="13779" priority="1474" operator="lessThan">
      <formula>$C$4</formula>
    </cfRule>
  </conditionalFormatting>
  <conditionalFormatting sqref="AX40">
    <cfRule type="cellIs" dxfId="13778" priority="1475" operator="lessThan">
      <formula>$C$4</formula>
    </cfRule>
  </conditionalFormatting>
  <conditionalFormatting sqref="AX41">
    <cfRule type="cellIs" dxfId="13777" priority="1476" operator="lessThan">
      <formula>$C$4</formula>
    </cfRule>
  </conditionalFormatting>
  <conditionalFormatting sqref="AX42">
    <cfRule type="cellIs" dxfId="13776" priority="1477" operator="lessThan">
      <formula>$C$4</formula>
    </cfRule>
  </conditionalFormatting>
  <conditionalFormatting sqref="AX43">
    <cfRule type="cellIs" dxfId="13775" priority="1478" operator="lessThan">
      <formula>$C$4</formula>
    </cfRule>
  </conditionalFormatting>
  <conditionalFormatting sqref="AX44">
    <cfRule type="cellIs" dxfId="13774" priority="1479" operator="lessThan">
      <formula>$C$4</formula>
    </cfRule>
  </conditionalFormatting>
  <conditionalFormatting sqref="AX45">
    <cfRule type="cellIs" dxfId="13773" priority="1480" operator="lessThan">
      <formula>$C$4</formula>
    </cfRule>
  </conditionalFormatting>
  <conditionalFormatting sqref="AX46">
    <cfRule type="cellIs" dxfId="13772" priority="1481" operator="lessThan">
      <formula>$C$4</formula>
    </cfRule>
  </conditionalFormatting>
  <conditionalFormatting sqref="AX47">
    <cfRule type="cellIs" dxfId="13771" priority="1482" operator="lessThan">
      <formula>$C$4</formula>
    </cfRule>
  </conditionalFormatting>
  <conditionalFormatting sqref="AX48">
    <cfRule type="cellIs" dxfId="13770" priority="1483" operator="lessThan">
      <formula>$C$4</formula>
    </cfRule>
  </conditionalFormatting>
  <conditionalFormatting sqref="AX49">
    <cfRule type="cellIs" dxfId="13769" priority="1484" operator="lessThan">
      <formula>$C$4</formula>
    </cfRule>
  </conditionalFormatting>
  <conditionalFormatting sqref="AX50">
    <cfRule type="cellIs" dxfId="13768" priority="1485" operator="lessThan">
      <formula>$C$4</formula>
    </cfRule>
  </conditionalFormatting>
  <conditionalFormatting sqref="AY11">
    <cfRule type="cellIs" dxfId="13767" priority="1486" operator="lessThan">
      <formula>$C$4</formula>
    </cfRule>
  </conditionalFormatting>
  <conditionalFormatting sqref="AY12">
    <cfRule type="cellIs" dxfId="13766" priority="1487" operator="lessThan">
      <formula>$C$4</formula>
    </cfRule>
  </conditionalFormatting>
  <conditionalFormatting sqref="AY13">
    <cfRule type="cellIs" dxfId="13765" priority="1488" operator="lessThan">
      <formula>$C$4</formula>
    </cfRule>
  </conditionalFormatting>
  <conditionalFormatting sqref="AY14">
    <cfRule type="cellIs" dxfId="13764" priority="1489" operator="lessThan">
      <formula>$C$4</formula>
    </cfRule>
  </conditionalFormatting>
  <conditionalFormatting sqref="AY15">
    <cfRule type="cellIs" dxfId="13763" priority="1490" operator="lessThan">
      <formula>$C$4</formula>
    </cfRule>
  </conditionalFormatting>
  <conditionalFormatting sqref="AY16">
    <cfRule type="cellIs" dxfId="13762" priority="1491" operator="lessThan">
      <formula>$C$4</formula>
    </cfRule>
  </conditionalFormatting>
  <conditionalFormatting sqref="AY17">
    <cfRule type="cellIs" dxfId="13761" priority="1492" operator="lessThan">
      <formula>$C$4</formula>
    </cfRule>
  </conditionalFormatting>
  <conditionalFormatting sqref="AY18">
    <cfRule type="cellIs" dxfId="13760" priority="1493" operator="lessThan">
      <formula>$C$4</formula>
    </cfRule>
  </conditionalFormatting>
  <conditionalFormatting sqref="AY19">
    <cfRule type="cellIs" dxfId="13759" priority="1494" operator="lessThan">
      <formula>$C$4</formula>
    </cfRule>
  </conditionalFormatting>
  <conditionalFormatting sqref="AY20">
    <cfRule type="cellIs" dxfId="13758" priority="1495" operator="lessThan">
      <formula>$C$4</formula>
    </cfRule>
  </conditionalFormatting>
  <conditionalFormatting sqref="AY21">
    <cfRule type="cellIs" dxfId="13757" priority="1496" operator="lessThan">
      <formula>$C$4</formula>
    </cfRule>
  </conditionalFormatting>
  <conditionalFormatting sqref="AY22">
    <cfRule type="cellIs" dxfId="13756" priority="1497" operator="lessThan">
      <formula>$C$4</formula>
    </cfRule>
  </conditionalFormatting>
  <conditionalFormatting sqref="AY23">
    <cfRule type="cellIs" dxfId="13755" priority="1498" operator="lessThan">
      <formula>$C$4</formula>
    </cfRule>
  </conditionalFormatting>
  <conditionalFormatting sqref="AY24">
    <cfRule type="cellIs" dxfId="13754" priority="1499" operator="lessThan">
      <formula>$C$4</formula>
    </cfRule>
  </conditionalFormatting>
  <conditionalFormatting sqref="AY25">
    <cfRule type="cellIs" dxfId="13753" priority="1500" operator="lessThan">
      <formula>$C$4</formula>
    </cfRule>
  </conditionalFormatting>
  <conditionalFormatting sqref="AY26">
    <cfRule type="cellIs" dxfId="13752" priority="1501" operator="lessThan">
      <formula>$C$4</formula>
    </cfRule>
  </conditionalFormatting>
  <conditionalFormatting sqref="AY27">
    <cfRule type="cellIs" dxfId="13751" priority="1502" operator="lessThan">
      <formula>$C$4</formula>
    </cfRule>
  </conditionalFormatting>
  <conditionalFormatting sqref="AY28">
    <cfRule type="cellIs" dxfId="13750" priority="1503" operator="lessThan">
      <formula>$C$4</formula>
    </cfRule>
  </conditionalFormatting>
  <conditionalFormatting sqref="AY29">
    <cfRule type="cellIs" dxfId="13749" priority="1504" operator="lessThan">
      <formula>$C$4</formula>
    </cfRule>
  </conditionalFormatting>
  <conditionalFormatting sqref="AY30">
    <cfRule type="cellIs" dxfId="13748" priority="1505" operator="lessThan">
      <formula>$C$4</formula>
    </cfRule>
  </conditionalFormatting>
  <conditionalFormatting sqref="AY31">
    <cfRule type="cellIs" dxfId="13747" priority="1506" operator="lessThan">
      <formula>$C$4</formula>
    </cfRule>
  </conditionalFormatting>
  <conditionalFormatting sqref="AY32">
    <cfRule type="cellIs" dxfId="13746" priority="1507" operator="lessThan">
      <formula>$C$4</formula>
    </cfRule>
  </conditionalFormatting>
  <conditionalFormatting sqref="AY33">
    <cfRule type="cellIs" dxfId="13745" priority="1508" operator="lessThan">
      <formula>$C$4</formula>
    </cfRule>
  </conditionalFormatting>
  <conditionalFormatting sqref="AY34">
    <cfRule type="cellIs" dxfId="13744" priority="1509" operator="lessThan">
      <formula>$C$4</formula>
    </cfRule>
  </conditionalFormatting>
  <conditionalFormatting sqref="AY35">
    <cfRule type="cellIs" dxfId="13743" priority="1510" operator="lessThan">
      <formula>$C$4</formula>
    </cfRule>
  </conditionalFormatting>
  <conditionalFormatting sqref="AY36">
    <cfRule type="cellIs" dxfId="13742" priority="1511" operator="lessThan">
      <formula>$C$4</formula>
    </cfRule>
  </conditionalFormatting>
  <conditionalFormatting sqref="AY37">
    <cfRule type="cellIs" dxfId="13741" priority="1512" operator="lessThan">
      <formula>$C$4</formula>
    </cfRule>
  </conditionalFormatting>
  <conditionalFormatting sqref="AY38">
    <cfRule type="cellIs" dxfId="13740" priority="1513" operator="lessThan">
      <formula>$C$4</formula>
    </cfRule>
  </conditionalFormatting>
  <conditionalFormatting sqref="AY39">
    <cfRule type="cellIs" dxfId="13739" priority="1514" operator="lessThan">
      <formula>$C$4</formula>
    </cfRule>
  </conditionalFormatting>
  <conditionalFormatting sqref="AY40">
    <cfRule type="cellIs" dxfId="13738" priority="1515" operator="lessThan">
      <formula>$C$4</formula>
    </cfRule>
  </conditionalFormatting>
  <conditionalFormatting sqref="AY41">
    <cfRule type="cellIs" dxfId="13737" priority="1516" operator="lessThan">
      <formula>$C$4</formula>
    </cfRule>
  </conditionalFormatting>
  <conditionalFormatting sqref="AY42">
    <cfRule type="cellIs" dxfId="13736" priority="1517" operator="lessThan">
      <formula>$C$4</formula>
    </cfRule>
  </conditionalFormatting>
  <conditionalFormatting sqref="AY43">
    <cfRule type="cellIs" dxfId="13735" priority="1518" operator="lessThan">
      <formula>$C$4</formula>
    </cfRule>
  </conditionalFormatting>
  <conditionalFormatting sqref="AY44">
    <cfRule type="cellIs" dxfId="13734" priority="1519" operator="lessThan">
      <formula>$C$4</formula>
    </cfRule>
  </conditionalFormatting>
  <conditionalFormatting sqref="AY45">
    <cfRule type="cellIs" dxfId="13733" priority="1520" operator="lessThan">
      <formula>$C$4</formula>
    </cfRule>
  </conditionalFormatting>
  <conditionalFormatting sqref="AY46">
    <cfRule type="cellIs" dxfId="13732" priority="1521" operator="lessThan">
      <formula>$C$4</formula>
    </cfRule>
  </conditionalFormatting>
  <conditionalFormatting sqref="AY47">
    <cfRule type="cellIs" dxfId="13731" priority="1522" operator="lessThan">
      <formula>$C$4</formula>
    </cfRule>
  </conditionalFormatting>
  <conditionalFormatting sqref="AY48">
    <cfRule type="cellIs" dxfId="13730" priority="1523" operator="lessThan">
      <formula>$C$4</formula>
    </cfRule>
  </conditionalFormatting>
  <conditionalFormatting sqref="AY49">
    <cfRule type="cellIs" dxfId="13729" priority="1524" operator="lessThan">
      <formula>$C$4</formula>
    </cfRule>
  </conditionalFormatting>
  <conditionalFormatting sqref="AY50">
    <cfRule type="cellIs" dxfId="13728" priority="1525" operator="lessThan">
      <formula>$C$4</formula>
    </cfRule>
  </conditionalFormatting>
  <conditionalFormatting sqref="AZ11">
    <cfRule type="cellIs" dxfId="13727" priority="1526" operator="lessThan">
      <formula>$C$4</formula>
    </cfRule>
  </conditionalFormatting>
  <conditionalFormatting sqref="AZ12">
    <cfRule type="cellIs" dxfId="13726" priority="1527" operator="lessThan">
      <formula>$C$4</formula>
    </cfRule>
  </conditionalFormatting>
  <conditionalFormatting sqref="AZ13">
    <cfRule type="cellIs" dxfId="13725" priority="1528" operator="lessThan">
      <formula>$C$4</formula>
    </cfRule>
  </conditionalFormatting>
  <conditionalFormatting sqref="AZ14">
    <cfRule type="cellIs" dxfId="13724" priority="1529" operator="lessThan">
      <formula>$C$4</formula>
    </cfRule>
  </conditionalFormatting>
  <conditionalFormatting sqref="AZ15">
    <cfRule type="cellIs" dxfId="13723" priority="1530" operator="lessThan">
      <formula>$C$4</formula>
    </cfRule>
  </conditionalFormatting>
  <conditionalFormatting sqref="AZ16">
    <cfRule type="cellIs" dxfId="13722" priority="1531" operator="lessThan">
      <formula>$C$4</formula>
    </cfRule>
  </conditionalFormatting>
  <conditionalFormatting sqref="AZ17">
    <cfRule type="cellIs" dxfId="13721" priority="1532" operator="lessThan">
      <formula>$C$4</formula>
    </cfRule>
  </conditionalFormatting>
  <conditionalFormatting sqref="AZ18">
    <cfRule type="cellIs" dxfId="13720" priority="1533" operator="lessThan">
      <formula>$C$4</formula>
    </cfRule>
  </conditionalFormatting>
  <conditionalFormatting sqref="AZ19">
    <cfRule type="cellIs" dxfId="13719" priority="1534" operator="lessThan">
      <formula>$C$4</formula>
    </cfRule>
  </conditionalFormatting>
  <conditionalFormatting sqref="AZ20">
    <cfRule type="cellIs" dxfId="13718" priority="1535" operator="lessThan">
      <formula>$C$4</formula>
    </cfRule>
  </conditionalFormatting>
  <conditionalFormatting sqref="AZ21">
    <cfRule type="cellIs" dxfId="13717" priority="1536" operator="lessThan">
      <formula>$C$4</formula>
    </cfRule>
  </conditionalFormatting>
  <conditionalFormatting sqref="AZ22">
    <cfRule type="cellIs" dxfId="13716" priority="1537" operator="lessThan">
      <formula>$C$4</formula>
    </cfRule>
  </conditionalFormatting>
  <conditionalFormatting sqref="AZ23">
    <cfRule type="cellIs" dxfId="13715" priority="1538" operator="lessThan">
      <formula>$C$4</formula>
    </cfRule>
  </conditionalFormatting>
  <conditionalFormatting sqref="AZ24">
    <cfRule type="cellIs" dxfId="13714" priority="1539" operator="lessThan">
      <formula>$C$4</formula>
    </cfRule>
  </conditionalFormatting>
  <conditionalFormatting sqref="AZ25">
    <cfRule type="cellIs" dxfId="13713" priority="1540" operator="lessThan">
      <formula>$C$4</formula>
    </cfRule>
  </conditionalFormatting>
  <conditionalFormatting sqref="AZ26">
    <cfRule type="cellIs" dxfId="13712" priority="1541" operator="lessThan">
      <formula>$C$4</formula>
    </cfRule>
  </conditionalFormatting>
  <conditionalFormatting sqref="AZ27">
    <cfRule type="cellIs" dxfId="13711" priority="1542" operator="lessThan">
      <formula>$C$4</formula>
    </cfRule>
  </conditionalFormatting>
  <conditionalFormatting sqref="AZ28">
    <cfRule type="cellIs" dxfId="13710" priority="1543" operator="lessThan">
      <formula>$C$4</formula>
    </cfRule>
  </conditionalFormatting>
  <conditionalFormatting sqref="AZ29">
    <cfRule type="cellIs" dxfId="13709" priority="1544" operator="lessThan">
      <formula>$C$4</formula>
    </cfRule>
  </conditionalFormatting>
  <conditionalFormatting sqref="AZ30">
    <cfRule type="cellIs" dxfId="13708" priority="1545" operator="lessThan">
      <formula>$C$4</formula>
    </cfRule>
  </conditionalFormatting>
  <conditionalFormatting sqref="AZ31">
    <cfRule type="cellIs" dxfId="13707" priority="1546" operator="lessThan">
      <formula>$C$4</formula>
    </cfRule>
  </conditionalFormatting>
  <conditionalFormatting sqref="AZ32">
    <cfRule type="cellIs" dxfId="13706" priority="1547" operator="lessThan">
      <formula>$C$4</formula>
    </cfRule>
  </conditionalFormatting>
  <conditionalFormatting sqref="AZ33">
    <cfRule type="cellIs" dxfId="13705" priority="1548" operator="lessThan">
      <formula>$C$4</formula>
    </cfRule>
  </conditionalFormatting>
  <conditionalFormatting sqref="AZ34">
    <cfRule type="cellIs" dxfId="13704" priority="1549" operator="lessThan">
      <formula>$C$4</formula>
    </cfRule>
  </conditionalFormatting>
  <conditionalFormatting sqref="AZ35">
    <cfRule type="cellIs" dxfId="13703" priority="1550" operator="lessThan">
      <formula>$C$4</formula>
    </cfRule>
  </conditionalFormatting>
  <conditionalFormatting sqref="AZ36">
    <cfRule type="cellIs" dxfId="13702" priority="1551" operator="lessThan">
      <formula>$C$4</formula>
    </cfRule>
  </conditionalFormatting>
  <conditionalFormatting sqref="AZ37">
    <cfRule type="cellIs" dxfId="13701" priority="1552" operator="lessThan">
      <formula>$C$4</formula>
    </cfRule>
  </conditionalFormatting>
  <conditionalFormatting sqref="AZ38">
    <cfRule type="cellIs" dxfId="13700" priority="1553" operator="lessThan">
      <formula>$C$4</formula>
    </cfRule>
  </conditionalFormatting>
  <conditionalFormatting sqref="AZ39">
    <cfRule type="cellIs" dxfId="13699" priority="1554" operator="lessThan">
      <formula>$C$4</formula>
    </cfRule>
  </conditionalFormatting>
  <conditionalFormatting sqref="AZ40">
    <cfRule type="cellIs" dxfId="13698" priority="1555" operator="lessThan">
      <formula>$C$4</formula>
    </cfRule>
  </conditionalFormatting>
  <conditionalFormatting sqref="AZ41">
    <cfRule type="cellIs" dxfId="13697" priority="1556" operator="lessThan">
      <formula>$C$4</formula>
    </cfRule>
  </conditionalFormatting>
  <conditionalFormatting sqref="AZ42">
    <cfRule type="cellIs" dxfId="13696" priority="1557" operator="lessThan">
      <formula>$C$4</formula>
    </cfRule>
  </conditionalFormatting>
  <conditionalFormatting sqref="AZ43">
    <cfRule type="cellIs" dxfId="13695" priority="1558" operator="lessThan">
      <formula>$C$4</formula>
    </cfRule>
  </conditionalFormatting>
  <conditionalFormatting sqref="AZ44">
    <cfRule type="cellIs" dxfId="13694" priority="1559" operator="lessThan">
      <formula>$C$4</formula>
    </cfRule>
  </conditionalFormatting>
  <conditionalFormatting sqref="AZ45">
    <cfRule type="cellIs" dxfId="13693" priority="1560" operator="lessThan">
      <formula>$C$4</formula>
    </cfRule>
  </conditionalFormatting>
  <conditionalFormatting sqref="AZ46">
    <cfRule type="cellIs" dxfId="13692" priority="1561" operator="lessThan">
      <formula>$C$4</formula>
    </cfRule>
  </conditionalFormatting>
  <conditionalFormatting sqref="AZ47">
    <cfRule type="cellIs" dxfId="13691" priority="1562" operator="lessThan">
      <formula>$C$4</formula>
    </cfRule>
  </conditionalFormatting>
  <conditionalFormatting sqref="AZ48">
    <cfRule type="cellIs" dxfId="13690" priority="1563" operator="lessThan">
      <formula>$C$4</formula>
    </cfRule>
  </conditionalFormatting>
  <conditionalFormatting sqref="AZ49">
    <cfRule type="cellIs" dxfId="13689" priority="1564" operator="lessThan">
      <formula>$C$4</formula>
    </cfRule>
  </conditionalFormatting>
  <conditionalFormatting sqref="AZ50">
    <cfRule type="cellIs" dxfId="13688" priority="1565" operator="lessThan">
      <formula>$C$4</formula>
    </cfRule>
  </conditionalFormatting>
  <conditionalFormatting sqref="BA11">
    <cfRule type="cellIs" dxfId="13687" priority="1566" operator="lessThan">
      <formula>$C$4</formula>
    </cfRule>
  </conditionalFormatting>
  <conditionalFormatting sqref="BA12">
    <cfRule type="cellIs" dxfId="13686" priority="1567" operator="lessThan">
      <formula>$C$4</formula>
    </cfRule>
  </conditionalFormatting>
  <conditionalFormatting sqref="BA13">
    <cfRule type="cellIs" dxfId="13685" priority="1568" operator="lessThan">
      <formula>$C$4</formula>
    </cfRule>
  </conditionalFormatting>
  <conditionalFormatting sqref="BA14">
    <cfRule type="cellIs" dxfId="13684" priority="1569" operator="lessThan">
      <formula>$C$4</formula>
    </cfRule>
  </conditionalFormatting>
  <conditionalFormatting sqref="BA15">
    <cfRule type="cellIs" dxfId="13683" priority="1570" operator="lessThan">
      <formula>$C$4</formula>
    </cfRule>
  </conditionalFormatting>
  <conditionalFormatting sqref="BA16">
    <cfRule type="cellIs" dxfId="13682" priority="1571" operator="lessThan">
      <formula>$C$4</formula>
    </cfRule>
  </conditionalFormatting>
  <conditionalFormatting sqref="BA17">
    <cfRule type="cellIs" dxfId="13681" priority="1572" operator="lessThan">
      <formula>$C$4</formula>
    </cfRule>
  </conditionalFormatting>
  <conditionalFormatting sqref="BA18">
    <cfRule type="cellIs" dxfId="13680" priority="1573" operator="lessThan">
      <formula>$C$4</formula>
    </cfRule>
  </conditionalFormatting>
  <conditionalFormatting sqref="BA19">
    <cfRule type="cellIs" dxfId="13679" priority="1574" operator="lessThan">
      <formula>$C$4</formula>
    </cfRule>
  </conditionalFormatting>
  <conditionalFormatting sqref="BA20">
    <cfRule type="cellIs" dxfId="13678" priority="1575" operator="lessThan">
      <formula>$C$4</formula>
    </cfRule>
  </conditionalFormatting>
  <conditionalFormatting sqref="BA21">
    <cfRule type="cellIs" dxfId="13677" priority="1576" operator="lessThan">
      <formula>$C$4</formula>
    </cfRule>
  </conditionalFormatting>
  <conditionalFormatting sqref="BA22">
    <cfRule type="cellIs" dxfId="13676" priority="1577" operator="lessThan">
      <formula>$C$4</formula>
    </cfRule>
  </conditionalFormatting>
  <conditionalFormatting sqref="BA23">
    <cfRule type="cellIs" dxfId="13675" priority="1578" operator="lessThan">
      <formula>$C$4</formula>
    </cfRule>
  </conditionalFormatting>
  <conditionalFormatting sqref="BA24">
    <cfRule type="cellIs" dxfId="13674" priority="1579" operator="lessThan">
      <formula>$C$4</formula>
    </cfRule>
  </conditionalFormatting>
  <conditionalFormatting sqref="BA25">
    <cfRule type="cellIs" dxfId="13673" priority="1580" operator="lessThan">
      <formula>$C$4</formula>
    </cfRule>
  </conditionalFormatting>
  <conditionalFormatting sqref="BA26">
    <cfRule type="cellIs" dxfId="13672" priority="1581" operator="lessThan">
      <formula>$C$4</formula>
    </cfRule>
  </conditionalFormatting>
  <conditionalFormatting sqref="BA27">
    <cfRule type="cellIs" dxfId="13671" priority="1582" operator="lessThan">
      <formula>$C$4</formula>
    </cfRule>
  </conditionalFormatting>
  <conditionalFormatting sqref="BA28">
    <cfRule type="cellIs" dxfId="13670" priority="1583" operator="lessThan">
      <formula>$C$4</formula>
    </cfRule>
  </conditionalFormatting>
  <conditionalFormatting sqref="BA29">
    <cfRule type="cellIs" dxfId="13669" priority="1584" operator="lessThan">
      <formula>$C$4</formula>
    </cfRule>
  </conditionalFormatting>
  <conditionalFormatting sqref="BA30">
    <cfRule type="cellIs" dxfId="13668" priority="1585" operator="lessThan">
      <formula>$C$4</formula>
    </cfRule>
  </conditionalFormatting>
  <conditionalFormatting sqref="BA31">
    <cfRule type="cellIs" dxfId="13667" priority="1586" operator="lessThan">
      <formula>$C$4</formula>
    </cfRule>
  </conditionalFormatting>
  <conditionalFormatting sqref="BA32">
    <cfRule type="cellIs" dxfId="13666" priority="1587" operator="lessThan">
      <formula>$C$4</formula>
    </cfRule>
  </conditionalFormatting>
  <conditionalFormatting sqref="BA33">
    <cfRule type="cellIs" dxfId="13665" priority="1588" operator="lessThan">
      <formula>$C$4</formula>
    </cfRule>
  </conditionalFormatting>
  <conditionalFormatting sqref="BA34">
    <cfRule type="cellIs" dxfId="13664" priority="1589" operator="lessThan">
      <formula>$C$4</formula>
    </cfRule>
  </conditionalFormatting>
  <conditionalFormatting sqref="BA35">
    <cfRule type="cellIs" dxfId="13663" priority="1590" operator="lessThan">
      <formula>$C$4</formula>
    </cfRule>
  </conditionalFormatting>
  <conditionalFormatting sqref="BA36">
    <cfRule type="cellIs" dxfId="13662" priority="1591" operator="lessThan">
      <formula>$C$4</formula>
    </cfRule>
  </conditionalFormatting>
  <conditionalFormatting sqref="BA37">
    <cfRule type="cellIs" dxfId="13661" priority="1592" operator="lessThan">
      <formula>$C$4</formula>
    </cfRule>
  </conditionalFormatting>
  <conditionalFormatting sqref="BA38">
    <cfRule type="cellIs" dxfId="13660" priority="1593" operator="lessThan">
      <formula>$C$4</formula>
    </cfRule>
  </conditionalFormatting>
  <conditionalFormatting sqref="BA39">
    <cfRule type="cellIs" dxfId="13659" priority="1594" operator="lessThan">
      <formula>$C$4</formula>
    </cfRule>
  </conditionalFormatting>
  <conditionalFormatting sqref="BA40">
    <cfRule type="cellIs" dxfId="13658" priority="1595" operator="lessThan">
      <formula>$C$4</formula>
    </cfRule>
  </conditionalFormatting>
  <conditionalFormatting sqref="BA41">
    <cfRule type="cellIs" dxfId="13657" priority="1596" operator="lessThan">
      <formula>$C$4</formula>
    </cfRule>
  </conditionalFormatting>
  <conditionalFormatting sqref="BA42">
    <cfRule type="cellIs" dxfId="13656" priority="1597" operator="lessThan">
      <formula>$C$4</formula>
    </cfRule>
  </conditionalFormatting>
  <conditionalFormatting sqref="BA43">
    <cfRule type="cellIs" dxfId="13655" priority="1598" operator="lessThan">
      <formula>$C$4</formula>
    </cfRule>
  </conditionalFormatting>
  <conditionalFormatting sqref="BA44">
    <cfRule type="cellIs" dxfId="13654" priority="1599" operator="lessThan">
      <formula>$C$4</formula>
    </cfRule>
  </conditionalFormatting>
  <conditionalFormatting sqref="BA45">
    <cfRule type="cellIs" dxfId="13653" priority="1600" operator="lessThan">
      <formula>$C$4</formula>
    </cfRule>
  </conditionalFormatting>
  <conditionalFormatting sqref="BA46">
    <cfRule type="cellIs" dxfId="13652" priority="1601" operator="lessThan">
      <formula>$C$4</formula>
    </cfRule>
  </conditionalFormatting>
  <conditionalFormatting sqref="BA47">
    <cfRule type="cellIs" dxfId="13651" priority="1602" operator="lessThan">
      <formula>$C$4</formula>
    </cfRule>
  </conditionalFormatting>
  <conditionalFormatting sqref="BA48">
    <cfRule type="cellIs" dxfId="13650" priority="1603" operator="lessThan">
      <formula>$C$4</formula>
    </cfRule>
  </conditionalFormatting>
  <conditionalFormatting sqref="BA49">
    <cfRule type="cellIs" dxfId="13649" priority="1604" operator="lessThan">
      <formula>$C$4</formula>
    </cfRule>
  </conditionalFormatting>
  <conditionalFormatting sqref="BA50">
    <cfRule type="cellIs" dxfId="13648" priority="1605" operator="lessThan">
      <formula>$C$4</formula>
    </cfRule>
  </conditionalFormatting>
  <conditionalFormatting sqref="BE11:BE50">
    <cfRule type="cellIs" dxfId="13647" priority="1606" operator="lessThan">
      <formula>$C$4</formula>
    </cfRule>
  </conditionalFormatting>
  <conditionalFormatting sqref="BE12">
    <cfRule type="cellIs" dxfId="13646" priority="1607" operator="lessThan">
      <formula>$C$4</formula>
    </cfRule>
  </conditionalFormatting>
  <conditionalFormatting sqref="BE13">
    <cfRule type="cellIs" dxfId="13645" priority="1608" operator="lessThan">
      <formula>$C$4</formula>
    </cfRule>
  </conditionalFormatting>
  <conditionalFormatting sqref="BE14">
    <cfRule type="cellIs" dxfId="13644" priority="1609" operator="lessThan">
      <formula>$C$4</formula>
    </cfRule>
  </conditionalFormatting>
  <conditionalFormatting sqref="BE15">
    <cfRule type="cellIs" dxfId="13643" priority="1610" operator="lessThan">
      <formula>$C$4</formula>
    </cfRule>
  </conditionalFormatting>
  <conditionalFormatting sqref="BE16">
    <cfRule type="cellIs" dxfId="13642" priority="1611" operator="lessThan">
      <formula>$C$4</formula>
    </cfRule>
  </conditionalFormatting>
  <conditionalFormatting sqref="BE17">
    <cfRule type="cellIs" dxfId="13641" priority="1612" operator="lessThan">
      <formula>$C$4</formula>
    </cfRule>
  </conditionalFormatting>
  <conditionalFormatting sqref="BE18">
    <cfRule type="cellIs" dxfId="13640" priority="1613" operator="lessThan">
      <formula>$C$4</formula>
    </cfRule>
  </conditionalFormatting>
  <conditionalFormatting sqref="BE19">
    <cfRule type="cellIs" dxfId="13639" priority="1614" operator="lessThan">
      <formula>$C$4</formula>
    </cfRule>
  </conditionalFormatting>
  <conditionalFormatting sqref="BE20">
    <cfRule type="cellIs" dxfId="13638" priority="1615" operator="lessThan">
      <formula>$C$4</formula>
    </cfRule>
  </conditionalFormatting>
  <conditionalFormatting sqref="BE21">
    <cfRule type="cellIs" dxfId="13637" priority="1616" operator="lessThan">
      <formula>$C$4</formula>
    </cfRule>
  </conditionalFormatting>
  <conditionalFormatting sqref="BE22">
    <cfRule type="cellIs" dxfId="13636" priority="1617" operator="lessThan">
      <formula>$C$4</formula>
    </cfRule>
  </conditionalFormatting>
  <conditionalFormatting sqref="BE23">
    <cfRule type="cellIs" dxfId="13635" priority="1618" operator="lessThan">
      <formula>$C$4</formula>
    </cfRule>
  </conditionalFormatting>
  <conditionalFormatting sqref="BE24">
    <cfRule type="cellIs" dxfId="13634" priority="1619" operator="lessThan">
      <formula>$C$4</formula>
    </cfRule>
  </conditionalFormatting>
  <conditionalFormatting sqref="BE25">
    <cfRule type="cellIs" dxfId="13633" priority="1620" operator="lessThan">
      <formula>$C$4</formula>
    </cfRule>
  </conditionalFormatting>
  <conditionalFormatting sqref="BE26">
    <cfRule type="cellIs" dxfId="13632" priority="1621" operator="lessThan">
      <formula>$C$4</formula>
    </cfRule>
  </conditionalFormatting>
  <conditionalFormatting sqref="BE27">
    <cfRule type="cellIs" dxfId="13631" priority="1622" operator="lessThan">
      <formula>$C$4</formula>
    </cfRule>
  </conditionalFormatting>
  <conditionalFormatting sqref="BE28">
    <cfRule type="cellIs" dxfId="13630" priority="1623" operator="lessThan">
      <formula>$C$4</formula>
    </cfRule>
  </conditionalFormatting>
  <conditionalFormatting sqref="BE29">
    <cfRule type="cellIs" dxfId="13629" priority="1624" operator="lessThan">
      <formula>$C$4</formula>
    </cfRule>
  </conditionalFormatting>
  <conditionalFormatting sqref="BE30">
    <cfRule type="cellIs" dxfId="13628" priority="1625" operator="lessThan">
      <formula>$C$4</formula>
    </cfRule>
  </conditionalFormatting>
  <conditionalFormatting sqref="BE31">
    <cfRule type="cellIs" dxfId="13627" priority="1626" operator="lessThan">
      <formula>$C$4</formula>
    </cfRule>
  </conditionalFormatting>
  <conditionalFormatting sqref="BE32">
    <cfRule type="cellIs" dxfId="13626" priority="1627" operator="lessThan">
      <formula>$C$4</formula>
    </cfRule>
  </conditionalFormatting>
  <conditionalFormatting sqref="BE33">
    <cfRule type="cellIs" dxfId="13625" priority="1628" operator="lessThan">
      <formula>$C$4</formula>
    </cfRule>
  </conditionalFormatting>
  <conditionalFormatting sqref="BE34">
    <cfRule type="cellIs" dxfId="13624" priority="1629" operator="lessThan">
      <formula>$C$4</formula>
    </cfRule>
  </conditionalFormatting>
  <conditionalFormatting sqref="BE35">
    <cfRule type="cellIs" dxfId="13623" priority="1630" operator="lessThan">
      <formula>$C$4</formula>
    </cfRule>
  </conditionalFormatting>
  <conditionalFormatting sqref="BE36">
    <cfRule type="cellIs" dxfId="13622" priority="1631" operator="lessThan">
      <formula>$C$4</formula>
    </cfRule>
  </conditionalFormatting>
  <conditionalFormatting sqref="BE37">
    <cfRule type="cellIs" dxfId="13621" priority="1632" operator="lessThan">
      <formula>$C$4</formula>
    </cfRule>
  </conditionalFormatting>
  <conditionalFormatting sqref="BE38">
    <cfRule type="cellIs" dxfId="13620" priority="1633" operator="lessThan">
      <formula>$C$4</formula>
    </cfRule>
  </conditionalFormatting>
  <conditionalFormatting sqref="BE39">
    <cfRule type="cellIs" dxfId="13619" priority="1634" operator="lessThan">
      <formula>$C$4</formula>
    </cfRule>
  </conditionalFormatting>
  <conditionalFormatting sqref="BE40">
    <cfRule type="cellIs" dxfId="13618" priority="1635" operator="lessThan">
      <formula>$C$4</formula>
    </cfRule>
  </conditionalFormatting>
  <conditionalFormatting sqref="BE41">
    <cfRule type="cellIs" dxfId="13617" priority="1636" operator="lessThan">
      <formula>$C$4</formula>
    </cfRule>
  </conditionalFormatting>
  <conditionalFormatting sqref="BE42">
    <cfRule type="cellIs" dxfId="13616" priority="1637" operator="lessThan">
      <formula>$C$4</formula>
    </cfRule>
  </conditionalFormatting>
  <conditionalFormatting sqref="BE43">
    <cfRule type="cellIs" dxfId="13615" priority="1638" operator="lessThan">
      <formula>$C$4</formula>
    </cfRule>
  </conditionalFormatting>
  <conditionalFormatting sqref="BE44">
    <cfRule type="cellIs" dxfId="13614" priority="1639" operator="lessThan">
      <formula>$C$4</formula>
    </cfRule>
  </conditionalFormatting>
  <conditionalFormatting sqref="BE45">
    <cfRule type="cellIs" dxfId="13613" priority="1640" operator="lessThan">
      <formula>$C$4</formula>
    </cfRule>
  </conditionalFormatting>
  <conditionalFormatting sqref="BE46">
    <cfRule type="cellIs" dxfId="13612" priority="1641" operator="lessThan">
      <formula>$C$4</formula>
    </cfRule>
  </conditionalFormatting>
  <conditionalFormatting sqref="BE47">
    <cfRule type="cellIs" dxfId="13611" priority="1642" operator="lessThan">
      <formula>$C$4</formula>
    </cfRule>
  </conditionalFormatting>
  <conditionalFormatting sqref="BE48">
    <cfRule type="cellIs" dxfId="13610" priority="1643" operator="lessThan">
      <formula>$C$4</formula>
    </cfRule>
  </conditionalFormatting>
  <conditionalFormatting sqref="BE49">
    <cfRule type="cellIs" dxfId="13609" priority="1644" operator="lessThan">
      <formula>$C$4</formula>
    </cfRule>
  </conditionalFormatting>
  <conditionalFormatting sqref="BE50">
    <cfRule type="cellIs" dxfId="13608" priority="1645" operator="lessThan">
      <formula>$C$4</formula>
    </cfRule>
  </conditionalFormatting>
  <conditionalFormatting sqref="BF11">
    <cfRule type="cellIs" dxfId="13607" priority="1646" operator="lessThan">
      <formula>$C$4</formula>
    </cfRule>
  </conditionalFormatting>
  <conditionalFormatting sqref="BF12">
    <cfRule type="cellIs" dxfId="13606" priority="1647" operator="lessThan">
      <formula>$C$4</formula>
    </cfRule>
  </conditionalFormatting>
  <conditionalFormatting sqref="BF13">
    <cfRule type="cellIs" dxfId="13605" priority="1648" operator="lessThan">
      <formula>$C$4</formula>
    </cfRule>
  </conditionalFormatting>
  <conditionalFormatting sqref="BF14">
    <cfRule type="cellIs" dxfId="13604" priority="1649" operator="lessThan">
      <formula>$C$4</formula>
    </cfRule>
  </conditionalFormatting>
  <conditionalFormatting sqref="BF15">
    <cfRule type="cellIs" dxfId="13603" priority="1650" operator="lessThan">
      <formula>$C$4</formula>
    </cfRule>
  </conditionalFormatting>
  <conditionalFormatting sqref="BF16">
    <cfRule type="cellIs" dxfId="13602" priority="1651" operator="lessThan">
      <formula>$C$4</formula>
    </cfRule>
  </conditionalFormatting>
  <conditionalFormatting sqref="BF17">
    <cfRule type="cellIs" dxfId="13601" priority="1652" operator="lessThan">
      <formula>$C$4</formula>
    </cfRule>
  </conditionalFormatting>
  <conditionalFormatting sqref="BF18">
    <cfRule type="cellIs" dxfId="13600" priority="1653" operator="lessThan">
      <formula>$C$4</formula>
    </cfRule>
  </conditionalFormatting>
  <conditionalFormatting sqref="BF19">
    <cfRule type="cellIs" dxfId="13599" priority="1654" operator="lessThan">
      <formula>$C$4</formula>
    </cfRule>
  </conditionalFormatting>
  <conditionalFormatting sqref="BF20">
    <cfRule type="cellIs" dxfId="13598" priority="1655" operator="lessThan">
      <formula>$C$4</formula>
    </cfRule>
  </conditionalFormatting>
  <conditionalFormatting sqref="BF21">
    <cfRule type="cellIs" dxfId="13597" priority="1656" operator="lessThan">
      <formula>$C$4</formula>
    </cfRule>
  </conditionalFormatting>
  <conditionalFormatting sqref="BF22">
    <cfRule type="cellIs" dxfId="13596" priority="1657" operator="lessThan">
      <formula>$C$4</formula>
    </cfRule>
  </conditionalFormatting>
  <conditionalFormatting sqref="BF23">
    <cfRule type="cellIs" dxfId="13595" priority="1658" operator="lessThan">
      <formula>$C$4</formula>
    </cfRule>
  </conditionalFormatting>
  <conditionalFormatting sqref="BF24">
    <cfRule type="cellIs" dxfId="13594" priority="1659" operator="lessThan">
      <formula>$C$4</formula>
    </cfRule>
  </conditionalFormatting>
  <conditionalFormatting sqref="BF25">
    <cfRule type="cellIs" dxfId="13593" priority="1660" operator="lessThan">
      <formula>$C$4</formula>
    </cfRule>
  </conditionalFormatting>
  <conditionalFormatting sqref="BF26">
    <cfRule type="cellIs" dxfId="13592" priority="1661" operator="lessThan">
      <formula>$C$4</formula>
    </cfRule>
  </conditionalFormatting>
  <conditionalFormatting sqref="BF27">
    <cfRule type="cellIs" dxfId="13591" priority="1662" operator="lessThan">
      <formula>$C$4</formula>
    </cfRule>
  </conditionalFormatting>
  <conditionalFormatting sqref="BF28">
    <cfRule type="cellIs" dxfId="13590" priority="1663" operator="lessThan">
      <formula>$C$4</formula>
    </cfRule>
  </conditionalFormatting>
  <conditionalFormatting sqref="BF29">
    <cfRule type="cellIs" dxfId="13589" priority="1664" operator="lessThan">
      <formula>$C$4</formula>
    </cfRule>
  </conditionalFormatting>
  <conditionalFormatting sqref="BF30">
    <cfRule type="cellIs" dxfId="13588" priority="1665" operator="lessThan">
      <formula>$C$4</formula>
    </cfRule>
  </conditionalFormatting>
  <conditionalFormatting sqref="BF31">
    <cfRule type="cellIs" dxfId="13587" priority="1666" operator="lessThan">
      <formula>$C$4</formula>
    </cfRule>
  </conditionalFormatting>
  <conditionalFormatting sqref="BF32">
    <cfRule type="cellIs" dxfId="13586" priority="1667" operator="lessThan">
      <formula>$C$4</formula>
    </cfRule>
  </conditionalFormatting>
  <conditionalFormatting sqref="BF33">
    <cfRule type="cellIs" dxfId="13585" priority="1668" operator="lessThan">
      <formula>$C$4</formula>
    </cfRule>
  </conditionalFormatting>
  <conditionalFormatting sqref="BF34">
    <cfRule type="cellIs" dxfId="13584" priority="1669" operator="lessThan">
      <formula>$C$4</formula>
    </cfRule>
  </conditionalFormatting>
  <conditionalFormatting sqref="BF35">
    <cfRule type="cellIs" dxfId="13583" priority="1670" operator="lessThan">
      <formula>$C$4</formula>
    </cfRule>
  </conditionalFormatting>
  <conditionalFormatting sqref="BF36">
    <cfRule type="cellIs" dxfId="13582" priority="1671" operator="lessThan">
      <formula>$C$4</formula>
    </cfRule>
  </conditionalFormatting>
  <conditionalFormatting sqref="BF37">
    <cfRule type="cellIs" dxfId="13581" priority="1672" operator="lessThan">
      <formula>$C$4</formula>
    </cfRule>
  </conditionalFormatting>
  <conditionalFormatting sqref="BF38">
    <cfRule type="cellIs" dxfId="13580" priority="1673" operator="lessThan">
      <formula>$C$4</formula>
    </cfRule>
  </conditionalFormatting>
  <conditionalFormatting sqref="BF39">
    <cfRule type="cellIs" dxfId="13579" priority="1674" operator="lessThan">
      <formula>$C$4</formula>
    </cfRule>
  </conditionalFormatting>
  <conditionalFormatting sqref="BF40">
    <cfRule type="cellIs" dxfId="13578" priority="1675" operator="lessThan">
      <formula>$C$4</formula>
    </cfRule>
  </conditionalFormatting>
  <conditionalFormatting sqref="BF41">
    <cfRule type="cellIs" dxfId="13577" priority="1676" operator="lessThan">
      <formula>$C$4</formula>
    </cfRule>
  </conditionalFormatting>
  <conditionalFormatting sqref="BF42">
    <cfRule type="cellIs" dxfId="13576" priority="1677" operator="lessThan">
      <formula>$C$4</formula>
    </cfRule>
  </conditionalFormatting>
  <conditionalFormatting sqref="BF43">
    <cfRule type="cellIs" dxfId="13575" priority="1678" operator="lessThan">
      <formula>$C$4</formula>
    </cfRule>
  </conditionalFormatting>
  <conditionalFormatting sqref="BF44">
    <cfRule type="cellIs" dxfId="13574" priority="1679" operator="lessThan">
      <formula>$C$4</formula>
    </cfRule>
  </conditionalFormatting>
  <conditionalFormatting sqref="BF45">
    <cfRule type="cellIs" dxfId="13573" priority="1680" operator="lessThan">
      <formula>$C$4</formula>
    </cfRule>
  </conditionalFormatting>
  <conditionalFormatting sqref="BF46">
    <cfRule type="cellIs" dxfId="13572" priority="1681" operator="lessThan">
      <formula>$C$4</formula>
    </cfRule>
  </conditionalFormatting>
  <conditionalFormatting sqref="BF47">
    <cfRule type="cellIs" dxfId="13571" priority="1682" operator="lessThan">
      <formula>$C$4</formula>
    </cfRule>
  </conditionalFormatting>
  <conditionalFormatting sqref="BF48">
    <cfRule type="cellIs" dxfId="13570" priority="1683" operator="lessThan">
      <formula>$C$4</formula>
    </cfRule>
  </conditionalFormatting>
  <conditionalFormatting sqref="BF49">
    <cfRule type="cellIs" dxfId="13569" priority="1684" operator="lessThan">
      <formula>$C$4</formula>
    </cfRule>
  </conditionalFormatting>
  <conditionalFormatting sqref="BF50">
    <cfRule type="cellIs" dxfId="13568" priority="1685" operator="lessThan">
      <formula>$C$4</formula>
    </cfRule>
  </conditionalFormatting>
  <conditionalFormatting sqref="BG11">
    <cfRule type="cellIs" dxfId="13567" priority="1686" operator="lessThan">
      <formula>$C$4</formula>
    </cfRule>
  </conditionalFormatting>
  <conditionalFormatting sqref="BG12">
    <cfRule type="cellIs" dxfId="13566" priority="1687" operator="lessThan">
      <formula>$C$4</formula>
    </cfRule>
  </conditionalFormatting>
  <conditionalFormatting sqref="BG13">
    <cfRule type="cellIs" dxfId="13565" priority="1688" operator="lessThan">
      <formula>$C$4</formula>
    </cfRule>
  </conditionalFormatting>
  <conditionalFormatting sqref="BG14">
    <cfRule type="cellIs" dxfId="13564" priority="1689" operator="lessThan">
      <formula>$C$4</formula>
    </cfRule>
  </conditionalFormatting>
  <conditionalFormatting sqref="BG15">
    <cfRule type="cellIs" dxfId="13563" priority="1690" operator="lessThan">
      <formula>$C$4</formula>
    </cfRule>
  </conditionalFormatting>
  <conditionalFormatting sqref="BG16">
    <cfRule type="cellIs" dxfId="13562" priority="1691" operator="lessThan">
      <formula>$C$4</formula>
    </cfRule>
  </conditionalFormatting>
  <conditionalFormatting sqref="BG17">
    <cfRule type="cellIs" dxfId="13561" priority="1692" operator="lessThan">
      <formula>$C$4</formula>
    </cfRule>
  </conditionalFormatting>
  <conditionalFormatting sqref="BG18">
    <cfRule type="cellIs" dxfId="13560" priority="1693" operator="lessThan">
      <formula>$C$4</formula>
    </cfRule>
  </conditionalFormatting>
  <conditionalFormatting sqref="BG19">
    <cfRule type="cellIs" dxfId="13559" priority="1694" operator="lessThan">
      <formula>$C$4</formula>
    </cfRule>
  </conditionalFormatting>
  <conditionalFormatting sqref="BG20">
    <cfRule type="cellIs" dxfId="13558" priority="1695" operator="lessThan">
      <formula>$C$4</formula>
    </cfRule>
  </conditionalFormatting>
  <conditionalFormatting sqref="BG21">
    <cfRule type="cellIs" dxfId="13557" priority="1696" operator="lessThan">
      <formula>$C$4</formula>
    </cfRule>
  </conditionalFormatting>
  <conditionalFormatting sqref="BG22">
    <cfRule type="cellIs" dxfId="13556" priority="1697" operator="lessThan">
      <formula>$C$4</formula>
    </cfRule>
  </conditionalFormatting>
  <conditionalFormatting sqref="BG23">
    <cfRule type="cellIs" dxfId="13555" priority="1698" operator="lessThan">
      <formula>$C$4</formula>
    </cfRule>
  </conditionalFormatting>
  <conditionalFormatting sqref="BG24">
    <cfRule type="cellIs" dxfId="13554" priority="1699" operator="lessThan">
      <formula>$C$4</formula>
    </cfRule>
  </conditionalFormatting>
  <conditionalFormatting sqref="BG25">
    <cfRule type="cellIs" dxfId="13553" priority="1700" operator="lessThan">
      <formula>$C$4</formula>
    </cfRule>
  </conditionalFormatting>
  <conditionalFormatting sqref="BG26">
    <cfRule type="cellIs" dxfId="13552" priority="1701" operator="lessThan">
      <formula>$C$4</formula>
    </cfRule>
  </conditionalFormatting>
  <conditionalFormatting sqref="BG27">
    <cfRule type="cellIs" dxfId="13551" priority="1702" operator="lessThan">
      <formula>$C$4</formula>
    </cfRule>
  </conditionalFormatting>
  <conditionalFormatting sqref="BG28">
    <cfRule type="cellIs" dxfId="13550" priority="1703" operator="lessThan">
      <formula>$C$4</formula>
    </cfRule>
  </conditionalFormatting>
  <conditionalFormatting sqref="BG29">
    <cfRule type="cellIs" dxfId="13549" priority="1704" operator="lessThan">
      <formula>$C$4</formula>
    </cfRule>
  </conditionalFormatting>
  <conditionalFormatting sqref="BG30">
    <cfRule type="cellIs" dxfId="13548" priority="1705" operator="lessThan">
      <formula>$C$4</formula>
    </cfRule>
  </conditionalFormatting>
  <conditionalFormatting sqref="BG31">
    <cfRule type="cellIs" dxfId="13547" priority="1706" operator="lessThan">
      <formula>$C$4</formula>
    </cfRule>
  </conditionalFormatting>
  <conditionalFormatting sqref="BG32">
    <cfRule type="cellIs" dxfId="13546" priority="1707" operator="lessThan">
      <formula>$C$4</formula>
    </cfRule>
  </conditionalFormatting>
  <conditionalFormatting sqref="BG33">
    <cfRule type="cellIs" dxfId="13545" priority="1708" operator="lessThan">
      <formula>$C$4</formula>
    </cfRule>
  </conditionalFormatting>
  <conditionalFormatting sqref="BG34">
    <cfRule type="cellIs" dxfId="13544" priority="1709" operator="lessThan">
      <formula>$C$4</formula>
    </cfRule>
  </conditionalFormatting>
  <conditionalFormatting sqref="BG35">
    <cfRule type="cellIs" dxfId="13543" priority="1710" operator="lessThan">
      <formula>$C$4</formula>
    </cfRule>
  </conditionalFormatting>
  <conditionalFormatting sqref="BG36">
    <cfRule type="cellIs" dxfId="13542" priority="1711" operator="lessThan">
      <formula>$C$4</formula>
    </cfRule>
  </conditionalFormatting>
  <conditionalFormatting sqref="BG37">
    <cfRule type="cellIs" dxfId="13541" priority="1712" operator="lessThan">
      <formula>$C$4</formula>
    </cfRule>
  </conditionalFormatting>
  <conditionalFormatting sqref="BG38">
    <cfRule type="cellIs" dxfId="13540" priority="1713" operator="lessThan">
      <formula>$C$4</formula>
    </cfRule>
  </conditionalFormatting>
  <conditionalFormatting sqref="BG39">
    <cfRule type="cellIs" dxfId="13539" priority="1714" operator="lessThan">
      <formula>$C$4</formula>
    </cfRule>
  </conditionalFormatting>
  <conditionalFormatting sqref="BG40">
    <cfRule type="cellIs" dxfId="13538" priority="1715" operator="lessThan">
      <formula>$C$4</formula>
    </cfRule>
  </conditionalFormatting>
  <conditionalFormatting sqref="BG41">
    <cfRule type="cellIs" dxfId="13537" priority="1716" operator="lessThan">
      <formula>$C$4</formula>
    </cfRule>
  </conditionalFormatting>
  <conditionalFormatting sqref="BG42">
    <cfRule type="cellIs" dxfId="13536" priority="1717" operator="lessThan">
      <formula>$C$4</formula>
    </cfRule>
  </conditionalFormatting>
  <conditionalFormatting sqref="BG43">
    <cfRule type="cellIs" dxfId="13535" priority="1718" operator="lessThan">
      <formula>$C$4</formula>
    </cfRule>
  </conditionalFormatting>
  <conditionalFormatting sqref="BG44">
    <cfRule type="cellIs" dxfId="13534" priority="1719" operator="lessThan">
      <formula>$C$4</formula>
    </cfRule>
  </conditionalFormatting>
  <conditionalFormatting sqref="BG45">
    <cfRule type="cellIs" dxfId="13533" priority="1720" operator="lessThan">
      <formula>$C$4</formula>
    </cfRule>
  </conditionalFormatting>
  <conditionalFormatting sqref="BG46">
    <cfRule type="cellIs" dxfId="13532" priority="1721" operator="lessThan">
      <formula>$C$4</formula>
    </cfRule>
  </conditionalFormatting>
  <conditionalFormatting sqref="BG47">
    <cfRule type="cellIs" dxfId="13531" priority="1722" operator="lessThan">
      <formula>$C$4</formula>
    </cfRule>
  </conditionalFormatting>
  <conditionalFormatting sqref="BG48">
    <cfRule type="cellIs" dxfId="13530" priority="1723" operator="lessThan">
      <formula>$C$4</formula>
    </cfRule>
  </conditionalFormatting>
  <conditionalFormatting sqref="BG49">
    <cfRule type="cellIs" dxfId="13529" priority="1724" operator="lessThan">
      <formula>$C$4</formula>
    </cfRule>
  </conditionalFormatting>
  <conditionalFormatting sqref="BG50">
    <cfRule type="cellIs" dxfId="13528" priority="1725" operator="lessThan">
      <formula>$C$4</formula>
    </cfRule>
  </conditionalFormatting>
  <conditionalFormatting sqref="BH11">
    <cfRule type="cellIs" dxfId="13527" priority="1726" operator="lessThan">
      <formula>$C$4</formula>
    </cfRule>
  </conditionalFormatting>
  <conditionalFormatting sqref="BH12">
    <cfRule type="cellIs" dxfId="13526" priority="1727" operator="lessThan">
      <formula>$C$4</formula>
    </cfRule>
  </conditionalFormatting>
  <conditionalFormatting sqref="BH13">
    <cfRule type="cellIs" dxfId="13525" priority="1728" operator="lessThan">
      <formula>$C$4</formula>
    </cfRule>
  </conditionalFormatting>
  <conditionalFormatting sqref="BH14">
    <cfRule type="cellIs" dxfId="13524" priority="1729" operator="lessThan">
      <formula>$C$4</formula>
    </cfRule>
  </conditionalFormatting>
  <conditionalFormatting sqref="BH15">
    <cfRule type="cellIs" dxfId="13523" priority="1730" operator="lessThan">
      <formula>$C$4</formula>
    </cfRule>
  </conditionalFormatting>
  <conditionalFormatting sqref="BH16">
    <cfRule type="cellIs" dxfId="13522" priority="1731" operator="lessThan">
      <formula>$C$4</formula>
    </cfRule>
  </conditionalFormatting>
  <conditionalFormatting sqref="BH17">
    <cfRule type="cellIs" dxfId="13521" priority="1732" operator="lessThan">
      <formula>$C$4</formula>
    </cfRule>
  </conditionalFormatting>
  <conditionalFormatting sqref="BH18">
    <cfRule type="cellIs" dxfId="13520" priority="1733" operator="lessThan">
      <formula>$C$4</formula>
    </cfRule>
  </conditionalFormatting>
  <conditionalFormatting sqref="BH19">
    <cfRule type="cellIs" dxfId="13519" priority="1734" operator="lessThan">
      <formula>$C$4</formula>
    </cfRule>
  </conditionalFormatting>
  <conditionalFormatting sqref="BH20">
    <cfRule type="cellIs" dxfId="13518" priority="1735" operator="lessThan">
      <formula>$C$4</formula>
    </cfRule>
  </conditionalFormatting>
  <conditionalFormatting sqref="BH21">
    <cfRule type="cellIs" dxfId="13517" priority="1736" operator="lessThan">
      <formula>$C$4</formula>
    </cfRule>
  </conditionalFormatting>
  <conditionalFormatting sqref="BH22">
    <cfRule type="cellIs" dxfId="13516" priority="1737" operator="lessThan">
      <formula>$C$4</formula>
    </cfRule>
  </conditionalFormatting>
  <conditionalFormatting sqref="BH23">
    <cfRule type="cellIs" dxfId="13515" priority="1738" operator="lessThan">
      <formula>$C$4</formula>
    </cfRule>
  </conditionalFormatting>
  <conditionalFormatting sqref="BH24">
    <cfRule type="cellIs" dxfId="13514" priority="1739" operator="lessThan">
      <formula>$C$4</formula>
    </cfRule>
  </conditionalFormatting>
  <conditionalFormatting sqref="BH25">
    <cfRule type="cellIs" dxfId="13513" priority="1740" operator="lessThan">
      <formula>$C$4</formula>
    </cfRule>
  </conditionalFormatting>
  <conditionalFormatting sqref="BH26">
    <cfRule type="cellIs" dxfId="13512" priority="1741" operator="lessThan">
      <formula>$C$4</formula>
    </cfRule>
  </conditionalFormatting>
  <conditionalFormatting sqref="BH27">
    <cfRule type="cellIs" dxfId="13511" priority="1742" operator="lessThan">
      <formula>$C$4</formula>
    </cfRule>
  </conditionalFormatting>
  <conditionalFormatting sqref="BH28">
    <cfRule type="cellIs" dxfId="13510" priority="1743" operator="lessThan">
      <formula>$C$4</formula>
    </cfRule>
  </conditionalFormatting>
  <conditionalFormatting sqref="BH29">
    <cfRule type="cellIs" dxfId="13509" priority="1744" operator="lessThan">
      <formula>$C$4</formula>
    </cfRule>
  </conditionalFormatting>
  <conditionalFormatting sqref="BH30">
    <cfRule type="cellIs" dxfId="13508" priority="1745" operator="lessThan">
      <formula>$C$4</formula>
    </cfRule>
  </conditionalFormatting>
  <conditionalFormatting sqref="BH31">
    <cfRule type="cellIs" dxfId="13507" priority="1746" operator="lessThan">
      <formula>$C$4</formula>
    </cfRule>
  </conditionalFormatting>
  <conditionalFormatting sqref="BH32">
    <cfRule type="cellIs" dxfId="13506" priority="1747" operator="lessThan">
      <formula>$C$4</formula>
    </cfRule>
  </conditionalFormatting>
  <conditionalFormatting sqref="BH33">
    <cfRule type="cellIs" dxfId="13505" priority="1748" operator="lessThan">
      <formula>$C$4</formula>
    </cfRule>
  </conditionalFormatting>
  <conditionalFormatting sqref="BH34">
    <cfRule type="cellIs" dxfId="13504" priority="1749" operator="lessThan">
      <formula>$C$4</formula>
    </cfRule>
  </conditionalFormatting>
  <conditionalFormatting sqref="BH35">
    <cfRule type="cellIs" dxfId="13503" priority="1750" operator="lessThan">
      <formula>$C$4</formula>
    </cfRule>
  </conditionalFormatting>
  <conditionalFormatting sqref="BH36">
    <cfRule type="cellIs" dxfId="13502" priority="1751" operator="lessThan">
      <formula>$C$4</formula>
    </cfRule>
  </conditionalFormatting>
  <conditionalFormatting sqref="BH37">
    <cfRule type="cellIs" dxfId="13501" priority="1752" operator="lessThan">
      <formula>$C$4</formula>
    </cfRule>
  </conditionalFormatting>
  <conditionalFormatting sqref="BH38">
    <cfRule type="cellIs" dxfId="13500" priority="1753" operator="lessThan">
      <formula>$C$4</formula>
    </cfRule>
  </conditionalFormatting>
  <conditionalFormatting sqref="BH39">
    <cfRule type="cellIs" dxfId="13499" priority="1754" operator="lessThan">
      <formula>$C$4</formula>
    </cfRule>
  </conditionalFormatting>
  <conditionalFormatting sqref="BH40">
    <cfRule type="cellIs" dxfId="13498" priority="1755" operator="lessThan">
      <formula>$C$4</formula>
    </cfRule>
  </conditionalFormatting>
  <conditionalFormatting sqref="BH41">
    <cfRule type="cellIs" dxfId="13497" priority="1756" operator="lessThan">
      <formula>$C$4</formula>
    </cfRule>
  </conditionalFormatting>
  <conditionalFormatting sqref="BH42">
    <cfRule type="cellIs" dxfId="13496" priority="1757" operator="lessThan">
      <formula>$C$4</formula>
    </cfRule>
  </conditionalFormatting>
  <conditionalFormatting sqref="BH43">
    <cfRule type="cellIs" dxfId="13495" priority="1758" operator="lessThan">
      <formula>$C$4</formula>
    </cfRule>
  </conditionalFormatting>
  <conditionalFormatting sqref="BH44">
    <cfRule type="cellIs" dxfId="13494" priority="1759" operator="lessThan">
      <formula>$C$4</formula>
    </cfRule>
  </conditionalFormatting>
  <conditionalFormatting sqref="BH45">
    <cfRule type="cellIs" dxfId="13493" priority="1760" operator="lessThan">
      <formula>$C$4</formula>
    </cfRule>
  </conditionalFormatting>
  <conditionalFormatting sqref="BH46">
    <cfRule type="cellIs" dxfId="13492" priority="1761" operator="lessThan">
      <formula>$C$4</formula>
    </cfRule>
  </conditionalFormatting>
  <conditionalFormatting sqref="BH47">
    <cfRule type="cellIs" dxfId="13491" priority="1762" operator="lessThan">
      <formula>$C$4</formula>
    </cfRule>
  </conditionalFormatting>
  <conditionalFormatting sqref="BH48">
    <cfRule type="cellIs" dxfId="13490" priority="1763" operator="lessThan">
      <formula>$C$4</formula>
    </cfRule>
  </conditionalFormatting>
  <conditionalFormatting sqref="BH49">
    <cfRule type="cellIs" dxfId="13489" priority="1764" operator="lessThan">
      <formula>$C$4</formula>
    </cfRule>
  </conditionalFormatting>
  <conditionalFormatting sqref="BH50">
    <cfRule type="cellIs" dxfId="13488" priority="1765" operator="lessThan">
      <formula>$C$4</formula>
    </cfRule>
  </conditionalFormatting>
  <conditionalFormatting sqref="BI11">
    <cfRule type="cellIs" dxfId="13487" priority="1766" operator="lessThan">
      <formula>$C$4</formula>
    </cfRule>
  </conditionalFormatting>
  <conditionalFormatting sqref="BI12">
    <cfRule type="cellIs" dxfId="13486" priority="1767" operator="lessThan">
      <formula>$C$4</formula>
    </cfRule>
  </conditionalFormatting>
  <conditionalFormatting sqref="BI13">
    <cfRule type="cellIs" dxfId="13485" priority="1768" operator="lessThan">
      <formula>$C$4</formula>
    </cfRule>
  </conditionalFormatting>
  <conditionalFormatting sqref="BI14">
    <cfRule type="cellIs" dxfId="13484" priority="1769" operator="lessThan">
      <formula>$C$4</formula>
    </cfRule>
  </conditionalFormatting>
  <conditionalFormatting sqref="BI15">
    <cfRule type="cellIs" dxfId="13483" priority="1770" operator="lessThan">
      <formula>$C$4</formula>
    </cfRule>
  </conditionalFormatting>
  <conditionalFormatting sqref="BI16">
    <cfRule type="cellIs" dxfId="13482" priority="1771" operator="lessThan">
      <formula>$C$4</formula>
    </cfRule>
  </conditionalFormatting>
  <conditionalFormatting sqref="BI17">
    <cfRule type="cellIs" dxfId="13481" priority="1772" operator="lessThan">
      <formula>$C$4</formula>
    </cfRule>
  </conditionalFormatting>
  <conditionalFormatting sqref="BI18">
    <cfRule type="cellIs" dxfId="13480" priority="1773" operator="lessThan">
      <formula>$C$4</formula>
    </cfRule>
  </conditionalFormatting>
  <conditionalFormatting sqref="BI19">
    <cfRule type="cellIs" dxfId="13479" priority="1774" operator="lessThan">
      <formula>$C$4</formula>
    </cfRule>
  </conditionalFormatting>
  <conditionalFormatting sqref="BI20">
    <cfRule type="cellIs" dxfId="13478" priority="1775" operator="lessThan">
      <formula>$C$4</formula>
    </cfRule>
  </conditionalFormatting>
  <conditionalFormatting sqref="BI21">
    <cfRule type="cellIs" dxfId="13477" priority="1776" operator="lessThan">
      <formula>$C$4</formula>
    </cfRule>
  </conditionalFormatting>
  <conditionalFormatting sqref="BI22">
    <cfRule type="cellIs" dxfId="13476" priority="1777" operator="lessThan">
      <formula>$C$4</formula>
    </cfRule>
  </conditionalFormatting>
  <conditionalFormatting sqref="BI23">
    <cfRule type="cellIs" dxfId="13475" priority="1778" operator="lessThan">
      <formula>$C$4</formula>
    </cfRule>
  </conditionalFormatting>
  <conditionalFormatting sqref="BI24">
    <cfRule type="cellIs" dxfId="13474" priority="1779" operator="lessThan">
      <formula>$C$4</formula>
    </cfRule>
  </conditionalFormatting>
  <conditionalFormatting sqref="BI25">
    <cfRule type="cellIs" dxfId="13473" priority="1780" operator="lessThan">
      <formula>$C$4</formula>
    </cfRule>
  </conditionalFormatting>
  <conditionalFormatting sqref="BI26">
    <cfRule type="cellIs" dxfId="13472" priority="1781" operator="lessThan">
      <formula>$C$4</formula>
    </cfRule>
  </conditionalFormatting>
  <conditionalFormatting sqref="BI27">
    <cfRule type="cellIs" dxfId="13471" priority="1782" operator="lessThan">
      <formula>$C$4</formula>
    </cfRule>
  </conditionalFormatting>
  <conditionalFormatting sqref="BI28">
    <cfRule type="cellIs" dxfId="13470" priority="1783" operator="lessThan">
      <formula>$C$4</formula>
    </cfRule>
  </conditionalFormatting>
  <conditionalFormatting sqref="BI29">
    <cfRule type="cellIs" dxfId="13469" priority="1784" operator="lessThan">
      <formula>$C$4</formula>
    </cfRule>
  </conditionalFormatting>
  <conditionalFormatting sqref="BI30">
    <cfRule type="cellIs" dxfId="13468" priority="1785" operator="lessThan">
      <formula>$C$4</formula>
    </cfRule>
  </conditionalFormatting>
  <conditionalFormatting sqref="BI31">
    <cfRule type="cellIs" dxfId="13467" priority="1786" operator="lessThan">
      <formula>$C$4</formula>
    </cfRule>
  </conditionalFormatting>
  <conditionalFormatting sqref="BI32">
    <cfRule type="cellIs" dxfId="13466" priority="1787" operator="lessThan">
      <formula>$C$4</formula>
    </cfRule>
  </conditionalFormatting>
  <conditionalFormatting sqref="BI33">
    <cfRule type="cellIs" dxfId="13465" priority="1788" operator="lessThan">
      <formula>$C$4</formula>
    </cfRule>
  </conditionalFormatting>
  <conditionalFormatting sqref="BI34">
    <cfRule type="cellIs" dxfId="13464" priority="1789" operator="lessThan">
      <formula>$C$4</formula>
    </cfRule>
  </conditionalFormatting>
  <conditionalFormatting sqref="BI35">
    <cfRule type="cellIs" dxfId="13463" priority="1790" operator="lessThan">
      <formula>$C$4</formula>
    </cfRule>
  </conditionalFormatting>
  <conditionalFormatting sqref="BI36">
    <cfRule type="cellIs" dxfId="13462" priority="1791" operator="lessThan">
      <formula>$C$4</formula>
    </cfRule>
  </conditionalFormatting>
  <conditionalFormatting sqref="BI37">
    <cfRule type="cellIs" dxfId="13461" priority="1792" operator="lessThan">
      <formula>$C$4</formula>
    </cfRule>
  </conditionalFormatting>
  <conditionalFormatting sqref="BI38">
    <cfRule type="cellIs" dxfId="13460" priority="1793" operator="lessThan">
      <formula>$C$4</formula>
    </cfRule>
  </conditionalFormatting>
  <conditionalFormatting sqref="BI39">
    <cfRule type="cellIs" dxfId="13459" priority="1794" operator="lessThan">
      <formula>$C$4</formula>
    </cfRule>
  </conditionalFormatting>
  <conditionalFormatting sqref="BI40">
    <cfRule type="cellIs" dxfId="13458" priority="1795" operator="lessThan">
      <formula>$C$4</formula>
    </cfRule>
  </conditionalFormatting>
  <conditionalFormatting sqref="BI41">
    <cfRule type="cellIs" dxfId="13457" priority="1796" operator="lessThan">
      <formula>$C$4</formula>
    </cfRule>
  </conditionalFormatting>
  <conditionalFormatting sqref="BI42">
    <cfRule type="cellIs" dxfId="13456" priority="1797" operator="lessThan">
      <formula>$C$4</formula>
    </cfRule>
  </conditionalFormatting>
  <conditionalFormatting sqref="BI43">
    <cfRule type="cellIs" dxfId="13455" priority="1798" operator="lessThan">
      <formula>$C$4</formula>
    </cfRule>
  </conditionalFormatting>
  <conditionalFormatting sqref="BI44">
    <cfRule type="cellIs" dxfId="13454" priority="1799" operator="lessThan">
      <formula>$C$4</formula>
    </cfRule>
  </conditionalFormatting>
  <conditionalFormatting sqref="BI45">
    <cfRule type="cellIs" dxfId="13453" priority="1800" operator="lessThan">
      <formula>$C$4</formula>
    </cfRule>
  </conditionalFormatting>
  <conditionalFormatting sqref="BI46">
    <cfRule type="cellIs" dxfId="13452" priority="1801" operator="lessThan">
      <formula>$C$4</formula>
    </cfRule>
  </conditionalFormatting>
  <conditionalFormatting sqref="BI47">
    <cfRule type="cellIs" dxfId="13451" priority="1802" operator="lessThan">
      <formula>$C$4</formula>
    </cfRule>
  </conditionalFormatting>
  <conditionalFormatting sqref="BI48">
    <cfRule type="cellIs" dxfId="13450" priority="1803" operator="lessThan">
      <formula>$C$4</formula>
    </cfRule>
  </conditionalFormatting>
  <conditionalFormatting sqref="BI49">
    <cfRule type="cellIs" dxfId="13449" priority="1804" operator="lessThan">
      <formula>$C$4</formula>
    </cfRule>
  </conditionalFormatting>
  <conditionalFormatting sqref="BI50">
    <cfRule type="cellIs" dxfId="13448" priority="1805" operator="lessThan">
      <formula>$C$4</formula>
    </cfRule>
  </conditionalFormatting>
  <conditionalFormatting sqref="BJ11">
    <cfRule type="cellIs" dxfId="13447" priority="1806" operator="lessThan">
      <formula>$C$4</formula>
    </cfRule>
  </conditionalFormatting>
  <conditionalFormatting sqref="BJ12">
    <cfRule type="cellIs" dxfId="13446" priority="1807" operator="lessThan">
      <formula>$C$4</formula>
    </cfRule>
  </conditionalFormatting>
  <conditionalFormatting sqref="BJ13">
    <cfRule type="cellIs" dxfId="13445" priority="1808" operator="lessThan">
      <formula>$C$4</formula>
    </cfRule>
  </conditionalFormatting>
  <conditionalFormatting sqref="BJ14">
    <cfRule type="cellIs" dxfId="13444" priority="1809" operator="lessThan">
      <formula>$C$4</formula>
    </cfRule>
  </conditionalFormatting>
  <conditionalFormatting sqref="BJ15">
    <cfRule type="cellIs" dxfId="13443" priority="1810" operator="lessThan">
      <formula>$C$4</formula>
    </cfRule>
  </conditionalFormatting>
  <conditionalFormatting sqref="BJ16">
    <cfRule type="cellIs" dxfId="13442" priority="1811" operator="lessThan">
      <formula>$C$4</formula>
    </cfRule>
  </conditionalFormatting>
  <conditionalFormatting sqref="BJ17">
    <cfRule type="cellIs" dxfId="13441" priority="1812" operator="lessThan">
      <formula>$C$4</formula>
    </cfRule>
  </conditionalFormatting>
  <conditionalFormatting sqref="BJ18">
    <cfRule type="cellIs" dxfId="13440" priority="1813" operator="lessThan">
      <formula>$C$4</formula>
    </cfRule>
  </conditionalFormatting>
  <conditionalFormatting sqref="BJ19">
    <cfRule type="cellIs" dxfId="13439" priority="1814" operator="lessThan">
      <formula>$C$4</formula>
    </cfRule>
  </conditionalFormatting>
  <conditionalFormatting sqref="BJ20">
    <cfRule type="cellIs" dxfId="13438" priority="1815" operator="lessThan">
      <formula>$C$4</formula>
    </cfRule>
  </conditionalFormatting>
  <conditionalFormatting sqref="BJ21">
    <cfRule type="cellIs" dxfId="13437" priority="1816" operator="lessThan">
      <formula>$C$4</formula>
    </cfRule>
  </conditionalFormatting>
  <conditionalFormatting sqref="BJ22">
    <cfRule type="cellIs" dxfId="13436" priority="1817" operator="lessThan">
      <formula>$C$4</formula>
    </cfRule>
  </conditionalFormatting>
  <conditionalFormatting sqref="BJ23">
    <cfRule type="cellIs" dxfId="13435" priority="1818" operator="lessThan">
      <formula>$C$4</formula>
    </cfRule>
  </conditionalFormatting>
  <conditionalFormatting sqref="BJ24">
    <cfRule type="cellIs" dxfId="13434" priority="1819" operator="lessThan">
      <formula>$C$4</formula>
    </cfRule>
  </conditionalFormatting>
  <conditionalFormatting sqref="BJ25">
    <cfRule type="cellIs" dxfId="13433" priority="1820" operator="lessThan">
      <formula>$C$4</formula>
    </cfRule>
  </conditionalFormatting>
  <conditionalFormatting sqref="BJ26">
    <cfRule type="cellIs" dxfId="13432" priority="1821" operator="lessThan">
      <formula>$C$4</formula>
    </cfRule>
  </conditionalFormatting>
  <conditionalFormatting sqref="BJ27">
    <cfRule type="cellIs" dxfId="13431" priority="1822" operator="lessThan">
      <formula>$C$4</formula>
    </cfRule>
  </conditionalFormatting>
  <conditionalFormatting sqref="BJ28">
    <cfRule type="cellIs" dxfId="13430" priority="1823" operator="lessThan">
      <formula>$C$4</formula>
    </cfRule>
  </conditionalFormatting>
  <conditionalFormatting sqref="BJ29">
    <cfRule type="cellIs" dxfId="13429" priority="1824" operator="lessThan">
      <formula>$C$4</formula>
    </cfRule>
  </conditionalFormatting>
  <conditionalFormatting sqref="BJ30">
    <cfRule type="cellIs" dxfId="13428" priority="1825" operator="lessThan">
      <formula>$C$4</formula>
    </cfRule>
  </conditionalFormatting>
  <conditionalFormatting sqref="BJ31">
    <cfRule type="cellIs" dxfId="13427" priority="1826" operator="lessThan">
      <formula>$C$4</formula>
    </cfRule>
  </conditionalFormatting>
  <conditionalFormatting sqref="BJ32">
    <cfRule type="cellIs" dxfId="13426" priority="1827" operator="lessThan">
      <formula>$C$4</formula>
    </cfRule>
  </conditionalFormatting>
  <conditionalFormatting sqref="BJ33">
    <cfRule type="cellIs" dxfId="13425" priority="1828" operator="lessThan">
      <formula>$C$4</formula>
    </cfRule>
  </conditionalFormatting>
  <conditionalFormatting sqref="BJ34">
    <cfRule type="cellIs" dxfId="13424" priority="1829" operator="lessThan">
      <formula>$C$4</formula>
    </cfRule>
  </conditionalFormatting>
  <conditionalFormatting sqref="BJ35">
    <cfRule type="cellIs" dxfId="13423" priority="1830" operator="lessThan">
      <formula>$C$4</formula>
    </cfRule>
  </conditionalFormatting>
  <conditionalFormatting sqref="BJ36">
    <cfRule type="cellIs" dxfId="13422" priority="1831" operator="lessThan">
      <formula>$C$4</formula>
    </cfRule>
  </conditionalFormatting>
  <conditionalFormatting sqref="BJ37">
    <cfRule type="cellIs" dxfId="13421" priority="1832" operator="lessThan">
      <formula>$C$4</formula>
    </cfRule>
  </conditionalFormatting>
  <conditionalFormatting sqref="BJ38">
    <cfRule type="cellIs" dxfId="13420" priority="1833" operator="lessThan">
      <formula>$C$4</formula>
    </cfRule>
  </conditionalFormatting>
  <conditionalFormatting sqref="BJ39">
    <cfRule type="cellIs" dxfId="13419" priority="1834" operator="lessThan">
      <formula>$C$4</formula>
    </cfRule>
  </conditionalFormatting>
  <conditionalFormatting sqref="BJ40">
    <cfRule type="cellIs" dxfId="13418" priority="1835" operator="lessThan">
      <formula>$C$4</formula>
    </cfRule>
  </conditionalFormatting>
  <conditionalFormatting sqref="BJ41">
    <cfRule type="cellIs" dxfId="13417" priority="1836" operator="lessThan">
      <formula>$C$4</formula>
    </cfRule>
  </conditionalFormatting>
  <conditionalFormatting sqref="BJ42">
    <cfRule type="cellIs" dxfId="13416" priority="1837" operator="lessThan">
      <formula>$C$4</formula>
    </cfRule>
  </conditionalFormatting>
  <conditionalFormatting sqref="BJ43">
    <cfRule type="cellIs" dxfId="13415" priority="1838" operator="lessThan">
      <formula>$C$4</formula>
    </cfRule>
  </conditionalFormatting>
  <conditionalFormatting sqref="BJ44">
    <cfRule type="cellIs" dxfId="13414" priority="1839" operator="lessThan">
      <formula>$C$4</formula>
    </cfRule>
  </conditionalFormatting>
  <conditionalFormatting sqref="BJ45">
    <cfRule type="cellIs" dxfId="13413" priority="1840" operator="lessThan">
      <formula>$C$4</formula>
    </cfRule>
  </conditionalFormatting>
  <conditionalFormatting sqref="BJ46">
    <cfRule type="cellIs" dxfId="13412" priority="1841" operator="lessThan">
      <formula>$C$4</formula>
    </cfRule>
  </conditionalFormatting>
  <conditionalFormatting sqref="BJ47">
    <cfRule type="cellIs" dxfId="13411" priority="1842" operator="lessThan">
      <formula>$C$4</formula>
    </cfRule>
  </conditionalFormatting>
  <conditionalFormatting sqref="BJ48">
    <cfRule type="cellIs" dxfId="13410" priority="1843" operator="lessThan">
      <formula>$C$4</formula>
    </cfRule>
  </conditionalFormatting>
  <conditionalFormatting sqref="BJ49">
    <cfRule type="cellIs" dxfId="13409" priority="1844" operator="lessThan">
      <formula>$C$4</formula>
    </cfRule>
  </conditionalFormatting>
  <conditionalFormatting sqref="BJ50">
    <cfRule type="cellIs" dxfId="13408" priority="1845" operator="lessThan">
      <formula>$C$4</formula>
    </cfRule>
  </conditionalFormatting>
  <conditionalFormatting sqref="BK11:BK45">
    <cfRule type="cellIs" dxfId="13407" priority="1846" operator="lessThan">
      <formula>$C$4</formula>
    </cfRule>
  </conditionalFormatting>
  <conditionalFormatting sqref="BK12">
    <cfRule type="cellIs" dxfId="13406" priority="1847" operator="lessThan">
      <formula>$C$4</formula>
    </cfRule>
  </conditionalFormatting>
  <conditionalFormatting sqref="BK13">
    <cfRule type="cellIs" dxfId="13405" priority="1848" operator="lessThan">
      <formula>$C$4</formula>
    </cfRule>
  </conditionalFormatting>
  <conditionalFormatting sqref="BK14">
    <cfRule type="cellIs" dxfId="13404" priority="1849" operator="lessThan">
      <formula>$C$4</formula>
    </cfRule>
  </conditionalFormatting>
  <conditionalFormatting sqref="BK15">
    <cfRule type="cellIs" dxfId="13403" priority="1850" operator="lessThan">
      <formula>$C$4</formula>
    </cfRule>
  </conditionalFormatting>
  <conditionalFormatting sqref="BK16">
    <cfRule type="cellIs" dxfId="13402" priority="1851" operator="lessThan">
      <formula>$C$4</formula>
    </cfRule>
  </conditionalFormatting>
  <conditionalFormatting sqref="BK17">
    <cfRule type="cellIs" dxfId="13401" priority="1852" operator="lessThan">
      <formula>$C$4</formula>
    </cfRule>
  </conditionalFormatting>
  <conditionalFormatting sqref="BK18">
    <cfRule type="cellIs" dxfId="13400" priority="1853" operator="lessThan">
      <formula>$C$4</formula>
    </cfRule>
  </conditionalFormatting>
  <conditionalFormatting sqref="BK19">
    <cfRule type="cellIs" dxfId="13399" priority="1854" operator="lessThan">
      <formula>$C$4</formula>
    </cfRule>
  </conditionalFormatting>
  <conditionalFormatting sqref="BK20">
    <cfRule type="cellIs" dxfId="13398" priority="1855" operator="lessThan">
      <formula>$C$4</formula>
    </cfRule>
  </conditionalFormatting>
  <conditionalFormatting sqref="BK21">
    <cfRule type="cellIs" dxfId="13397" priority="1856" operator="lessThan">
      <formula>$C$4</formula>
    </cfRule>
  </conditionalFormatting>
  <conditionalFormatting sqref="BK22">
    <cfRule type="cellIs" dxfId="13396" priority="1857" operator="lessThan">
      <formula>$C$4</formula>
    </cfRule>
  </conditionalFormatting>
  <conditionalFormatting sqref="BK23">
    <cfRule type="cellIs" dxfId="13395" priority="1858" operator="lessThan">
      <formula>$C$4</formula>
    </cfRule>
  </conditionalFormatting>
  <conditionalFormatting sqref="BK24">
    <cfRule type="cellIs" dxfId="13394" priority="1859" operator="lessThan">
      <formula>$C$4</formula>
    </cfRule>
  </conditionalFormatting>
  <conditionalFormatting sqref="BK25">
    <cfRule type="cellIs" dxfId="13393" priority="1860" operator="lessThan">
      <formula>$C$4</formula>
    </cfRule>
  </conditionalFormatting>
  <conditionalFormatting sqref="BK26">
    <cfRule type="cellIs" dxfId="13392" priority="1861" operator="lessThan">
      <formula>$C$4</formula>
    </cfRule>
  </conditionalFormatting>
  <conditionalFormatting sqref="BK27">
    <cfRule type="cellIs" dxfId="13391" priority="1862" operator="lessThan">
      <formula>$C$4</formula>
    </cfRule>
  </conditionalFormatting>
  <conditionalFormatting sqref="BK28">
    <cfRule type="cellIs" dxfId="13390" priority="1863" operator="lessThan">
      <formula>$C$4</formula>
    </cfRule>
  </conditionalFormatting>
  <conditionalFormatting sqref="BK29">
    <cfRule type="cellIs" dxfId="13389" priority="1864" operator="lessThan">
      <formula>$C$4</formula>
    </cfRule>
  </conditionalFormatting>
  <conditionalFormatting sqref="BK30">
    <cfRule type="cellIs" dxfId="13388" priority="1865" operator="lessThan">
      <formula>$C$4</formula>
    </cfRule>
  </conditionalFormatting>
  <conditionalFormatting sqref="BK31">
    <cfRule type="cellIs" dxfId="13387" priority="1866" operator="lessThan">
      <formula>$C$4</formula>
    </cfRule>
  </conditionalFormatting>
  <conditionalFormatting sqref="BK32">
    <cfRule type="cellIs" dxfId="13386" priority="1867" operator="lessThan">
      <formula>$C$4</formula>
    </cfRule>
  </conditionalFormatting>
  <conditionalFormatting sqref="BK33:BK45">
    <cfRule type="cellIs" dxfId="13385" priority="1868" operator="lessThan">
      <formula>$C$4</formula>
    </cfRule>
  </conditionalFormatting>
  <conditionalFormatting sqref="BK34">
    <cfRule type="cellIs" dxfId="13384" priority="1869" operator="lessThan">
      <formula>$C$4</formula>
    </cfRule>
  </conditionalFormatting>
  <conditionalFormatting sqref="BK35">
    <cfRule type="cellIs" dxfId="13383" priority="1870" operator="lessThan">
      <formula>$C$4</formula>
    </cfRule>
  </conditionalFormatting>
  <conditionalFormatting sqref="BK36">
    <cfRule type="cellIs" dxfId="13382" priority="1871" operator="lessThan">
      <formula>$C$4</formula>
    </cfRule>
  </conditionalFormatting>
  <conditionalFormatting sqref="BK37">
    <cfRule type="cellIs" dxfId="13381" priority="1872" operator="lessThan">
      <formula>$C$4</formula>
    </cfRule>
  </conditionalFormatting>
  <conditionalFormatting sqref="BK38">
    <cfRule type="cellIs" dxfId="13380" priority="1873" operator="lessThan">
      <formula>$C$4</formula>
    </cfRule>
  </conditionalFormatting>
  <conditionalFormatting sqref="BK39">
    <cfRule type="cellIs" dxfId="13379" priority="1874" operator="lessThan">
      <formula>$C$4</formula>
    </cfRule>
  </conditionalFormatting>
  <conditionalFormatting sqref="BK40">
    <cfRule type="cellIs" dxfId="13378" priority="1875" operator="lessThan">
      <formula>$C$4</formula>
    </cfRule>
  </conditionalFormatting>
  <conditionalFormatting sqref="BK41">
    <cfRule type="cellIs" dxfId="13377" priority="1876" operator="lessThan">
      <formula>$C$4</formula>
    </cfRule>
  </conditionalFormatting>
  <conditionalFormatting sqref="BK42:BK45">
    <cfRule type="cellIs" dxfId="13376" priority="1877" operator="lessThan">
      <formula>$C$4</formula>
    </cfRule>
  </conditionalFormatting>
  <conditionalFormatting sqref="BK43">
    <cfRule type="cellIs" dxfId="13375" priority="1878" operator="lessThan">
      <formula>$C$4</formula>
    </cfRule>
  </conditionalFormatting>
  <conditionalFormatting sqref="BK44">
    <cfRule type="cellIs" dxfId="13374" priority="1879" operator="lessThan">
      <formula>$C$4</formula>
    </cfRule>
  </conditionalFormatting>
  <conditionalFormatting sqref="BK45">
    <cfRule type="cellIs" dxfId="13373" priority="1880" operator="lessThan">
      <formula>$C$4</formula>
    </cfRule>
  </conditionalFormatting>
  <conditionalFormatting sqref="BK46">
    <cfRule type="cellIs" dxfId="13372" priority="1881" operator="lessThan">
      <formula>$C$4</formula>
    </cfRule>
  </conditionalFormatting>
  <conditionalFormatting sqref="BK47">
    <cfRule type="cellIs" dxfId="13371" priority="1882" operator="lessThan">
      <formula>$C$4</formula>
    </cfRule>
  </conditionalFormatting>
  <conditionalFormatting sqref="BK48">
    <cfRule type="cellIs" dxfId="13370" priority="1883" operator="lessThan">
      <formula>$C$4</formula>
    </cfRule>
  </conditionalFormatting>
  <conditionalFormatting sqref="BK49">
    <cfRule type="cellIs" dxfId="13369" priority="1884" operator="lessThan">
      <formula>$C$4</formula>
    </cfRule>
  </conditionalFormatting>
  <conditionalFormatting sqref="BK50">
    <cfRule type="cellIs" dxfId="13368" priority="1885" operator="lessThan">
      <formula>$C$4</formula>
    </cfRule>
  </conditionalFormatting>
  <conditionalFormatting sqref="BL11">
    <cfRule type="cellIs" dxfId="13367" priority="1886" operator="lessThan">
      <formula>$C$4</formula>
    </cfRule>
  </conditionalFormatting>
  <conditionalFormatting sqref="BL12">
    <cfRule type="cellIs" dxfId="13366" priority="1887" operator="lessThan">
      <formula>$C$4</formula>
    </cfRule>
  </conditionalFormatting>
  <conditionalFormatting sqref="BL13">
    <cfRule type="cellIs" dxfId="13365" priority="1888" operator="lessThan">
      <formula>$C$4</formula>
    </cfRule>
  </conditionalFormatting>
  <conditionalFormatting sqref="BL14">
    <cfRule type="cellIs" dxfId="13364" priority="1889" operator="lessThan">
      <formula>$C$4</formula>
    </cfRule>
  </conditionalFormatting>
  <conditionalFormatting sqref="BL15">
    <cfRule type="cellIs" dxfId="13363" priority="1890" operator="lessThan">
      <formula>$C$4</formula>
    </cfRule>
  </conditionalFormatting>
  <conditionalFormatting sqref="BL16">
    <cfRule type="cellIs" dxfId="13362" priority="1891" operator="lessThan">
      <formula>$C$4</formula>
    </cfRule>
  </conditionalFormatting>
  <conditionalFormatting sqref="BL17">
    <cfRule type="cellIs" dxfId="13361" priority="1892" operator="lessThan">
      <formula>$C$4</formula>
    </cfRule>
  </conditionalFormatting>
  <conditionalFormatting sqref="BL18">
    <cfRule type="cellIs" dxfId="13360" priority="1893" operator="lessThan">
      <formula>$C$4</formula>
    </cfRule>
  </conditionalFormatting>
  <conditionalFormatting sqref="BL19">
    <cfRule type="cellIs" dxfId="13359" priority="1894" operator="lessThan">
      <formula>$C$4</formula>
    </cfRule>
  </conditionalFormatting>
  <conditionalFormatting sqref="BL20">
    <cfRule type="cellIs" dxfId="13358" priority="1895" operator="lessThan">
      <formula>$C$4</formula>
    </cfRule>
  </conditionalFormatting>
  <conditionalFormatting sqref="BL21">
    <cfRule type="cellIs" dxfId="13357" priority="1896" operator="lessThan">
      <formula>$C$4</formula>
    </cfRule>
  </conditionalFormatting>
  <conditionalFormatting sqref="BL22">
    <cfRule type="cellIs" dxfId="13356" priority="1897" operator="lessThan">
      <formula>$C$4</formula>
    </cfRule>
  </conditionalFormatting>
  <conditionalFormatting sqref="BL23">
    <cfRule type="cellIs" dxfId="13355" priority="1898" operator="lessThan">
      <formula>$C$4</formula>
    </cfRule>
  </conditionalFormatting>
  <conditionalFormatting sqref="BL24">
    <cfRule type="cellIs" dxfId="13354" priority="1899" operator="lessThan">
      <formula>$C$4</formula>
    </cfRule>
  </conditionalFormatting>
  <conditionalFormatting sqref="BL25">
    <cfRule type="cellIs" dxfId="13353" priority="1900" operator="lessThan">
      <formula>$C$4</formula>
    </cfRule>
  </conditionalFormatting>
  <conditionalFormatting sqref="BL26">
    <cfRule type="cellIs" dxfId="13352" priority="1901" operator="lessThan">
      <formula>$C$4</formula>
    </cfRule>
  </conditionalFormatting>
  <conditionalFormatting sqref="BL27">
    <cfRule type="cellIs" dxfId="13351" priority="1902" operator="lessThan">
      <formula>$C$4</formula>
    </cfRule>
  </conditionalFormatting>
  <conditionalFormatting sqref="BL28">
    <cfRule type="cellIs" dxfId="13350" priority="1903" operator="lessThan">
      <formula>$C$4</formula>
    </cfRule>
  </conditionalFormatting>
  <conditionalFormatting sqref="BL29">
    <cfRule type="cellIs" dxfId="13349" priority="1904" operator="lessThan">
      <formula>$C$4</formula>
    </cfRule>
  </conditionalFormatting>
  <conditionalFormatting sqref="BL30">
    <cfRule type="cellIs" dxfId="13348" priority="1905" operator="lessThan">
      <formula>$C$4</formula>
    </cfRule>
  </conditionalFormatting>
  <conditionalFormatting sqref="BL31">
    <cfRule type="cellIs" dxfId="13347" priority="1906" operator="lessThan">
      <formula>$C$4</formula>
    </cfRule>
  </conditionalFormatting>
  <conditionalFormatting sqref="BL32">
    <cfRule type="cellIs" dxfId="13346" priority="1907" operator="lessThan">
      <formula>$C$4</formula>
    </cfRule>
  </conditionalFormatting>
  <conditionalFormatting sqref="BL33">
    <cfRule type="cellIs" dxfId="13345" priority="1908" operator="lessThan">
      <formula>$C$4</formula>
    </cfRule>
  </conditionalFormatting>
  <conditionalFormatting sqref="BL34">
    <cfRule type="cellIs" dxfId="13344" priority="1909" operator="lessThan">
      <formula>$C$4</formula>
    </cfRule>
  </conditionalFormatting>
  <conditionalFormatting sqref="BL35">
    <cfRule type="cellIs" dxfId="13343" priority="1910" operator="lessThan">
      <formula>$C$4</formula>
    </cfRule>
  </conditionalFormatting>
  <conditionalFormatting sqref="BL36">
    <cfRule type="cellIs" dxfId="13342" priority="1911" operator="lessThan">
      <formula>$C$4</formula>
    </cfRule>
  </conditionalFormatting>
  <conditionalFormatting sqref="BL37">
    <cfRule type="cellIs" dxfId="13341" priority="1912" operator="lessThan">
      <formula>$C$4</formula>
    </cfRule>
  </conditionalFormatting>
  <conditionalFormatting sqref="BL38">
    <cfRule type="cellIs" dxfId="13340" priority="1913" operator="lessThan">
      <formula>$C$4</formula>
    </cfRule>
  </conditionalFormatting>
  <conditionalFormatting sqref="BL39">
    <cfRule type="cellIs" dxfId="13339" priority="1914" operator="lessThan">
      <formula>$C$4</formula>
    </cfRule>
  </conditionalFormatting>
  <conditionalFormatting sqref="BL40">
    <cfRule type="cellIs" dxfId="13338" priority="1915" operator="lessThan">
      <formula>$C$4</formula>
    </cfRule>
  </conditionalFormatting>
  <conditionalFormatting sqref="BL41">
    <cfRule type="cellIs" dxfId="13337" priority="1916" operator="lessThan">
      <formula>$C$4</formula>
    </cfRule>
  </conditionalFormatting>
  <conditionalFormatting sqref="BL42">
    <cfRule type="cellIs" dxfId="13336" priority="1917" operator="lessThan">
      <formula>$C$4</formula>
    </cfRule>
  </conditionalFormatting>
  <conditionalFormatting sqref="BL43">
    <cfRule type="cellIs" dxfId="13335" priority="1918" operator="lessThan">
      <formula>$C$4</formula>
    </cfRule>
  </conditionalFormatting>
  <conditionalFormatting sqref="BL44">
    <cfRule type="cellIs" dxfId="13334" priority="1919" operator="lessThan">
      <formula>$C$4</formula>
    </cfRule>
  </conditionalFormatting>
  <conditionalFormatting sqref="BL45">
    <cfRule type="cellIs" dxfId="13333" priority="1920" operator="lessThan">
      <formula>$C$4</formula>
    </cfRule>
  </conditionalFormatting>
  <conditionalFormatting sqref="BL46">
    <cfRule type="cellIs" dxfId="13332" priority="1921" operator="lessThan">
      <formula>$C$4</formula>
    </cfRule>
  </conditionalFormatting>
  <conditionalFormatting sqref="BL47">
    <cfRule type="cellIs" dxfId="13331" priority="1922" operator="lessThan">
      <formula>$C$4</formula>
    </cfRule>
  </conditionalFormatting>
  <conditionalFormatting sqref="BL48">
    <cfRule type="cellIs" dxfId="13330" priority="1923" operator="lessThan">
      <formula>$C$4</formula>
    </cfRule>
  </conditionalFormatting>
  <conditionalFormatting sqref="BL49">
    <cfRule type="cellIs" dxfId="13329" priority="1924" operator="lessThan">
      <formula>$C$4</formula>
    </cfRule>
  </conditionalFormatting>
  <conditionalFormatting sqref="BL50">
    <cfRule type="cellIs" dxfId="13328" priority="1925" operator="lessThan">
      <formula>$C$4</formula>
    </cfRule>
  </conditionalFormatting>
  <conditionalFormatting sqref="BM11">
    <cfRule type="cellIs" dxfId="13327" priority="1926" operator="lessThan">
      <formula>$C$4</formula>
    </cfRule>
  </conditionalFormatting>
  <conditionalFormatting sqref="BM12">
    <cfRule type="cellIs" dxfId="13326" priority="1927" operator="lessThan">
      <formula>$C$4</formula>
    </cfRule>
  </conditionalFormatting>
  <conditionalFormatting sqref="BM13">
    <cfRule type="cellIs" dxfId="13325" priority="1928" operator="lessThan">
      <formula>$C$4</formula>
    </cfRule>
  </conditionalFormatting>
  <conditionalFormatting sqref="BM14">
    <cfRule type="cellIs" dxfId="13324" priority="1929" operator="lessThan">
      <formula>$C$4</formula>
    </cfRule>
  </conditionalFormatting>
  <conditionalFormatting sqref="BM15">
    <cfRule type="cellIs" dxfId="13323" priority="1930" operator="lessThan">
      <formula>$C$4</formula>
    </cfRule>
  </conditionalFormatting>
  <conditionalFormatting sqref="BM16">
    <cfRule type="cellIs" dxfId="13322" priority="1931" operator="lessThan">
      <formula>$C$4</formula>
    </cfRule>
  </conditionalFormatting>
  <conditionalFormatting sqref="BM17">
    <cfRule type="cellIs" dxfId="13321" priority="1932" operator="lessThan">
      <formula>$C$4</formula>
    </cfRule>
  </conditionalFormatting>
  <conditionalFormatting sqref="BM18">
    <cfRule type="cellIs" dxfId="13320" priority="1933" operator="lessThan">
      <formula>$C$4</formula>
    </cfRule>
  </conditionalFormatting>
  <conditionalFormatting sqref="BM19">
    <cfRule type="cellIs" dxfId="13319" priority="1934" operator="lessThan">
      <formula>$C$4</formula>
    </cfRule>
  </conditionalFormatting>
  <conditionalFormatting sqref="BM20">
    <cfRule type="cellIs" dxfId="13318" priority="1935" operator="lessThan">
      <formula>$C$4</formula>
    </cfRule>
  </conditionalFormatting>
  <conditionalFormatting sqref="BM21">
    <cfRule type="cellIs" dxfId="13317" priority="1936" operator="lessThan">
      <formula>$C$4</formula>
    </cfRule>
  </conditionalFormatting>
  <conditionalFormatting sqref="BM22">
    <cfRule type="cellIs" dxfId="13316" priority="1937" operator="lessThan">
      <formula>$C$4</formula>
    </cfRule>
  </conditionalFormatting>
  <conditionalFormatting sqref="BM23">
    <cfRule type="cellIs" dxfId="13315" priority="1938" operator="lessThan">
      <formula>$C$4</formula>
    </cfRule>
  </conditionalFormatting>
  <conditionalFormatting sqref="BM24">
    <cfRule type="cellIs" dxfId="13314" priority="1939" operator="lessThan">
      <formula>$C$4</formula>
    </cfRule>
  </conditionalFormatting>
  <conditionalFormatting sqref="BM25">
    <cfRule type="cellIs" dxfId="13313" priority="1940" operator="lessThan">
      <formula>$C$4</formula>
    </cfRule>
  </conditionalFormatting>
  <conditionalFormatting sqref="BM26">
    <cfRule type="cellIs" dxfId="13312" priority="1941" operator="lessThan">
      <formula>$C$4</formula>
    </cfRule>
  </conditionalFormatting>
  <conditionalFormatting sqref="BM27">
    <cfRule type="cellIs" dxfId="13311" priority="1942" operator="lessThan">
      <formula>$C$4</formula>
    </cfRule>
  </conditionalFormatting>
  <conditionalFormatting sqref="BM28">
    <cfRule type="cellIs" dxfId="13310" priority="1943" operator="lessThan">
      <formula>$C$4</formula>
    </cfRule>
  </conditionalFormatting>
  <conditionalFormatting sqref="BM29">
    <cfRule type="cellIs" dxfId="13309" priority="1944" operator="lessThan">
      <formula>$C$4</formula>
    </cfRule>
  </conditionalFormatting>
  <conditionalFormatting sqref="BM30">
    <cfRule type="cellIs" dxfId="13308" priority="1945" operator="lessThan">
      <formula>$C$4</formula>
    </cfRule>
  </conditionalFormatting>
  <conditionalFormatting sqref="BM31">
    <cfRule type="cellIs" dxfId="13307" priority="1946" operator="lessThan">
      <formula>$C$4</formula>
    </cfRule>
  </conditionalFormatting>
  <conditionalFormatting sqref="BM32">
    <cfRule type="cellIs" dxfId="13306" priority="1947" operator="lessThan">
      <formula>$C$4</formula>
    </cfRule>
  </conditionalFormatting>
  <conditionalFormatting sqref="BM33">
    <cfRule type="cellIs" dxfId="13305" priority="1948" operator="lessThan">
      <formula>$C$4</formula>
    </cfRule>
  </conditionalFormatting>
  <conditionalFormatting sqref="BM34">
    <cfRule type="cellIs" dxfId="13304" priority="1949" operator="lessThan">
      <formula>$C$4</formula>
    </cfRule>
  </conditionalFormatting>
  <conditionalFormatting sqref="BM35">
    <cfRule type="cellIs" dxfId="13303" priority="1950" operator="lessThan">
      <formula>$C$4</formula>
    </cfRule>
  </conditionalFormatting>
  <conditionalFormatting sqref="BM36">
    <cfRule type="cellIs" dxfId="13302" priority="1951" operator="lessThan">
      <formula>$C$4</formula>
    </cfRule>
  </conditionalFormatting>
  <conditionalFormatting sqref="BM37">
    <cfRule type="cellIs" dxfId="13301" priority="1952" operator="lessThan">
      <formula>$C$4</formula>
    </cfRule>
  </conditionalFormatting>
  <conditionalFormatting sqref="BM38">
    <cfRule type="cellIs" dxfId="13300" priority="1953" operator="lessThan">
      <formula>$C$4</formula>
    </cfRule>
  </conditionalFormatting>
  <conditionalFormatting sqref="BM39">
    <cfRule type="cellIs" dxfId="13299" priority="1954" operator="lessThan">
      <formula>$C$4</formula>
    </cfRule>
  </conditionalFormatting>
  <conditionalFormatting sqref="BM40">
    <cfRule type="cellIs" dxfId="13298" priority="1955" operator="lessThan">
      <formula>$C$4</formula>
    </cfRule>
  </conditionalFormatting>
  <conditionalFormatting sqref="BM41">
    <cfRule type="cellIs" dxfId="13297" priority="1956" operator="lessThan">
      <formula>$C$4</formula>
    </cfRule>
  </conditionalFormatting>
  <conditionalFormatting sqref="BM42">
    <cfRule type="cellIs" dxfId="13296" priority="1957" operator="lessThan">
      <formula>$C$4</formula>
    </cfRule>
  </conditionalFormatting>
  <conditionalFormatting sqref="BM43">
    <cfRule type="cellIs" dxfId="13295" priority="1958" operator="lessThan">
      <formula>$C$4</formula>
    </cfRule>
  </conditionalFormatting>
  <conditionalFormatting sqref="BM44">
    <cfRule type="cellIs" dxfId="13294" priority="1959" operator="lessThan">
      <formula>$C$4</formula>
    </cfRule>
  </conditionalFormatting>
  <conditionalFormatting sqref="BM45">
    <cfRule type="cellIs" dxfId="13293" priority="1960" operator="lessThan">
      <formula>$C$4</formula>
    </cfRule>
  </conditionalFormatting>
  <conditionalFormatting sqref="BM46">
    <cfRule type="cellIs" dxfId="13292" priority="1961" operator="lessThan">
      <formula>$C$4</formula>
    </cfRule>
  </conditionalFormatting>
  <conditionalFormatting sqref="BM47">
    <cfRule type="cellIs" dxfId="13291" priority="1962" operator="lessThan">
      <formula>$C$4</formula>
    </cfRule>
  </conditionalFormatting>
  <conditionalFormatting sqref="BM48">
    <cfRule type="cellIs" dxfId="13290" priority="1963" operator="lessThan">
      <formula>$C$4</formula>
    </cfRule>
  </conditionalFormatting>
  <conditionalFormatting sqref="BM49">
    <cfRule type="cellIs" dxfId="13289" priority="1964" operator="lessThan">
      <formula>$C$4</formula>
    </cfRule>
  </conditionalFormatting>
  <conditionalFormatting sqref="BM50">
    <cfRule type="cellIs" dxfId="13288" priority="1965" operator="lessThan">
      <formula>$C$4</formula>
    </cfRule>
  </conditionalFormatting>
  <conditionalFormatting sqref="BN11:BN45">
    <cfRule type="cellIs" dxfId="13287" priority="1966" operator="lessThan">
      <formula>$C$4</formula>
    </cfRule>
  </conditionalFormatting>
  <conditionalFormatting sqref="BN12">
    <cfRule type="cellIs" dxfId="13286" priority="1967" operator="lessThan">
      <formula>$C$4</formula>
    </cfRule>
  </conditionalFormatting>
  <conditionalFormatting sqref="BN13">
    <cfRule type="cellIs" dxfId="13285" priority="1968" operator="lessThan">
      <formula>$C$4</formula>
    </cfRule>
  </conditionalFormatting>
  <conditionalFormatting sqref="BN14">
    <cfRule type="cellIs" dxfId="13284" priority="1969" operator="lessThan">
      <formula>$C$4</formula>
    </cfRule>
  </conditionalFormatting>
  <conditionalFormatting sqref="BN15">
    <cfRule type="cellIs" dxfId="13283" priority="1970" operator="lessThan">
      <formula>$C$4</formula>
    </cfRule>
  </conditionalFormatting>
  <conditionalFormatting sqref="BN16">
    <cfRule type="cellIs" dxfId="13282" priority="1971" operator="lessThan">
      <formula>$C$4</formula>
    </cfRule>
  </conditionalFormatting>
  <conditionalFormatting sqref="BN17">
    <cfRule type="cellIs" dxfId="13281" priority="1972" operator="lessThan">
      <formula>$C$4</formula>
    </cfRule>
  </conditionalFormatting>
  <conditionalFormatting sqref="BN18">
    <cfRule type="cellIs" dxfId="13280" priority="1973" operator="lessThan">
      <formula>$C$4</formula>
    </cfRule>
  </conditionalFormatting>
  <conditionalFormatting sqref="BN19">
    <cfRule type="cellIs" dxfId="13279" priority="1974" operator="lessThan">
      <formula>$C$4</formula>
    </cfRule>
  </conditionalFormatting>
  <conditionalFormatting sqref="BN20">
    <cfRule type="cellIs" dxfId="13278" priority="1975" operator="lessThan">
      <formula>$C$4</formula>
    </cfRule>
  </conditionalFormatting>
  <conditionalFormatting sqref="BN21">
    <cfRule type="cellIs" dxfId="13277" priority="1976" operator="lessThan">
      <formula>$C$4</formula>
    </cfRule>
  </conditionalFormatting>
  <conditionalFormatting sqref="BN22">
    <cfRule type="cellIs" dxfId="13276" priority="1977" operator="lessThan">
      <formula>$C$4</formula>
    </cfRule>
  </conditionalFormatting>
  <conditionalFormatting sqref="BN23">
    <cfRule type="cellIs" dxfId="13275" priority="1978" operator="lessThan">
      <formula>$C$4</formula>
    </cfRule>
  </conditionalFormatting>
  <conditionalFormatting sqref="BN24">
    <cfRule type="cellIs" dxfId="13274" priority="1979" operator="lessThan">
      <formula>$C$4</formula>
    </cfRule>
  </conditionalFormatting>
  <conditionalFormatting sqref="BN25">
    <cfRule type="cellIs" dxfId="13273" priority="1980" operator="lessThan">
      <formula>$C$4</formula>
    </cfRule>
  </conditionalFormatting>
  <conditionalFormatting sqref="BN26">
    <cfRule type="cellIs" dxfId="13272" priority="1981" operator="lessThan">
      <formula>$C$4</formula>
    </cfRule>
  </conditionalFormatting>
  <conditionalFormatting sqref="BN27">
    <cfRule type="cellIs" dxfId="13271" priority="1982" operator="lessThan">
      <formula>$C$4</formula>
    </cfRule>
  </conditionalFormatting>
  <conditionalFormatting sqref="BN28">
    <cfRule type="cellIs" dxfId="13270" priority="1983" operator="lessThan">
      <formula>$C$4</formula>
    </cfRule>
  </conditionalFormatting>
  <conditionalFormatting sqref="BN29">
    <cfRule type="cellIs" dxfId="13269" priority="1984" operator="lessThan">
      <formula>$C$4</formula>
    </cfRule>
  </conditionalFormatting>
  <conditionalFormatting sqref="BN30">
    <cfRule type="cellIs" dxfId="13268" priority="1985" operator="lessThan">
      <formula>$C$4</formula>
    </cfRule>
  </conditionalFormatting>
  <conditionalFormatting sqref="BN31">
    <cfRule type="cellIs" dxfId="13267" priority="1986" operator="lessThan">
      <formula>$C$4</formula>
    </cfRule>
  </conditionalFormatting>
  <conditionalFormatting sqref="BN32">
    <cfRule type="cellIs" dxfId="13266" priority="1987" operator="lessThan">
      <formula>$C$4</formula>
    </cfRule>
  </conditionalFormatting>
  <conditionalFormatting sqref="BN33">
    <cfRule type="cellIs" dxfId="13265" priority="1988" operator="lessThan">
      <formula>$C$4</formula>
    </cfRule>
  </conditionalFormatting>
  <conditionalFormatting sqref="BN34">
    <cfRule type="cellIs" dxfId="13264" priority="1989" operator="lessThan">
      <formula>$C$4</formula>
    </cfRule>
  </conditionalFormatting>
  <conditionalFormatting sqref="BN35">
    <cfRule type="cellIs" dxfId="13263" priority="1990" operator="lessThan">
      <formula>$C$4</formula>
    </cfRule>
  </conditionalFormatting>
  <conditionalFormatting sqref="BN36">
    <cfRule type="cellIs" dxfId="13262" priority="1991" operator="lessThan">
      <formula>$C$4</formula>
    </cfRule>
  </conditionalFormatting>
  <conditionalFormatting sqref="BN37">
    <cfRule type="cellIs" dxfId="13261" priority="1992" operator="lessThan">
      <formula>$C$4</formula>
    </cfRule>
  </conditionalFormatting>
  <conditionalFormatting sqref="BN38">
    <cfRule type="cellIs" dxfId="13260" priority="1993" operator="lessThan">
      <formula>$C$4</formula>
    </cfRule>
  </conditionalFormatting>
  <conditionalFormatting sqref="BN39">
    <cfRule type="cellIs" dxfId="13259" priority="1994" operator="lessThan">
      <formula>$C$4</formula>
    </cfRule>
  </conditionalFormatting>
  <conditionalFormatting sqref="BN40">
    <cfRule type="cellIs" dxfId="13258" priority="1995" operator="lessThan">
      <formula>$C$4</formula>
    </cfRule>
  </conditionalFormatting>
  <conditionalFormatting sqref="BN41">
    <cfRule type="cellIs" dxfId="13257" priority="1996" operator="lessThan">
      <formula>$C$4</formula>
    </cfRule>
  </conditionalFormatting>
  <conditionalFormatting sqref="BN42">
    <cfRule type="cellIs" dxfId="13256" priority="1997" operator="lessThan">
      <formula>$C$4</formula>
    </cfRule>
  </conditionalFormatting>
  <conditionalFormatting sqref="BN43">
    <cfRule type="cellIs" dxfId="13255" priority="1998" operator="lessThan">
      <formula>$C$4</formula>
    </cfRule>
  </conditionalFormatting>
  <conditionalFormatting sqref="BN44">
    <cfRule type="cellIs" dxfId="13254" priority="1999" operator="lessThan">
      <formula>$C$4</formula>
    </cfRule>
  </conditionalFormatting>
  <conditionalFormatting sqref="BN45">
    <cfRule type="cellIs" dxfId="13253" priority="2000" operator="lessThan">
      <formula>$C$4</formula>
    </cfRule>
  </conditionalFormatting>
  <conditionalFormatting sqref="BN46">
    <cfRule type="cellIs" dxfId="13252" priority="2001" operator="lessThan">
      <formula>$C$4</formula>
    </cfRule>
  </conditionalFormatting>
  <conditionalFormatting sqref="BN47">
    <cfRule type="cellIs" dxfId="13251" priority="2002" operator="lessThan">
      <formula>$C$4</formula>
    </cfRule>
  </conditionalFormatting>
  <conditionalFormatting sqref="BN48">
    <cfRule type="cellIs" dxfId="13250" priority="2003" operator="lessThan">
      <formula>$C$4</formula>
    </cfRule>
  </conditionalFormatting>
  <conditionalFormatting sqref="BN49">
    <cfRule type="cellIs" dxfId="13249" priority="2004" operator="lessThan">
      <formula>$C$4</formula>
    </cfRule>
  </conditionalFormatting>
  <conditionalFormatting sqref="BN50">
    <cfRule type="cellIs" dxfId="13248" priority="2005" operator="lessThan">
      <formula>$C$4</formula>
    </cfRule>
  </conditionalFormatting>
  <conditionalFormatting sqref="BO11">
    <cfRule type="cellIs" dxfId="13247" priority="2006" operator="lessThan">
      <formula>$C$4</formula>
    </cfRule>
  </conditionalFormatting>
  <conditionalFormatting sqref="BO12">
    <cfRule type="cellIs" dxfId="13246" priority="2007" operator="lessThan">
      <formula>$C$4</formula>
    </cfRule>
  </conditionalFormatting>
  <conditionalFormatting sqref="BO13">
    <cfRule type="cellIs" dxfId="13245" priority="2008" operator="lessThan">
      <formula>$C$4</formula>
    </cfRule>
  </conditionalFormatting>
  <conditionalFormatting sqref="BO14">
    <cfRule type="cellIs" dxfId="13244" priority="2009" operator="lessThan">
      <formula>$C$4</formula>
    </cfRule>
  </conditionalFormatting>
  <conditionalFormatting sqref="BO15">
    <cfRule type="cellIs" dxfId="13243" priority="2010" operator="lessThan">
      <formula>$C$4</formula>
    </cfRule>
  </conditionalFormatting>
  <conditionalFormatting sqref="BO16">
    <cfRule type="cellIs" dxfId="13242" priority="2011" operator="lessThan">
      <formula>$C$4</formula>
    </cfRule>
  </conditionalFormatting>
  <conditionalFormatting sqref="BO17">
    <cfRule type="cellIs" dxfId="13241" priority="2012" operator="lessThan">
      <formula>$C$4</formula>
    </cfRule>
  </conditionalFormatting>
  <conditionalFormatting sqref="BO18">
    <cfRule type="cellIs" dxfId="13240" priority="2013" operator="lessThan">
      <formula>$C$4</formula>
    </cfRule>
  </conditionalFormatting>
  <conditionalFormatting sqref="BO19">
    <cfRule type="cellIs" dxfId="13239" priority="2014" operator="lessThan">
      <formula>$C$4</formula>
    </cfRule>
  </conditionalFormatting>
  <conditionalFormatting sqref="BO20">
    <cfRule type="cellIs" dxfId="13238" priority="2015" operator="lessThan">
      <formula>$C$4</formula>
    </cfRule>
  </conditionalFormatting>
  <conditionalFormatting sqref="BO21">
    <cfRule type="cellIs" dxfId="13237" priority="2016" operator="lessThan">
      <formula>$C$4</formula>
    </cfRule>
  </conditionalFormatting>
  <conditionalFormatting sqref="BO22">
    <cfRule type="cellIs" dxfId="13236" priority="2017" operator="lessThan">
      <formula>$C$4</formula>
    </cfRule>
  </conditionalFormatting>
  <conditionalFormatting sqref="BO23">
    <cfRule type="cellIs" dxfId="13235" priority="2018" operator="lessThan">
      <formula>$C$4</formula>
    </cfRule>
  </conditionalFormatting>
  <conditionalFormatting sqref="BO24">
    <cfRule type="cellIs" dxfId="13234" priority="2019" operator="lessThan">
      <formula>$C$4</formula>
    </cfRule>
  </conditionalFormatting>
  <conditionalFormatting sqref="BO25">
    <cfRule type="cellIs" dxfId="13233" priority="2020" operator="lessThan">
      <formula>$C$4</formula>
    </cfRule>
  </conditionalFormatting>
  <conditionalFormatting sqref="BO26">
    <cfRule type="cellIs" dxfId="13232" priority="2021" operator="lessThan">
      <formula>$C$4</formula>
    </cfRule>
  </conditionalFormatting>
  <conditionalFormatting sqref="BO27">
    <cfRule type="cellIs" dxfId="13231" priority="2022" operator="lessThan">
      <formula>$C$4</formula>
    </cfRule>
  </conditionalFormatting>
  <conditionalFormatting sqref="BO28">
    <cfRule type="cellIs" dxfId="13230" priority="2023" operator="lessThan">
      <formula>$C$4</formula>
    </cfRule>
  </conditionalFormatting>
  <conditionalFormatting sqref="BO29">
    <cfRule type="cellIs" dxfId="13229" priority="2024" operator="lessThan">
      <formula>$C$4</formula>
    </cfRule>
  </conditionalFormatting>
  <conditionalFormatting sqref="BO30">
    <cfRule type="cellIs" dxfId="13228" priority="2025" operator="lessThan">
      <formula>$C$4</formula>
    </cfRule>
  </conditionalFormatting>
  <conditionalFormatting sqref="BO31">
    <cfRule type="cellIs" dxfId="13227" priority="2026" operator="lessThan">
      <formula>$C$4</formula>
    </cfRule>
  </conditionalFormatting>
  <conditionalFormatting sqref="BO32">
    <cfRule type="cellIs" dxfId="13226" priority="2027" operator="lessThan">
      <formula>$C$4</formula>
    </cfRule>
  </conditionalFormatting>
  <conditionalFormatting sqref="BO33">
    <cfRule type="cellIs" dxfId="13225" priority="2028" operator="lessThan">
      <formula>$C$4</formula>
    </cfRule>
  </conditionalFormatting>
  <conditionalFormatting sqref="BO34">
    <cfRule type="cellIs" dxfId="13224" priority="2029" operator="lessThan">
      <formula>$C$4</formula>
    </cfRule>
  </conditionalFormatting>
  <conditionalFormatting sqref="BO35">
    <cfRule type="cellIs" dxfId="13223" priority="2030" operator="lessThan">
      <formula>$C$4</formula>
    </cfRule>
  </conditionalFormatting>
  <conditionalFormatting sqref="BO36">
    <cfRule type="cellIs" dxfId="13222" priority="2031" operator="lessThan">
      <formula>$C$4</formula>
    </cfRule>
  </conditionalFormatting>
  <conditionalFormatting sqref="BO37">
    <cfRule type="cellIs" dxfId="13221" priority="2032" operator="lessThan">
      <formula>$C$4</formula>
    </cfRule>
  </conditionalFormatting>
  <conditionalFormatting sqref="BO38">
    <cfRule type="cellIs" dxfId="13220" priority="2033" operator="lessThan">
      <formula>$C$4</formula>
    </cfRule>
  </conditionalFormatting>
  <conditionalFormatting sqref="BO39">
    <cfRule type="cellIs" dxfId="13219" priority="2034" operator="lessThan">
      <formula>$C$4</formula>
    </cfRule>
  </conditionalFormatting>
  <conditionalFormatting sqref="BO40">
    <cfRule type="cellIs" dxfId="13218" priority="2035" operator="lessThan">
      <formula>$C$4</formula>
    </cfRule>
  </conditionalFormatting>
  <conditionalFormatting sqref="BO41">
    <cfRule type="cellIs" dxfId="13217" priority="2036" operator="lessThan">
      <formula>$C$4</formula>
    </cfRule>
  </conditionalFormatting>
  <conditionalFormatting sqref="BO42">
    <cfRule type="cellIs" dxfId="13216" priority="2037" operator="lessThan">
      <formula>$C$4</formula>
    </cfRule>
  </conditionalFormatting>
  <conditionalFormatting sqref="BO43">
    <cfRule type="cellIs" dxfId="13215" priority="2038" operator="lessThan">
      <formula>$C$4</formula>
    </cfRule>
  </conditionalFormatting>
  <conditionalFormatting sqref="BO44">
    <cfRule type="cellIs" dxfId="13214" priority="2039" operator="lessThan">
      <formula>$C$4</formula>
    </cfRule>
  </conditionalFormatting>
  <conditionalFormatting sqref="BO45">
    <cfRule type="cellIs" dxfId="13213" priority="2040" operator="lessThan">
      <formula>$C$4</formula>
    </cfRule>
  </conditionalFormatting>
  <conditionalFormatting sqref="BO46">
    <cfRule type="cellIs" dxfId="13212" priority="2041" operator="lessThan">
      <formula>$C$4</formula>
    </cfRule>
  </conditionalFormatting>
  <conditionalFormatting sqref="BO47">
    <cfRule type="cellIs" dxfId="13211" priority="2042" operator="lessThan">
      <formula>$C$4</formula>
    </cfRule>
  </conditionalFormatting>
  <conditionalFormatting sqref="BO48">
    <cfRule type="cellIs" dxfId="13210" priority="2043" operator="lessThan">
      <formula>$C$4</formula>
    </cfRule>
  </conditionalFormatting>
  <conditionalFormatting sqref="BO49">
    <cfRule type="cellIs" dxfId="13209" priority="2044" operator="lessThan">
      <formula>$C$4</formula>
    </cfRule>
  </conditionalFormatting>
  <conditionalFormatting sqref="BO50">
    <cfRule type="cellIs" dxfId="13208" priority="2045" operator="lessThan">
      <formula>$C$4</formula>
    </cfRule>
  </conditionalFormatting>
  <conditionalFormatting sqref="BP11">
    <cfRule type="cellIs" dxfId="13207" priority="2046" operator="lessThan">
      <formula>$C$4</formula>
    </cfRule>
  </conditionalFormatting>
  <conditionalFormatting sqref="BP12">
    <cfRule type="cellIs" dxfId="13206" priority="2047" operator="lessThan">
      <formula>$C$4</formula>
    </cfRule>
  </conditionalFormatting>
  <conditionalFormatting sqref="BP13">
    <cfRule type="cellIs" dxfId="13205" priority="2048" operator="lessThan">
      <formula>$C$4</formula>
    </cfRule>
  </conditionalFormatting>
  <conditionalFormatting sqref="BP14">
    <cfRule type="cellIs" dxfId="13204" priority="2049" operator="lessThan">
      <formula>$C$4</formula>
    </cfRule>
  </conditionalFormatting>
  <conditionalFormatting sqref="BP15">
    <cfRule type="cellIs" dxfId="13203" priority="2050" operator="lessThan">
      <formula>$C$4</formula>
    </cfRule>
  </conditionalFormatting>
  <conditionalFormatting sqref="BP16">
    <cfRule type="cellIs" dxfId="13202" priority="2051" operator="lessThan">
      <formula>$C$4</formula>
    </cfRule>
  </conditionalFormatting>
  <conditionalFormatting sqref="BP17">
    <cfRule type="cellIs" dxfId="13201" priority="2052" operator="lessThan">
      <formula>$C$4</formula>
    </cfRule>
  </conditionalFormatting>
  <conditionalFormatting sqref="BP18">
    <cfRule type="cellIs" dxfId="13200" priority="2053" operator="lessThan">
      <formula>$C$4</formula>
    </cfRule>
  </conditionalFormatting>
  <conditionalFormatting sqref="BP19">
    <cfRule type="cellIs" dxfId="13199" priority="2054" operator="lessThan">
      <formula>$C$4</formula>
    </cfRule>
  </conditionalFormatting>
  <conditionalFormatting sqref="BP20">
    <cfRule type="cellIs" dxfId="13198" priority="2055" operator="lessThan">
      <formula>$C$4</formula>
    </cfRule>
  </conditionalFormatting>
  <conditionalFormatting sqref="BP21">
    <cfRule type="cellIs" dxfId="13197" priority="2056" operator="lessThan">
      <formula>$C$4</formula>
    </cfRule>
  </conditionalFormatting>
  <conditionalFormatting sqref="BP22">
    <cfRule type="cellIs" dxfId="13196" priority="2057" operator="lessThan">
      <formula>$C$4</formula>
    </cfRule>
  </conditionalFormatting>
  <conditionalFormatting sqref="BP23">
    <cfRule type="cellIs" dxfId="13195" priority="2058" operator="lessThan">
      <formula>$C$4</formula>
    </cfRule>
  </conditionalFormatting>
  <conditionalFormatting sqref="BP24">
    <cfRule type="cellIs" dxfId="13194" priority="2059" operator="lessThan">
      <formula>$C$4</formula>
    </cfRule>
  </conditionalFormatting>
  <conditionalFormatting sqref="BP25">
    <cfRule type="cellIs" dxfId="13193" priority="2060" operator="lessThan">
      <formula>$C$4</formula>
    </cfRule>
  </conditionalFormatting>
  <conditionalFormatting sqref="BP26">
    <cfRule type="cellIs" dxfId="13192" priority="2061" operator="lessThan">
      <formula>$C$4</formula>
    </cfRule>
  </conditionalFormatting>
  <conditionalFormatting sqref="BP27">
    <cfRule type="cellIs" dxfId="13191" priority="2062" operator="lessThan">
      <formula>$C$4</formula>
    </cfRule>
  </conditionalFormatting>
  <conditionalFormatting sqref="BP28">
    <cfRule type="cellIs" dxfId="13190" priority="2063" operator="lessThan">
      <formula>$C$4</formula>
    </cfRule>
  </conditionalFormatting>
  <conditionalFormatting sqref="BP29">
    <cfRule type="cellIs" dxfId="13189" priority="2064" operator="lessThan">
      <formula>$C$4</formula>
    </cfRule>
  </conditionalFormatting>
  <conditionalFormatting sqref="BP30">
    <cfRule type="cellIs" dxfId="13188" priority="2065" operator="lessThan">
      <formula>$C$4</formula>
    </cfRule>
  </conditionalFormatting>
  <conditionalFormatting sqref="BP31">
    <cfRule type="cellIs" dxfId="13187" priority="2066" operator="lessThan">
      <formula>$C$4</formula>
    </cfRule>
  </conditionalFormatting>
  <conditionalFormatting sqref="BP32">
    <cfRule type="cellIs" dxfId="13186" priority="2067" operator="lessThan">
      <formula>$C$4</formula>
    </cfRule>
  </conditionalFormatting>
  <conditionalFormatting sqref="BP33">
    <cfRule type="cellIs" dxfId="13185" priority="2068" operator="lessThan">
      <formula>$C$4</formula>
    </cfRule>
  </conditionalFormatting>
  <conditionalFormatting sqref="BP34">
    <cfRule type="cellIs" dxfId="13184" priority="2069" operator="lessThan">
      <formula>$C$4</formula>
    </cfRule>
  </conditionalFormatting>
  <conditionalFormatting sqref="BP35">
    <cfRule type="cellIs" dxfId="13183" priority="2070" operator="lessThan">
      <formula>$C$4</formula>
    </cfRule>
  </conditionalFormatting>
  <conditionalFormatting sqref="BP36">
    <cfRule type="cellIs" dxfId="13182" priority="2071" operator="lessThan">
      <formula>$C$4</formula>
    </cfRule>
  </conditionalFormatting>
  <conditionalFormatting sqref="BP37">
    <cfRule type="cellIs" dxfId="13181" priority="2072" operator="lessThan">
      <formula>$C$4</formula>
    </cfRule>
  </conditionalFormatting>
  <conditionalFormatting sqref="BP38">
    <cfRule type="cellIs" dxfId="13180" priority="2073" operator="lessThan">
      <formula>$C$4</formula>
    </cfRule>
  </conditionalFormatting>
  <conditionalFormatting sqref="BP39">
    <cfRule type="cellIs" dxfId="13179" priority="2074" operator="lessThan">
      <formula>$C$4</formula>
    </cfRule>
  </conditionalFormatting>
  <conditionalFormatting sqref="BP40">
    <cfRule type="cellIs" dxfId="13178" priority="2075" operator="lessThan">
      <formula>$C$4</formula>
    </cfRule>
  </conditionalFormatting>
  <conditionalFormatting sqref="BP41">
    <cfRule type="cellIs" dxfId="13177" priority="2076" operator="lessThan">
      <formula>$C$4</formula>
    </cfRule>
  </conditionalFormatting>
  <conditionalFormatting sqref="BP42">
    <cfRule type="cellIs" dxfId="13176" priority="2077" operator="lessThan">
      <formula>$C$4</formula>
    </cfRule>
  </conditionalFormatting>
  <conditionalFormatting sqref="BP43">
    <cfRule type="cellIs" dxfId="13175" priority="2078" operator="lessThan">
      <formula>$C$4</formula>
    </cfRule>
  </conditionalFormatting>
  <conditionalFormatting sqref="BP44">
    <cfRule type="cellIs" dxfId="13174" priority="2079" operator="lessThan">
      <formula>$C$4</formula>
    </cfRule>
  </conditionalFormatting>
  <conditionalFormatting sqref="BP45">
    <cfRule type="cellIs" dxfId="13173" priority="2080" operator="lessThan">
      <formula>$C$4</formula>
    </cfRule>
  </conditionalFormatting>
  <conditionalFormatting sqref="BP46">
    <cfRule type="cellIs" dxfId="13172" priority="2081" operator="lessThan">
      <formula>$C$4</formula>
    </cfRule>
  </conditionalFormatting>
  <conditionalFormatting sqref="BP47">
    <cfRule type="cellIs" dxfId="13171" priority="2082" operator="lessThan">
      <formula>$C$4</formula>
    </cfRule>
  </conditionalFormatting>
  <conditionalFormatting sqref="BP48">
    <cfRule type="cellIs" dxfId="13170" priority="2083" operator="lessThan">
      <formula>$C$4</formula>
    </cfRule>
  </conditionalFormatting>
  <conditionalFormatting sqref="BP49">
    <cfRule type="cellIs" dxfId="13169" priority="2084" operator="lessThan">
      <formula>$C$4</formula>
    </cfRule>
  </conditionalFormatting>
  <conditionalFormatting sqref="BP50">
    <cfRule type="cellIs" dxfId="13168" priority="2085" operator="lessThan">
      <formula>$C$4</formula>
    </cfRule>
  </conditionalFormatting>
  <conditionalFormatting sqref="BQ11">
    <cfRule type="cellIs" dxfId="13167" priority="2086" operator="lessThan">
      <formula>$C$4</formula>
    </cfRule>
  </conditionalFormatting>
  <conditionalFormatting sqref="BQ12">
    <cfRule type="cellIs" dxfId="13166" priority="2087" operator="lessThan">
      <formula>$C$4</formula>
    </cfRule>
  </conditionalFormatting>
  <conditionalFormatting sqref="BQ13">
    <cfRule type="cellIs" dxfId="13165" priority="2088" operator="lessThan">
      <formula>$C$4</formula>
    </cfRule>
  </conditionalFormatting>
  <conditionalFormatting sqref="BQ14">
    <cfRule type="cellIs" dxfId="13164" priority="2089" operator="lessThan">
      <formula>$C$4</formula>
    </cfRule>
  </conditionalFormatting>
  <conditionalFormatting sqref="BQ15">
    <cfRule type="cellIs" dxfId="13163" priority="2090" operator="lessThan">
      <formula>$C$4</formula>
    </cfRule>
  </conditionalFormatting>
  <conditionalFormatting sqref="BQ16">
    <cfRule type="cellIs" dxfId="13162" priority="2091" operator="lessThan">
      <formula>$C$4</formula>
    </cfRule>
  </conditionalFormatting>
  <conditionalFormatting sqref="BQ17">
    <cfRule type="cellIs" dxfId="13161" priority="2092" operator="lessThan">
      <formula>$C$4</formula>
    </cfRule>
  </conditionalFormatting>
  <conditionalFormatting sqref="BQ18">
    <cfRule type="cellIs" dxfId="13160" priority="2093" operator="lessThan">
      <formula>$C$4</formula>
    </cfRule>
  </conditionalFormatting>
  <conditionalFormatting sqref="BQ19">
    <cfRule type="cellIs" dxfId="13159" priority="2094" operator="lessThan">
      <formula>$C$4</formula>
    </cfRule>
  </conditionalFormatting>
  <conditionalFormatting sqref="BQ20">
    <cfRule type="cellIs" dxfId="13158" priority="2095" operator="lessThan">
      <formula>$C$4</formula>
    </cfRule>
  </conditionalFormatting>
  <conditionalFormatting sqref="BQ21">
    <cfRule type="cellIs" dxfId="13157" priority="2096" operator="lessThan">
      <formula>$C$4</formula>
    </cfRule>
  </conditionalFormatting>
  <conditionalFormatting sqref="BQ22">
    <cfRule type="cellIs" dxfId="13156" priority="2097" operator="lessThan">
      <formula>$C$4</formula>
    </cfRule>
  </conditionalFormatting>
  <conditionalFormatting sqref="BQ23">
    <cfRule type="cellIs" dxfId="13155" priority="2098" operator="lessThan">
      <formula>$C$4</formula>
    </cfRule>
  </conditionalFormatting>
  <conditionalFormatting sqref="BQ24">
    <cfRule type="cellIs" dxfId="13154" priority="2099" operator="lessThan">
      <formula>$C$4</formula>
    </cfRule>
  </conditionalFormatting>
  <conditionalFormatting sqref="BQ25">
    <cfRule type="cellIs" dxfId="13153" priority="2100" operator="lessThan">
      <formula>$C$4</formula>
    </cfRule>
  </conditionalFormatting>
  <conditionalFormatting sqref="BQ26">
    <cfRule type="cellIs" dxfId="13152" priority="2101" operator="lessThan">
      <formula>$C$4</formula>
    </cfRule>
  </conditionalFormatting>
  <conditionalFormatting sqref="BQ27">
    <cfRule type="cellIs" dxfId="13151" priority="2102" operator="lessThan">
      <formula>$C$4</formula>
    </cfRule>
  </conditionalFormatting>
  <conditionalFormatting sqref="BQ28">
    <cfRule type="cellIs" dxfId="13150" priority="2103" operator="lessThan">
      <formula>$C$4</formula>
    </cfRule>
  </conditionalFormatting>
  <conditionalFormatting sqref="BQ29">
    <cfRule type="cellIs" dxfId="13149" priority="2104" operator="lessThan">
      <formula>$C$4</formula>
    </cfRule>
  </conditionalFormatting>
  <conditionalFormatting sqref="BQ30">
    <cfRule type="cellIs" dxfId="13148" priority="2105" operator="lessThan">
      <formula>$C$4</formula>
    </cfRule>
  </conditionalFormatting>
  <conditionalFormatting sqref="BQ31">
    <cfRule type="cellIs" dxfId="13147" priority="2106" operator="lessThan">
      <formula>$C$4</formula>
    </cfRule>
  </conditionalFormatting>
  <conditionalFormatting sqref="BQ32">
    <cfRule type="cellIs" dxfId="13146" priority="2107" operator="lessThan">
      <formula>$C$4</formula>
    </cfRule>
  </conditionalFormatting>
  <conditionalFormatting sqref="BQ33">
    <cfRule type="cellIs" dxfId="13145" priority="2108" operator="lessThan">
      <formula>$C$4</formula>
    </cfRule>
  </conditionalFormatting>
  <conditionalFormatting sqref="BQ34">
    <cfRule type="cellIs" dxfId="13144" priority="2109" operator="lessThan">
      <formula>$C$4</formula>
    </cfRule>
  </conditionalFormatting>
  <conditionalFormatting sqref="BQ35">
    <cfRule type="cellIs" dxfId="13143" priority="2110" operator="lessThan">
      <formula>$C$4</formula>
    </cfRule>
  </conditionalFormatting>
  <conditionalFormatting sqref="BQ36">
    <cfRule type="cellIs" dxfId="13142" priority="2111" operator="lessThan">
      <formula>$C$4</formula>
    </cfRule>
  </conditionalFormatting>
  <conditionalFormatting sqref="BQ37">
    <cfRule type="cellIs" dxfId="13141" priority="2112" operator="lessThan">
      <formula>$C$4</formula>
    </cfRule>
  </conditionalFormatting>
  <conditionalFormatting sqref="BQ38">
    <cfRule type="cellIs" dxfId="13140" priority="2113" operator="lessThan">
      <formula>$C$4</formula>
    </cfRule>
  </conditionalFormatting>
  <conditionalFormatting sqref="BQ39">
    <cfRule type="cellIs" dxfId="13139" priority="2114" operator="lessThan">
      <formula>$C$4</formula>
    </cfRule>
  </conditionalFormatting>
  <conditionalFormatting sqref="BQ40">
    <cfRule type="cellIs" dxfId="13138" priority="2115" operator="lessThan">
      <formula>$C$4</formula>
    </cfRule>
  </conditionalFormatting>
  <conditionalFormatting sqref="BQ41">
    <cfRule type="cellIs" dxfId="13137" priority="2116" operator="lessThan">
      <formula>$C$4</formula>
    </cfRule>
  </conditionalFormatting>
  <conditionalFormatting sqref="BQ42">
    <cfRule type="cellIs" dxfId="13136" priority="2117" operator="lessThan">
      <formula>$C$4</formula>
    </cfRule>
  </conditionalFormatting>
  <conditionalFormatting sqref="BQ43">
    <cfRule type="cellIs" dxfId="13135" priority="2118" operator="lessThan">
      <formula>$C$4</formula>
    </cfRule>
  </conditionalFormatting>
  <conditionalFormatting sqref="BQ44">
    <cfRule type="cellIs" dxfId="13134" priority="2119" operator="lessThan">
      <formula>$C$4</formula>
    </cfRule>
  </conditionalFormatting>
  <conditionalFormatting sqref="BQ45">
    <cfRule type="cellIs" dxfId="13133" priority="2120" operator="lessThan">
      <formula>$C$4</formula>
    </cfRule>
  </conditionalFormatting>
  <conditionalFormatting sqref="BQ46">
    <cfRule type="cellIs" dxfId="13132" priority="2121" operator="lessThan">
      <formula>$C$4</formula>
    </cfRule>
  </conditionalFormatting>
  <conditionalFormatting sqref="BQ47">
    <cfRule type="cellIs" dxfId="13131" priority="2122" operator="lessThan">
      <formula>$C$4</formula>
    </cfRule>
  </conditionalFormatting>
  <conditionalFormatting sqref="BQ48">
    <cfRule type="cellIs" dxfId="13130" priority="2123" operator="lessThan">
      <formula>$C$4</formula>
    </cfRule>
  </conditionalFormatting>
  <conditionalFormatting sqref="BQ49">
    <cfRule type="cellIs" dxfId="13129" priority="2124" operator="lessThan">
      <formula>$C$4</formula>
    </cfRule>
  </conditionalFormatting>
  <conditionalFormatting sqref="BQ50">
    <cfRule type="cellIs" dxfId="13128" priority="2125" operator="lessThan">
      <formula>$C$4</formula>
    </cfRule>
  </conditionalFormatting>
  <conditionalFormatting sqref="BR11">
    <cfRule type="cellIs" dxfId="13127" priority="2126" operator="lessThan">
      <formula>$C$4</formula>
    </cfRule>
  </conditionalFormatting>
  <conditionalFormatting sqref="BR12">
    <cfRule type="cellIs" dxfId="13126" priority="2127" operator="lessThan">
      <formula>$C$4</formula>
    </cfRule>
  </conditionalFormatting>
  <conditionalFormatting sqref="BR13">
    <cfRule type="cellIs" dxfId="13125" priority="2128" operator="lessThan">
      <formula>$C$4</formula>
    </cfRule>
  </conditionalFormatting>
  <conditionalFormatting sqref="BR14">
    <cfRule type="cellIs" dxfId="13124" priority="2129" operator="lessThan">
      <formula>$C$4</formula>
    </cfRule>
  </conditionalFormatting>
  <conditionalFormatting sqref="BR15">
    <cfRule type="cellIs" dxfId="13123" priority="2130" operator="lessThan">
      <formula>$C$4</formula>
    </cfRule>
  </conditionalFormatting>
  <conditionalFormatting sqref="BR16">
    <cfRule type="cellIs" dxfId="13122" priority="2131" operator="lessThan">
      <formula>$C$4</formula>
    </cfRule>
  </conditionalFormatting>
  <conditionalFormatting sqref="BR17">
    <cfRule type="cellIs" dxfId="13121" priority="2132" operator="lessThan">
      <formula>$C$4</formula>
    </cfRule>
  </conditionalFormatting>
  <conditionalFormatting sqref="BR18">
    <cfRule type="cellIs" dxfId="13120" priority="2133" operator="lessThan">
      <formula>$C$4</formula>
    </cfRule>
  </conditionalFormatting>
  <conditionalFormatting sqref="BR19">
    <cfRule type="cellIs" dxfId="13119" priority="2134" operator="lessThan">
      <formula>$C$4</formula>
    </cfRule>
  </conditionalFormatting>
  <conditionalFormatting sqref="BR20">
    <cfRule type="cellIs" dxfId="13118" priority="2135" operator="lessThan">
      <formula>$C$4</formula>
    </cfRule>
  </conditionalFormatting>
  <conditionalFormatting sqref="BR21">
    <cfRule type="cellIs" dxfId="13117" priority="2136" operator="lessThan">
      <formula>$C$4</formula>
    </cfRule>
  </conditionalFormatting>
  <conditionalFormatting sqref="BR22">
    <cfRule type="cellIs" dxfId="13116" priority="2137" operator="lessThan">
      <formula>$C$4</formula>
    </cfRule>
  </conditionalFormatting>
  <conditionalFormatting sqref="BR23">
    <cfRule type="cellIs" dxfId="13115" priority="2138" operator="lessThan">
      <formula>$C$4</formula>
    </cfRule>
  </conditionalFormatting>
  <conditionalFormatting sqref="BR24">
    <cfRule type="cellIs" dxfId="13114" priority="2139" operator="lessThan">
      <formula>$C$4</formula>
    </cfRule>
  </conditionalFormatting>
  <conditionalFormatting sqref="BR25">
    <cfRule type="cellIs" dxfId="13113" priority="2140" operator="lessThan">
      <formula>$C$4</formula>
    </cfRule>
  </conditionalFormatting>
  <conditionalFormatting sqref="BR26">
    <cfRule type="cellIs" dxfId="13112" priority="2141" operator="lessThan">
      <formula>$C$4</formula>
    </cfRule>
  </conditionalFormatting>
  <conditionalFormatting sqref="BR27">
    <cfRule type="cellIs" dxfId="13111" priority="2142" operator="lessThan">
      <formula>$C$4</formula>
    </cfRule>
  </conditionalFormatting>
  <conditionalFormatting sqref="BR28">
    <cfRule type="cellIs" dxfId="13110" priority="2143" operator="lessThan">
      <formula>$C$4</formula>
    </cfRule>
  </conditionalFormatting>
  <conditionalFormatting sqref="BR29">
    <cfRule type="cellIs" dxfId="13109" priority="2144" operator="lessThan">
      <formula>$C$4</formula>
    </cfRule>
  </conditionalFormatting>
  <conditionalFormatting sqref="BR30">
    <cfRule type="cellIs" dxfId="13108" priority="2145" operator="lessThan">
      <formula>$C$4</formula>
    </cfRule>
  </conditionalFormatting>
  <conditionalFormatting sqref="BR31">
    <cfRule type="cellIs" dxfId="13107" priority="2146" operator="lessThan">
      <formula>$C$4</formula>
    </cfRule>
  </conditionalFormatting>
  <conditionalFormatting sqref="BR32">
    <cfRule type="cellIs" dxfId="13106" priority="2147" operator="lessThan">
      <formula>$C$4</formula>
    </cfRule>
  </conditionalFormatting>
  <conditionalFormatting sqref="BR33">
    <cfRule type="cellIs" dxfId="13105" priority="2148" operator="lessThan">
      <formula>$C$4</formula>
    </cfRule>
  </conditionalFormatting>
  <conditionalFormatting sqref="BR34">
    <cfRule type="cellIs" dxfId="13104" priority="2149" operator="lessThan">
      <formula>$C$4</formula>
    </cfRule>
  </conditionalFormatting>
  <conditionalFormatting sqref="BR35">
    <cfRule type="cellIs" dxfId="13103" priority="2150" operator="lessThan">
      <formula>$C$4</formula>
    </cfRule>
  </conditionalFormatting>
  <conditionalFormatting sqref="BR36">
    <cfRule type="cellIs" dxfId="13102" priority="2151" operator="lessThan">
      <formula>$C$4</formula>
    </cfRule>
  </conditionalFormatting>
  <conditionalFormatting sqref="BR37">
    <cfRule type="cellIs" dxfId="13101" priority="2152" operator="lessThan">
      <formula>$C$4</formula>
    </cfRule>
  </conditionalFormatting>
  <conditionalFormatting sqref="BR38">
    <cfRule type="cellIs" dxfId="13100" priority="2153" operator="lessThan">
      <formula>$C$4</formula>
    </cfRule>
  </conditionalFormatting>
  <conditionalFormatting sqref="BR39">
    <cfRule type="cellIs" dxfId="13099" priority="2154" operator="lessThan">
      <formula>$C$4</formula>
    </cfRule>
  </conditionalFormatting>
  <conditionalFormatting sqref="BR40">
    <cfRule type="cellIs" dxfId="13098" priority="2155" operator="lessThan">
      <formula>$C$4</formula>
    </cfRule>
  </conditionalFormatting>
  <conditionalFormatting sqref="BR41">
    <cfRule type="cellIs" dxfId="13097" priority="2156" operator="lessThan">
      <formula>$C$4</formula>
    </cfRule>
  </conditionalFormatting>
  <conditionalFormatting sqref="BR42">
    <cfRule type="cellIs" dxfId="13096" priority="2157" operator="lessThan">
      <formula>$C$4</formula>
    </cfRule>
  </conditionalFormatting>
  <conditionalFormatting sqref="BR43">
    <cfRule type="cellIs" dxfId="13095" priority="2158" operator="lessThan">
      <formula>$C$4</formula>
    </cfRule>
  </conditionalFormatting>
  <conditionalFormatting sqref="BR44">
    <cfRule type="cellIs" dxfId="13094" priority="2159" operator="lessThan">
      <formula>$C$4</formula>
    </cfRule>
  </conditionalFormatting>
  <conditionalFormatting sqref="BR45">
    <cfRule type="cellIs" dxfId="13093" priority="2160" operator="lessThan">
      <formula>$C$4</formula>
    </cfRule>
  </conditionalFormatting>
  <conditionalFormatting sqref="BR46">
    <cfRule type="cellIs" dxfId="13092" priority="2161" operator="lessThan">
      <formula>$C$4</formula>
    </cfRule>
  </conditionalFormatting>
  <conditionalFormatting sqref="BR47">
    <cfRule type="cellIs" dxfId="13091" priority="2162" operator="lessThan">
      <formula>$C$4</formula>
    </cfRule>
  </conditionalFormatting>
  <conditionalFormatting sqref="BR48">
    <cfRule type="cellIs" dxfId="13090" priority="2163" operator="lessThan">
      <formula>$C$4</formula>
    </cfRule>
  </conditionalFormatting>
  <conditionalFormatting sqref="BR49">
    <cfRule type="cellIs" dxfId="13089" priority="2164" operator="lessThan">
      <formula>$C$4</formula>
    </cfRule>
  </conditionalFormatting>
  <conditionalFormatting sqref="BR50">
    <cfRule type="cellIs" dxfId="13088" priority="2165" operator="lessThan">
      <formula>$C$4</formula>
    </cfRule>
  </conditionalFormatting>
  <conditionalFormatting sqref="BS11">
    <cfRule type="cellIs" dxfId="13087" priority="2166" operator="lessThan">
      <formula>$C$4</formula>
    </cfRule>
  </conditionalFormatting>
  <conditionalFormatting sqref="BS12">
    <cfRule type="cellIs" dxfId="13086" priority="2167" operator="lessThan">
      <formula>$C$4</formula>
    </cfRule>
  </conditionalFormatting>
  <conditionalFormatting sqref="BS13">
    <cfRule type="cellIs" dxfId="13085" priority="2168" operator="lessThan">
      <formula>$C$4</formula>
    </cfRule>
  </conditionalFormatting>
  <conditionalFormatting sqref="BS14">
    <cfRule type="cellIs" dxfId="13084" priority="2169" operator="lessThan">
      <formula>$C$4</formula>
    </cfRule>
  </conditionalFormatting>
  <conditionalFormatting sqref="BS15">
    <cfRule type="cellIs" dxfId="13083" priority="2170" operator="lessThan">
      <formula>$C$4</formula>
    </cfRule>
  </conditionalFormatting>
  <conditionalFormatting sqref="BS16">
    <cfRule type="cellIs" dxfId="13082" priority="2171" operator="lessThan">
      <formula>$C$4</formula>
    </cfRule>
  </conditionalFormatting>
  <conditionalFormatting sqref="BS17">
    <cfRule type="cellIs" dxfId="13081" priority="2172" operator="lessThan">
      <formula>$C$4</formula>
    </cfRule>
  </conditionalFormatting>
  <conditionalFormatting sqref="BS18">
    <cfRule type="cellIs" dxfId="13080" priority="2173" operator="lessThan">
      <formula>$C$4</formula>
    </cfRule>
  </conditionalFormatting>
  <conditionalFormatting sqref="BS19">
    <cfRule type="cellIs" dxfId="13079" priority="2174" operator="lessThan">
      <formula>$C$4</formula>
    </cfRule>
  </conditionalFormatting>
  <conditionalFormatting sqref="BS20">
    <cfRule type="cellIs" dxfId="13078" priority="2175" operator="lessThan">
      <formula>$C$4</formula>
    </cfRule>
  </conditionalFormatting>
  <conditionalFormatting sqref="BS21">
    <cfRule type="cellIs" dxfId="13077" priority="2176" operator="lessThan">
      <formula>$C$4</formula>
    </cfRule>
  </conditionalFormatting>
  <conditionalFormatting sqref="BS22">
    <cfRule type="cellIs" dxfId="13076" priority="2177" operator="lessThan">
      <formula>$C$4</formula>
    </cfRule>
  </conditionalFormatting>
  <conditionalFormatting sqref="BS23">
    <cfRule type="cellIs" dxfId="13075" priority="2178" operator="lessThan">
      <formula>$C$4</formula>
    </cfRule>
  </conditionalFormatting>
  <conditionalFormatting sqref="BS24">
    <cfRule type="cellIs" dxfId="13074" priority="2179" operator="lessThan">
      <formula>$C$4</formula>
    </cfRule>
  </conditionalFormatting>
  <conditionalFormatting sqref="BS25">
    <cfRule type="cellIs" dxfId="13073" priority="2180" operator="lessThan">
      <formula>$C$4</formula>
    </cfRule>
  </conditionalFormatting>
  <conditionalFormatting sqref="BS26">
    <cfRule type="cellIs" dxfId="13072" priority="2181" operator="lessThan">
      <formula>$C$4</formula>
    </cfRule>
  </conditionalFormatting>
  <conditionalFormatting sqref="BS27">
    <cfRule type="cellIs" dxfId="13071" priority="2182" operator="lessThan">
      <formula>$C$4</formula>
    </cfRule>
  </conditionalFormatting>
  <conditionalFormatting sqref="BS28">
    <cfRule type="cellIs" dxfId="13070" priority="2183" operator="lessThan">
      <formula>$C$4</formula>
    </cfRule>
  </conditionalFormatting>
  <conditionalFormatting sqref="BS29">
    <cfRule type="cellIs" dxfId="13069" priority="2184" operator="lessThan">
      <formula>$C$4</formula>
    </cfRule>
  </conditionalFormatting>
  <conditionalFormatting sqref="BS30">
    <cfRule type="cellIs" dxfId="13068" priority="2185" operator="lessThan">
      <formula>$C$4</formula>
    </cfRule>
  </conditionalFormatting>
  <conditionalFormatting sqref="BS31">
    <cfRule type="cellIs" dxfId="13067" priority="2186" operator="lessThan">
      <formula>$C$4</formula>
    </cfRule>
  </conditionalFormatting>
  <conditionalFormatting sqref="BS32">
    <cfRule type="cellIs" dxfId="13066" priority="2187" operator="lessThan">
      <formula>$C$4</formula>
    </cfRule>
  </conditionalFormatting>
  <conditionalFormatting sqref="BS33">
    <cfRule type="cellIs" dxfId="13065" priority="2188" operator="lessThan">
      <formula>$C$4</formula>
    </cfRule>
  </conditionalFormatting>
  <conditionalFormatting sqref="BS34">
    <cfRule type="cellIs" dxfId="13064" priority="2189" operator="lessThan">
      <formula>$C$4</formula>
    </cfRule>
  </conditionalFormatting>
  <conditionalFormatting sqref="BS35">
    <cfRule type="cellIs" dxfId="13063" priority="2190" operator="lessThan">
      <formula>$C$4</formula>
    </cfRule>
  </conditionalFormatting>
  <conditionalFormatting sqref="BS36">
    <cfRule type="cellIs" dxfId="13062" priority="2191" operator="lessThan">
      <formula>$C$4</formula>
    </cfRule>
  </conditionalFormatting>
  <conditionalFormatting sqref="BS37">
    <cfRule type="cellIs" dxfId="13061" priority="2192" operator="lessThan">
      <formula>$C$4</formula>
    </cfRule>
  </conditionalFormatting>
  <conditionalFormatting sqref="BS38">
    <cfRule type="cellIs" dxfId="13060" priority="2193" operator="lessThan">
      <formula>$C$4</formula>
    </cfRule>
  </conditionalFormatting>
  <conditionalFormatting sqref="BS39">
    <cfRule type="cellIs" dxfId="13059" priority="2194" operator="lessThan">
      <formula>$C$4</formula>
    </cfRule>
  </conditionalFormatting>
  <conditionalFormatting sqref="BS40">
    <cfRule type="cellIs" dxfId="13058" priority="2195" operator="lessThan">
      <formula>$C$4</formula>
    </cfRule>
  </conditionalFormatting>
  <conditionalFormatting sqref="BS41">
    <cfRule type="cellIs" dxfId="13057" priority="2196" operator="lessThan">
      <formula>$C$4</formula>
    </cfRule>
  </conditionalFormatting>
  <conditionalFormatting sqref="BS42">
    <cfRule type="cellIs" dxfId="13056" priority="2197" operator="lessThan">
      <formula>$C$4</formula>
    </cfRule>
  </conditionalFormatting>
  <conditionalFormatting sqref="BS43">
    <cfRule type="cellIs" dxfId="13055" priority="2198" operator="lessThan">
      <formula>$C$4</formula>
    </cfRule>
  </conditionalFormatting>
  <conditionalFormatting sqref="BS44">
    <cfRule type="cellIs" dxfId="13054" priority="2199" operator="lessThan">
      <formula>$C$4</formula>
    </cfRule>
  </conditionalFormatting>
  <conditionalFormatting sqref="BS45">
    <cfRule type="cellIs" dxfId="13053" priority="2200" operator="lessThan">
      <formula>$C$4</formula>
    </cfRule>
  </conditionalFormatting>
  <conditionalFormatting sqref="BS46">
    <cfRule type="cellIs" dxfId="13052" priority="2201" operator="lessThan">
      <formula>$C$4</formula>
    </cfRule>
  </conditionalFormatting>
  <conditionalFormatting sqref="BS47">
    <cfRule type="cellIs" dxfId="13051" priority="2202" operator="lessThan">
      <formula>$C$4</formula>
    </cfRule>
  </conditionalFormatting>
  <conditionalFormatting sqref="BS48">
    <cfRule type="cellIs" dxfId="13050" priority="2203" operator="lessThan">
      <formula>$C$4</formula>
    </cfRule>
  </conditionalFormatting>
  <conditionalFormatting sqref="BS49">
    <cfRule type="cellIs" dxfId="13049" priority="2204" operator="lessThan">
      <formula>$C$4</formula>
    </cfRule>
  </conditionalFormatting>
  <conditionalFormatting sqref="BS50">
    <cfRule type="cellIs" dxfId="13048" priority="2205" operator="lessThan">
      <formula>$C$4</formula>
    </cfRule>
  </conditionalFormatting>
  <conditionalFormatting sqref="BT11:BT45">
    <cfRule type="cellIs" dxfId="13047" priority="2206" operator="lessThan">
      <formula>$C$4</formula>
    </cfRule>
  </conditionalFormatting>
  <conditionalFormatting sqref="BT12">
    <cfRule type="cellIs" dxfId="13046" priority="2207" operator="lessThan">
      <formula>$C$4</formula>
    </cfRule>
  </conditionalFormatting>
  <conditionalFormatting sqref="BT13">
    <cfRule type="cellIs" dxfId="13045" priority="2208" operator="lessThan">
      <formula>$C$4</formula>
    </cfRule>
  </conditionalFormatting>
  <conditionalFormatting sqref="BT14">
    <cfRule type="cellIs" dxfId="13044" priority="2209" operator="lessThan">
      <formula>$C$4</formula>
    </cfRule>
  </conditionalFormatting>
  <conditionalFormatting sqref="BT15">
    <cfRule type="cellIs" dxfId="13043" priority="2210" operator="lessThan">
      <formula>$C$4</formula>
    </cfRule>
  </conditionalFormatting>
  <conditionalFormatting sqref="BT16">
    <cfRule type="cellIs" dxfId="13042" priority="2211" operator="lessThan">
      <formula>$C$4</formula>
    </cfRule>
  </conditionalFormatting>
  <conditionalFormatting sqref="BT17">
    <cfRule type="cellIs" dxfId="13041" priority="2212" operator="lessThan">
      <formula>$C$4</formula>
    </cfRule>
  </conditionalFormatting>
  <conditionalFormatting sqref="BT18">
    <cfRule type="cellIs" dxfId="13040" priority="2213" operator="lessThan">
      <formula>$C$4</formula>
    </cfRule>
  </conditionalFormatting>
  <conditionalFormatting sqref="BT19">
    <cfRule type="cellIs" dxfId="13039" priority="2214" operator="lessThan">
      <formula>$C$4</formula>
    </cfRule>
  </conditionalFormatting>
  <conditionalFormatting sqref="BT20">
    <cfRule type="cellIs" dxfId="13038" priority="2215" operator="lessThan">
      <formula>$C$4</formula>
    </cfRule>
  </conditionalFormatting>
  <conditionalFormatting sqref="BT21">
    <cfRule type="cellIs" dxfId="13037" priority="2216" operator="lessThan">
      <formula>$C$4</formula>
    </cfRule>
  </conditionalFormatting>
  <conditionalFormatting sqref="BT22">
    <cfRule type="cellIs" dxfId="13036" priority="2217" operator="lessThan">
      <formula>$C$4</formula>
    </cfRule>
  </conditionalFormatting>
  <conditionalFormatting sqref="BT23">
    <cfRule type="cellIs" dxfId="13035" priority="2218" operator="lessThan">
      <formula>$C$4</formula>
    </cfRule>
  </conditionalFormatting>
  <conditionalFormatting sqref="BT24">
    <cfRule type="cellIs" dxfId="13034" priority="2219" operator="lessThan">
      <formula>$C$4</formula>
    </cfRule>
  </conditionalFormatting>
  <conditionalFormatting sqref="BT25">
    <cfRule type="cellIs" dxfId="13033" priority="2220" operator="lessThan">
      <formula>$C$4</formula>
    </cfRule>
  </conditionalFormatting>
  <conditionalFormatting sqref="BT26">
    <cfRule type="cellIs" dxfId="13032" priority="2221" operator="lessThan">
      <formula>$C$4</formula>
    </cfRule>
  </conditionalFormatting>
  <conditionalFormatting sqref="BT27">
    <cfRule type="cellIs" dxfId="13031" priority="2222" operator="lessThan">
      <formula>$C$4</formula>
    </cfRule>
  </conditionalFormatting>
  <conditionalFormatting sqref="BT28">
    <cfRule type="cellIs" dxfId="13030" priority="2223" operator="lessThan">
      <formula>$C$4</formula>
    </cfRule>
  </conditionalFormatting>
  <conditionalFormatting sqref="BT29">
    <cfRule type="cellIs" dxfId="13029" priority="2224" operator="lessThan">
      <formula>$C$4</formula>
    </cfRule>
  </conditionalFormatting>
  <conditionalFormatting sqref="BT30">
    <cfRule type="cellIs" dxfId="13028" priority="2225" operator="lessThan">
      <formula>$C$4</formula>
    </cfRule>
  </conditionalFormatting>
  <conditionalFormatting sqref="BT31">
    <cfRule type="cellIs" dxfId="13027" priority="2226" operator="lessThan">
      <formula>$C$4</formula>
    </cfRule>
  </conditionalFormatting>
  <conditionalFormatting sqref="BT32">
    <cfRule type="cellIs" dxfId="13026" priority="2227" operator="lessThan">
      <formula>$C$4</formula>
    </cfRule>
  </conditionalFormatting>
  <conditionalFormatting sqref="BT33">
    <cfRule type="cellIs" dxfId="13025" priority="2228" operator="lessThan">
      <formula>$C$4</formula>
    </cfRule>
  </conditionalFormatting>
  <conditionalFormatting sqref="BT34">
    <cfRule type="cellIs" dxfId="13024" priority="2229" operator="lessThan">
      <formula>$C$4</formula>
    </cfRule>
  </conditionalFormatting>
  <conditionalFormatting sqref="BT35">
    <cfRule type="cellIs" dxfId="13023" priority="2230" operator="lessThan">
      <formula>$C$4</formula>
    </cfRule>
  </conditionalFormatting>
  <conditionalFormatting sqref="BT36">
    <cfRule type="cellIs" dxfId="13022" priority="2231" operator="lessThan">
      <formula>$C$4</formula>
    </cfRule>
  </conditionalFormatting>
  <conditionalFormatting sqref="BT37">
    <cfRule type="cellIs" dxfId="13021" priority="2232" operator="lessThan">
      <formula>$C$4</formula>
    </cfRule>
  </conditionalFormatting>
  <conditionalFormatting sqref="BT38">
    <cfRule type="cellIs" dxfId="13020" priority="2233" operator="lessThan">
      <formula>$C$4</formula>
    </cfRule>
  </conditionalFormatting>
  <conditionalFormatting sqref="BT39">
    <cfRule type="cellIs" dxfId="13019" priority="2234" operator="lessThan">
      <formula>$C$4</formula>
    </cfRule>
  </conditionalFormatting>
  <conditionalFormatting sqref="BT40">
    <cfRule type="cellIs" dxfId="13018" priority="2235" operator="lessThan">
      <formula>$C$4</formula>
    </cfRule>
  </conditionalFormatting>
  <conditionalFormatting sqref="BT41">
    <cfRule type="cellIs" dxfId="13017" priority="2236" operator="lessThan">
      <formula>$C$4</formula>
    </cfRule>
  </conditionalFormatting>
  <conditionalFormatting sqref="BT42">
    <cfRule type="cellIs" dxfId="13016" priority="2237" operator="lessThan">
      <formula>$C$4</formula>
    </cfRule>
  </conditionalFormatting>
  <conditionalFormatting sqref="BT43">
    <cfRule type="cellIs" dxfId="13015" priority="2238" operator="lessThan">
      <formula>$C$4</formula>
    </cfRule>
  </conditionalFormatting>
  <conditionalFormatting sqref="BT44">
    <cfRule type="cellIs" dxfId="13014" priority="2239" operator="lessThan">
      <formula>$C$4</formula>
    </cfRule>
  </conditionalFormatting>
  <conditionalFormatting sqref="BT45">
    <cfRule type="cellIs" dxfId="13013" priority="2240" operator="lessThan">
      <formula>$C$4</formula>
    </cfRule>
  </conditionalFormatting>
  <conditionalFormatting sqref="BT46">
    <cfRule type="cellIs" dxfId="13012" priority="2241" operator="lessThan">
      <formula>$C$4</formula>
    </cfRule>
  </conditionalFormatting>
  <conditionalFormatting sqref="BT47">
    <cfRule type="cellIs" dxfId="13011" priority="2242" operator="lessThan">
      <formula>$C$4</formula>
    </cfRule>
  </conditionalFormatting>
  <conditionalFormatting sqref="BT48">
    <cfRule type="cellIs" dxfId="13010" priority="2243" operator="lessThan">
      <formula>$C$4</formula>
    </cfRule>
  </conditionalFormatting>
  <conditionalFormatting sqref="BT49">
    <cfRule type="cellIs" dxfId="13009" priority="2244" operator="lessThan">
      <formula>$C$4</formula>
    </cfRule>
  </conditionalFormatting>
  <conditionalFormatting sqref="BT50">
    <cfRule type="cellIs" dxfId="13008" priority="2245" operator="lessThan">
      <formula>$C$4</formula>
    </cfRule>
  </conditionalFormatting>
  <conditionalFormatting sqref="BU11">
    <cfRule type="cellIs" dxfId="13007" priority="2246" operator="lessThan">
      <formula>$C$4</formula>
    </cfRule>
  </conditionalFormatting>
  <conditionalFormatting sqref="BU12">
    <cfRule type="cellIs" dxfId="13006" priority="2247" operator="lessThan">
      <formula>$C$4</formula>
    </cfRule>
  </conditionalFormatting>
  <conditionalFormatting sqref="BU13">
    <cfRule type="cellIs" dxfId="13005" priority="2248" operator="lessThan">
      <formula>$C$4</formula>
    </cfRule>
  </conditionalFormatting>
  <conditionalFormatting sqref="BU14">
    <cfRule type="cellIs" dxfId="13004" priority="2249" operator="lessThan">
      <formula>$C$4</formula>
    </cfRule>
  </conditionalFormatting>
  <conditionalFormatting sqref="BU15">
    <cfRule type="cellIs" dxfId="13003" priority="2250" operator="lessThan">
      <formula>$C$4</formula>
    </cfRule>
  </conditionalFormatting>
  <conditionalFormatting sqref="BU16">
    <cfRule type="cellIs" dxfId="13002" priority="2251" operator="lessThan">
      <formula>$C$4</formula>
    </cfRule>
  </conditionalFormatting>
  <conditionalFormatting sqref="BU17">
    <cfRule type="cellIs" dxfId="13001" priority="2252" operator="lessThan">
      <formula>$C$4</formula>
    </cfRule>
  </conditionalFormatting>
  <conditionalFormatting sqref="BU18">
    <cfRule type="cellIs" dxfId="13000" priority="2253" operator="lessThan">
      <formula>$C$4</formula>
    </cfRule>
  </conditionalFormatting>
  <conditionalFormatting sqref="BU19">
    <cfRule type="cellIs" dxfId="12999" priority="2254" operator="lessThan">
      <formula>$C$4</formula>
    </cfRule>
  </conditionalFormatting>
  <conditionalFormatting sqref="BU20">
    <cfRule type="cellIs" dxfId="12998" priority="2255" operator="lessThan">
      <formula>$C$4</formula>
    </cfRule>
  </conditionalFormatting>
  <conditionalFormatting sqref="BU21">
    <cfRule type="cellIs" dxfId="12997" priority="2256" operator="lessThan">
      <formula>$C$4</formula>
    </cfRule>
  </conditionalFormatting>
  <conditionalFormatting sqref="BU22">
    <cfRule type="cellIs" dxfId="12996" priority="2257" operator="lessThan">
      <formula>$C$4</formula>
    </cfRule>
  </conditionalFormatting>
  <conditionalFormatting sqref="BU23">
    <cfRule type="cellIs" dxfId="12995" priority="2258" operator="lessThan">
      <formula>$C$4</formula>
    </cfRule>
  </conditionalFormatting>
  <conditionalFormatting sqref="BU24">
    <cfRule type="cellIs" dxfId="12994" priority="2259" operator="lessThan">
      <formula>$C$4</formula>
    </cfRule>
  </conditionalFormatting>
  <conditionalFormatting sqref="BU25">
    <cfRule type="cellIs" dxfId="12993" priority="2260" operator="lessThan">
      <formula>$C$4</formula>
    </cfRule>
  </conditionalFormatting>
  <conditionalFormatting sqref="BU26">
    <cfRule type="cellIs" dxfId="12992" priority="2261" operator="lessThan">
      <formula>$C$4</formula>
    </cfRule>
  </conditionalFormatting>
  <conditionalFormatting sqref="BU27">
    <cfRule type="cellIs" dxfId="12991" priority="2262" operator="lessThan">
      <formula>$C$4</formula>
    </cfRule>
  </conditionalFormatting>
  <conditionalFormatting sqref="BU28">
    <cfRule type="cellIs" dxfId="12990" priority="2263" operator="lessThan">
      <formula>$C$4</formula>
    </cfRule>
  </conditionalFormatting>
  <conditionalFormatting sqref="BU29">
    <cfRule type="cellIs" dxfId="12989" priority="2264" operator="lessThan">
      <formula>$C$4</formula>
    </cfRule>
  </conditionalFormatting>
  <conditionalFormatting sqref="BU30">
    <cfRule type="cellIs" dxfId="12988" priority="2265" operator="lessThan">
      <formula>$C$4</formula>
    </cfRule>
  </conditionalFormatting>
  <conditionalFormatting sqref="BU31">
    <cfRule type="cellIs" dxfId="12987" priority="2266" operator="lessThan">
      <formula>$C$4</formula>
    </cfRule>
  </conditionalFormatting>
  <conditionalFormatting sqref="BU32">
    <cfRule type="cellIs" dxfId="12986" priority="2267" operator="lessThan">
      <formula>$C$4</formula>
    </cfRule>
  </conditionalFormatting>
  <conditionalFormatting sqref="BU33">
    <cfRule type="cellIs" dxfId="12985" priority="2268" operator="lessThan">
      <formula>$C$4</formula>
    </cfRule>
  </conditionalFormatting>
  <conditionalFormatting sqref="BU34">
    <cfRule type="cellIs" dxfId="12984" priority="2269" operator="lessThan">
      <formula>$C$4</formula>
    </cfRule>
  </conditionalFormatting>
  <conditionalFormatting sqref="BU35">
    <cfRule type="cellIs" dxfId="12983" priority="2270" operator="lessThan">
      <formula>$C$4</formula>
    </cfRule>
  </conditionalFormatting>
  <conditionalFormatting sqref="BU36">
    <cfRule type="cellIs" dxfId="12982" priority="2271" operator="lessThan">
      <formula>$C$4</formula>
    </cfRule>
  </conditionalFormatting>
  <conditionalFormatting sqref="BU37">
    <cfRule type="cellIs" dxfId="12981" priority="2272" operator="lessThan">
      <formula>$C$4</formula>
    </cfRule>
  </conditionalFormatting>
  <conditionalFormatting sqref="BU38">
    <cfRule type="cellIs" dxfId="12980" priority="2273" operator="lessThan">
      <formula>$C$4</formula>
    </cfRule>
  </conditionalFormatting>
  <conditionalFormatting sqref="BU39">
    <cfRule type="cellIs" dxfId="12979" priority="2274" operator="lessThan">
      <formula>$C$4</formula>
    </cfRule>
  </conditionalFormatting>
  <conditionalFormatting sqref="BU40">
    <cfRule type="cellIs" dxfId="12978" priority="2275" operator="lessThan">
      <formula>$C$4</formula>
    </cfRule>
  </conditionalFormatting>
  <conditionalFormatting sqref="BU41">
    <cfRule type="cellIs" dxfId="12977" priority="2276" operator="lessThan">
      <formula>$C$4</formula>
    </cfRule>
  </conditionalFormatting>
  <conditionalFormatting sqref="BU42">
    <cfRule type="cellIs" dxfId="12976" priority="2277" operator="lessThan">
      <formula>$C$4</formula>
    </cfRule>
  </conditionalFormatting>
  <conditionalFormatting sqref="BU43">
    <cfRule type="cellIs" dxfId="12975" priority="2278" operator="lessThan">
      <formula>$C$4</formula>
    </cfRule>
  </conditionalFormatting>
  <conditionalFormatting sqref="BU44">
    <cfRule type="cellIs" dxfId="12974" priority="2279" operator="lessThan">
      <formula>$C$4</formula>
    </cfRule>
  </conditionalFormatting>
  <conditionalFormatting sqref="BU45">
    <cfRule type="cellIs" dxfId="12973" priority="2280" operator="lessThan">
      <formula>$C$4</formula>
    </cfRule>
  </conditionalFormatting>
  <conditionalFormatting sqref="BU46">
    <cfRule type="cellIs" dxfId="12972" priority="2281" operator="lessThan">
      <formula>$C$4</formula>
    </cfRule>
  </conditionalFormatting>
  <conditionalFormatting sqref="BU47">
    <cfRule type="cellIs" dxfId="12971" priority="2282" operator="lessThan">
      <formula>$C$4</formula>
    </cfRule>
  </conditionalFormatting>
  <conditionalFormatting sqref="BU48">
    <cfRule type="cellIs" dxfId="12970" priority="2283" operator="lessThan">
      <formula>$C$4</formula>
    </cfRule>
  </conditionalFormatting>
  <conditionalFormatting sqref="BU49">
    <cfRule type="cellIs" dxfId="12969" priority="2284" operator="lessThan">
      <formula>$C$4</formula>
    </cfRule>
  </conditionalFormatting>
  <conditionalFormatting sqref="BU50">
    <cfRule type="cellIs" dxfId="12968" priority="2285" operator="lessThan">
      <formula>$C$4</formula>
    </cfRule>
  </conditionalFormatting>
  <conditionalFormatting sqref="BW11">
    <cfRule type="cellIs" dxfId="12967" priority="2286" operator="lessThan">
      <formula>$C$4</formula>
    </cfRule>
  </conditionalFormatting>
  <conditionalFormatting sqref="BW12">
    <cfRule type="cellIs" dxfId="12966" priority="2287" operator="lessThan">
      <formula>$C$4</formula>
    </cfRule>
  </conditionalFormatting>
  <conditionalFormatting sqref="BW13">
    <cfRule type="cellIs" dxfId="12965" priority="2288" operator="lessThan">
      <formula>$C$4</formula>
    </cfRule>
  </conditionalFormatting>
  <conditionalFormatting sqref="BW14">
    <cfRule type="cellIs" dxfId="12964" priority="2289" operator="lessThan">
      <formula>$C$4</formula>
    </cfRule>
  </conditionalFormatting>
  <conditionalFormatting sqref="BW15">
    <cfRule type="cellIs" dxfId="12963" priority="2290" operator="lessThan">
      <formula>$C$4</formula>
    </cfRule>
  </conditionalFormatting>
  <conditionalFormatting sqref="BW16">
    <cfRule type="cellIs" dxfId="12962" priority="2291" operator="lessThan">
      <formula>$C$4</formula>
    </cfRule>
  </conditionalFormatting>
  <conditionalFormatting sqref="BW17">
    <cfRule type="cellIs" dxfId="12961" priority="2292" operator="lessThan">
      <formula>$C$4</formula>
    </cfRule>
  </conditionalFormatting>
  <conditionalFormatting sqref="BW18">
    <cfRule type="cellIs" dxfId="12960" priority="2293" operator="lessThan">
      <formula>$C$4</formula>
    </cfRule>
  </conditionalFormatting>
  <conditionalFormatting sqref="BW19">
    <cfRule type="cellIs" dxfId="12959" priority="2294" operator="lessThan">
      <formula>$C$4</formula>
    </cfRule>
  </conditionalFormatting>
  <conditionalFormatting sqref="BW20">
    <cfRule type="cellIs" dxfId="12958" priority="2295" operator="lessThan">
      <formula>$C$4</formula>
    </cfRule>
  </conditionalFormatting>
  <conditionalFormatting sqref="BW21">
    <cfRule type="cellIs" dxfId="12957" priority="2296" operator="lessThan">
      <formula>$C$4</formula>
    </cfRule>
  </conditionalFormatting>
  <conditionalFormatting sqref="BW22">
    <cfRule type="cellIs" dxfId="12956" priority="2297" operator="lessThan">
      <formula>$C$4</formula>
    </cfRule>
  </conditionalFormatting>
  <conditionalFormatting sqref="BW23">
    <cfRule type="cellIs" dxfId="12955" priority="2298" operator="lessThan">
      <formula>$C$4</formula>
    </cfRule>
  </conditionalFormatting>
  <conditionalFormatting sqref="BW24">
    <cfRule type="cellIs" dxfId="12954" priority="2299" operator="lessThan">
      <formula>$C$4</formula>
    </cfRule>
  </conditionalFormatting>
  <conditionalFormatting sqref="BW25">
    <cfRule type="cellIs" dxfId="12953" priority="2300" operator="lessThan">
      <formula>$C$4</formula>
    </cfRule>
  </conditionalFormatting>
  <conditionalFormatting sqref="BW26">
    <cfRule type="cellIs" dxfId="12952" priority="2301" operator="lessThan">
      <formula>$C$4</formula>
    </cfRule>
  </conditionalFormatting>
  <conditionalFormatting sqref="BW27">
    <cfRule type="cellIs" dxfId="12951" priority="2302" operator="lessThan">
      <formula>$C$4</formula>
    </cfRule>
  </conditionalFormatting>
  <conditionalFormatting sqref="BW28">
    <cfRule type="cellIs" dxfId="12950" priority="2303" operator="lessThan">
      <formula>$C$4</formula>
    </cfRule>
  </conditionalFormatting>
  <conditionalFormatting sqref="BW29">
    <cfRule type="cellIs" dxfId="12949" priority="2304" operator="lessThan">
      <formula>$C$4</formula>
    </cfRule>
  </conditionalFormatting>
  <conditionalFormatting sqref="BW30">
    <cfRule type="cellIs" dxfId="12948" priority="2305" operator="lessThan">
      <formula>$C$4</formula>
    </cfRule>
  </conditionalFormatting>
  <conditionalFormatting sqref="BW31">
    <cfRule type="cellIs" dxfId="12947" priority="2306" operator="lessThan">
      <formula>$C$4</formula>
    </cfRule>
  </conditionalFormatting>
  <conditionalFormatting sqref="BW32">
    <cfRule type="cellIs" dxfId="12946" priority="2307" operator="lessThan">
      <formula>$C$4</formula>
    </cfRule>
  </conditionalFormatting>
  <conditionalFormatting sqref="BW33">
    <cfRule type="cellIs" dxfId="12945" priority="2308" operator="lessThan">
      <formula>$C$4</formula>
    </cfRule>
  </conditionalFormatting>
  <conditionalFormatting sqref="BW34">
    <cfRule type="cellIs" dxfId="12944" priority="2309" operator="lessThan">
      <formula>$C$4</formula>
    </cfRule>
  </conditionalFormatting>
  <conditionalFormatting sqref="BW35">
    <cfRule type="cellIs" dxfId="12943" priority="2310" operator="lessThan">
      <formula>$C$4</formula>
    </cfRule>
  </conditionalFormatting>
  <conditionalFormatting sqref="BW36">
    <cfRule type="cellIs" dxfId="12942" priority="2311" operator="lessThan">
      <formula>$C$4</formula>
    </cfRule>
  </conditionalFormatting>
  <conditionalFormatting sqref="BW37">
    <cfRule type="cellIs" dxfId="12941" priority="2312" operator="lessThan">
      <formula>$C$4</formula>
    </cfRule>
  </conditionalFormatting>
  <conditionalFormatting sqref="BW38">
    <cfRule type="cellIs" dxfId="12940" priority="2313" operator="lessThan">
      <formula>$C$4</formula>
    </cfRule>
  </conditionalFormatting>
  <conditionalFormatting sqref="BW39">
    <cfRule type="cellIs" dxfId="12939" priority="2314" operator="lessThan">
      <formula>$C$4</formula>
    </cfRule>
  </conditionalFormatting>
  <conditionalFormatting sqref="BW40">
    <cfRule type="cellIs" dxfId="12938" priority="2315" operator="lessThan">
      <formula>$C$4</formula>
    </cfRule>
  </conditionalFormatting>
  <conditionalFormatting sqref="BW41">
    <cfRule type="cellIs" dxfId="12937" priority="2316" operator="lessThan">
      <formula>$C$4</formula>
    </cfRule>
  </conditionalFormatting>
  <conditionalFormatting sqref="BW42">
    <cfRule type="cellIs" dxfId="12936" priority="2317" operator="lessThan">
      <formula>$C$4</formula>
    </cfRule>
  </conditionalFormatting>
  <conditionalFormatting sqref="BW43">
    <cfRule type="cellIs" dxfId="12935" priority="2318" operator="lessThan">
      <formula>$C$4</formula>
    </cfRule>
  </conditionalFormatting>
  <conditionalFormatting sqref="BW44">
    <cfRule type="cellIs" dxfId="12934" priority="2319" operator="lessThan">
      <formula>$C$4</formula>
    </cfRule>
  </conditionalFormatting>
  <conditionalFormatting sqref="BW45">
    <cfRule type="cellIs" dxfId="12933" priority="2320" operator="lessThan">
      <formula>$C$4</formula>
    </cfRule>
  </conditionalFormatting>
  <conditionalFormatting sqref="BW46">
    <cfRule type="cellIs" dxfId="12932" priority="2321" operator="lessThan">
      <formula>$C$4</formula>
    </cfRule>
  </conditionalFormatting>
  <conditionalFormatting sqref="BW47">
    <cfRule type="cellIs" dxfId="12931" priority="2322" operator="lessThan">
      <formula>$C$4</formula>
    </cfRule>
  </conditionalFormatting>
  <conditionalFormatting sqref="BW48">
    <cfRule type="cellIs" dxfId="12930" priority="2323" operator="lessThan">
      <formula>$C$4</formula>
    </cfRule>
  </conditionalFormatting>
  <conditionalFormatting sqref="BW49">
    <cfRule type="cellIs" dxfId="12929" priority="2324" operator="lessThan">
      <formula>$C$4</formula>
    </cfRule>
  </conditionalFormatting>
  <conditionalFormatting sqref="BW50">
    <cfRule type="cellIs" dxfId="12928" priority="2325" operator="lessThan">
      <formula>$C$4</formula>
    </cfRule>
  </conditionalFormatting>
  <conditionalFormatting sqref="BX11">
    <cfRule type="cellIs" dxfId="12927" priority="2326" operator="lessThan">
      <formula>$C$4</formula>
    </cfRule>
  </conditionalFormatting>
  <conditionalFormatting sqref="BX12">
    <cfRule type="cellIs" dxfId="12926" priority="2327" operator="lessThan">
      <formula>$C$4</formula>
    </cfRule>
  </conditionalFormatting>
  <conditionalFormatting sqref="BX13">
    <cfRule type="cellIs" dxfId="12925" priority="2328" operator="lessThan">
      <formula>$C$4</formula>
    </cfRule>
  </conditionalFormatting>
  <conditionalFormatting sqref="BX14">
    <cfRule type="cellIs" dxfId="12924" priority="2329" operator="lessThan">
      <formula>$C$4</formula>
    </cfRule>
  </conditionalFormatting>
  <conditionalFormatting sqref="BX15">
    <cfRule type="cellIs" dxfId="12923" priority="2330" operator="lessThan">
      <formula>$C$4</formula>
    </cfRule>
  </conditionalFormatting>
  <conditionalFormatting sqref="BX16">
    <cfRule type="cellIs" dxfId="12922" priority="2331" operator="lessThan">
      <formula>$C$4</formula>
    </cfRule>
  </conditionalFormatting>
  <conditionalFormatting sqref="BX17">
    <cfRule type="cellIs" dxfId="12921" priority="2332" operator="lessThan">
      <formula>$C$4</formula>
    </cfRule>
  </conditionalFormatting>
  <conditionalFormatting sqref="BX18">
    <cfRule type="cellIs" dxfId="12920" priority="2333" operator="lessThan">
      <formula>$C$4</formula>
    </cfRule>
  </conditionalFormatting>
  <conditionalFormatting sqref="BX19">
    <cfRule type="cellIs" dxfId="12919" priority="2334" operator="lessThan">
      <formula>$C$4</formula>
    </cfRule>
  </conditionalFormatting>
  <conditionalFormatting sqref="BX20">
    <cfRule type="cellIs" dxfId="12918" priority="2335" operator="lessThan">
      <formula>$C$4</formula>
    </cfRule>
  </conditionalFormatting>
  <conditionalFormatting sqref="BX21">
    <cfRule type="cellIs" dxfId="12917" priority="2336" operator="lessThan">
      <formula>$C$4</formula>
    </cfRule>
  </conditionalFormatting>
  <conditionalFormatting sqref="BX22">
    <cfRule type="cellIs" dxfId="12916" priority="2337" operator="lessThan">
      <formula>$C$4</formula>
    </cfRule>
  </conditionalFormatting>
  <conditionalFormatting sqref="BX23">
    <cfRule type="cellIs" dxfId="12915" priority="2338" operator="lessThan">
      <formula>$C$4</formula>
    </cfRule>
  </conditionalFormatting>
  <conditionalFormatting sqref="BX24">
    <cfRule type="cellIs" dxfId="12914" priority="2339" operator="lessThan">
      <formula>$C$4</formula>
    </cfRule>
  </conditionalFormatting>
  <conditionalFormatting sqref="BX25">
    <cfRule type="cellIs" dxfId="12913" priority="2340" operator="lessThan">
      <formula>$C$4</formula>
    </cfRule>
  </conditionalFormatting>
  <conditionalFormatting sqref="BX26">
    <cfRule type="cellIs" dxfId="12912" priority="2341" operator="lessThan">
      <formula>$C$4</formula>
    </cfRule>
  </conditionalFormatting>
  <conditionalFormatting sqref="BX27">
    <cfRule type="cellIs" dxfId="12911" priority="2342" operator="lessThan">
      <formula>$C$4</formula>
    </cfRule>
  </conditionalFormatting>
  <conditionalFormatting sqref="BX28">
    <cfRule type="cellIs" dxfId="12910" priority="2343" operator="lessThan">
      <formula>$C$4</formula>
    </cfRule>
  </conditionalFormatting>
  <conditionalFormatting sqref="BX29">
    <cfRule type="cellIs" dxfId="12909" priority="2344" operator="lessThan">
      <formula>$C$4</formula>
    </cfRule>
  </conditionalFormatting>
  <conditionalFormatting sqref="BX30">
    <cfRule type="cellIs" dxfId="12908" priority="2345" operator="lessThan">
      <formula>$C$4</formula>
    </cfRule>
  </conditionalFormatting>
  <conditionalFormatting sqref="BX31">
    <cfRule type="cellIs" dxfId="12907" priority="2346" operator="lessThan">
      <formula>$C$4</formula>
    </cfRule>
  </conditionalFormatting>
  <conditionalFormatting sqref="BX32">
    <cfRule type="cellIs" dxfId="12906" priority="2347" operator="lessThan">
      <formula>$C$4</formula>
    </cfRule>
  </conditionalFormatting>
  <conditionalFormatting sqref="BX33">
    <cfRule type="cellIs" dxfId="12905" priority="2348" operator="lessThan">
      <formula>$C$4</formula>
    </cfRule>
  </conditionalFormatting>
  <conditionalFormatting sqref="BX34">
    <cfRule type="cellIs" dxfId="12904" priority="2349" operator="lessThan">
      <formula>$C$4</formula>
    </cfRule>
  </conditionalFormatting>
  <conditionalFormatting sqref="BX35">
    <cfRule type="cellIs" dxfId="12903" priority="2350" operator="lessThan">
      <formula>$C$4</formula>
    </cfRule>
  </conditionalFormatting>
  <conditionalFormatting sqref="BX36">
    <cfRule type="cellIs" dxfId="12902" priority="2351" operator="lessThan">
      <formula>$C$4</formula>
    </cfRule>
  </conditionalFormatting>
  <conditionalFormatting sqref="BX37">
    <cfRule type="cellIs" dxfId="12901" priority="2352" operator="lessThan">
      <formula>$C$4</formula>
    </cfRule>
  </conditionalFormatting>
  <conditionalFormatting sqref="BX38">
    <cfRule type="cellIs" dxfId="12900" priority="2353" operator="lessThan">
      <formula>$C$4</formula>
    </cfRule>
  </conditionalFormatting>
  <conditionalFormatting sqref="BX39">
    <cfRule type="cellIs" dxfId="12899" priority="2354" operator="lessThan">
      <formula>$C$4</formula>
    </cfRule>
  </conditionalFormatting>
  <conditionalFormatting sqref="BX40">
    <cfRule type="cellIs" dxfId="12898" priority="2355" operator="lessThan">
      <formula>$C$4</formula>
    </cfRule>
  </conditionalFormatting>
  <conditionalFormatting sqref="BX41">
    <cfRule type="cellIs" dxfId="12897" priority="2356" operator="lessThan">
      <formula>$C$4</formula>
    </cfRule>
  </conditionalFormatting>
  <conditionalFormatting sqref="BX42">
    <cfRule type="cellIs" dxfId="12896" priority="2357" operator="lessThan">
      <formula>$C$4</formula>
    </cfRule>
  </conditionalFormatting>
  <conditionalFormatting sqref="BX43">
    <cfRule type="cellIs" dxfId="12895" priority="2358" operator="lessThan">
      <formula>$C$4</formula>
    </cfRule>
  </conditionalFormatting>
  <conditionalFormatting sqref="BX44">
    <cfRule type="cellIs" dxfId="12894" priority="2359" operator="lessThan">
      <formula>$C$4</formula>
    </cfRule>
  </conditionalFormatting>
  <conditionalFormatting sqref="BX45">
    <cfRule type="cellIs" dxfId="12893" priority="2360" operator="lessThan">
      <formula>$C$4</formula>
    </cfRule>
  </conditionalFormatting>
  <conditionalFormatting sqref="BX46">
    <cfRule type="cellIs" dxfId="12892" priority="2361" operator="lessThan">
      <formula>$C$4</formula>
    </cfRule>
  </conditionalFormatting>
  <conditionalFormatting sqref="BX47">
    <cfRule type="cellIs" dxfId="12891" priority="2362" operator="lessThan">
      <formula>$C$4</formula>
    </cfRule>
  </conditionalFormatting>
  <conditionalFormatting sqref="BX48">
    <cfRule type="cellIs" dxfId="12890" priority="2363" operator="lessThan">
      <formula>$C$4</formula>
    </cfRule>
  </conditionalFormatting>
  <conditionalFormatting sqref="BX49">
    <cfRule type="cellIs" dxfId="12889" priority="2364" operator="lessThan">
      <formula>$C$4</formula>
    </cfRule>
  </conditionalFormatting>
  <conditionalFormatting sqref="BX50">
    <cfRule type="cellIs" dxfId="12888" priority="2365" operator="lessThan">
      <formula>$C$4</formula>
    </cfRule>
  </conditionalFormatting>
  <conditionalFormatting sqref="BY11">
    <cfRule type="cellIs" dxfId="12887" priority="2366" operator="lessThan">
      <formula>$C$4</formula>
    </cfRule>
  </conditionalFormatting>
  <conditionalFormatting sqref="BY12">
    <cfRule type="cellIs" dxfId="12886" priority="2367" operator="lessThan">
      <formula>$C$4</formula>
    </cfRule>
  </conditionalFormatting>
  <conditionalFormatting sqref="BY13">
    <cfRule type="cellIs" dxfId="12885" priority="2368" operator="lessThan">
      <formula>$C$4</formula>
    </cfRule>
  </conditionalFormatting>
  <conditionalFormatting sqref="BY14">
    <cfRule type="cellIs" dxfId="12884" priority="2369" operator="lessThan">
      <formula>$C$4</formula>
    </cfRule>
  </conditionalFormatting>
  <conditionalFormatting sqref="BY15">
    <cfRule type="cellIs" dxfId="12883" priority="2370" operator="lessThan">
      <formula>$C$4</formula>
    </cfRule>
  </conditionalFormatting>
  <conditionalFormatting sqref="BY16">
    <cfRule type="cellIs" dxfId="12882" priority="2371" operator="lessThan">
      <formula>$C$4</formula>
    </cfRule>
  </conditionalFormatting>
  <conditionalFormatting sqref="BY17">
    <cfRule type="cellIs" dxfId="12881" priority="2372" operator="lessThan">
      <formula>$C$4</formula>
    </cfRule>
  </conditionalFormatting>
  <conditionalFormatting sqref="BY18">
    <cfRule type="cellIs" dxfId="12880" priority="2373" operator="lessThan">
      <formula>$C$4</formula>
    </cfRule>
  </conditionalFormatting>
  <conditionalFormatting sqref="BY19">
    <cfRule type="cellIs" dxfId="12879" priority="2374" operator="lessThan">
      <formula>$C$4</formula>
    </cfRule>
  </conditionalFormatting>
  <conditionalFormatting sqref="BY20">
    <cfRule type="cellIs" dxfId="12878" priority="2375" operator="lessThan">
      <formula>$C$4</formula>
    </cfRule>
  </conditionalFormatting>
  <conditionalFormatting sqref="BY21">
    <cfRule type="cellIs" dxfId="12877" priority="2376" operator="lessThan">
      <formula>$C$4</formula>
    </cfRule>
  </conditionalFormatting>
  <conditionalFormatting sqref="BY22">
    <cfRule type="cellIs" dxfId="12876" priority="2377" operator="lessThan">
      <formula>$C$4</formula>
    </cfRule>
  </conditionalFormatting>
  <conditionalFormatting sqref="BY23">
    <cfRule type="cellIs" dxfId="12875" priority="2378" operator="lessThan">
      <formula>$C$4</formula>
    </cfRule>
  </conditionalFormatting>
  <conditionalFormatting sqref="BY24">
    <cfRule type="cellIs" dxfId="12874" priority="2379" operator="lessThan">
      <formula>$C$4</formula>
    </cfRule>
  </conditionalFormatting>
  <conditionalFormatting sqref="BY25">
    <cfRule type="cellIs" dxfId="12873" priority="2380" operator="lessThan">
      <formula>$C$4</formula>
    </cfRule>
  </conditionalFormatting>
  <conditionalFormatting sqref="BY26">
    <cfRule type="cellIs" dxfId="12872" priority="2381" operator="lessThan">
      <formula>$C$4</formula>
    </cfRule>
  </conditionalFormatting>
  <conditionalFormatting sqref="BY27">
    <cfRule type="cellIs" dxfId="12871" priority="2382" operator="lessThan">
      <formula>$C$4</formula>
    </cfRule>
  </conditionalFormatting>
  <conditionalFormatting sqref="BY28">
    <cfRule type="cellIs" dxfId="12870" priority="2383" operator="lessThan">
      <formula>$C$4</formula>
    </cfRule>
  </conditionalFormatting>
  <conditionalFormatting sqref="BY29">
    <cfRule type="cellIs" dxfId="12869" priority="2384" operator="lessThan">
      <formula>$C$4</formula>
    </cfRule>
  </conditionalFormatting>
  <conditionalFormatting sqref="BY30">
    <cfRule type="cellIs" dxfId="12868" priority="2385" operator="lessThan">
      <formula>$C$4</formula>
    </cfRule>
  </conditionalFormatting>
  <conditionalFormatting sqref="BY31">
    <cfRule type="cellIs" dxfId="12867" priority="2386" operator="lessThan">
      <formula>$C$4</formula>
    </cfRule>
  </conditionalFormatting>
  <conditionalFormatting sqref="BY32">
    <cfRule type="cellIs" dxfId="12866" priority="2387" operator="lessThan">
      <formula>$C$4</formula>
    </cfRule>
  </conditionalFormatting>
  <conditionalFormatting sqref="BY33">
    <cfRule type="cellIs" dxfId="12865" priority="2388" operator="lessThan">
      <formula>$C$4</formula>
    </cfRule>
  </conditionalFormatting>
  <conditionalFormatting sqref="BY34">
    <cfRule type="cellIs" dxfId="12864" priority="2389" operator="lessThan">
      <formula>$C$4</formula>
    </cfRule>
  </conditionalFormatting>
  <conditionalFormatting sqref="BY35">
    <cfRule type="cellIs" dxfId="12863" priority="2390" operator="lessThan">
      <formula>$C$4</formula>
    </cfRule>
  </conditionalFormatting>
  <conditionalFormatting sqref="BY36">
    <cfRule type="cellIs" dxfId="12862" priority="2391" operator="lessThan">
      <formula>$C$4</formula>
    </cfRule>
  </conditionalFormatting>
  <conditionalFormatting sqref="BY37">
    <cfRule type="cellIs" dxfId="12861" priority="2392" operator="lessThan">
      <formula>$C$4</formula>
    </cfRule>
  </conditionalFormatting>
  <conditionalFormatting sqref="BY38">
    <cfRule type="cellIs" dxfId="12860" priority="2393" operator="lessThan">
      <formula>$C$4</formula>
    </cfRule>
  </conditionalFormatting>
  <conditionalFormatting sqref="BY39">
    <cfRule type="cellIs" dxfId="12859" priority="2394" operator="lessThan">
      <formula>$C$4</formula>
    </cfRule>
  </conditionalFormatting>
  <conditionalFormatting sqref="BY40">
    <cfRule type="cellIs" dxfId="12858" priority="2395" operator="lessThan">
      <formula>$C$4</formula>
    </cfRule>
  </conditionalFormatting>
  <conditionalFormatting sqref="BY41">
    <cfRule type="cellIs" dxfId="12857" priority="2396" operator="lessThan">
      <formula>$C$4</formula>
    </cfRule>
  </conditionalFormatting>
  <conditionalFormatting sqref="BY42">
    <cfRule type="cellIs" dxfId="12856" priority="2397" operator="lessThan">
      <formula>$C$4</formula>
    </cfRule>
  </conditionalFormatting>
  <conditionalFormatting sqref="BY43">
    <cfRule type="cellIs" dxfId="12855" priority="2398" operator="lessThan">
      <formula>$C$4</formula>
    </cfRule>
  </conditionalFormatting>
  <conditionalFormatting sqref="BY44">
    <cfRule type="cellIs" dxfId="12854" priority="2399" operator="lessThan">
      <formula>$C$4</formula>
    </cfRule>
  </conditionalFormatting>
  <conditionalFormatting sqref="BY45">
    <cfRule type="cellIs" dxfId="12853" priority="2400" operator="lessThan">
      <formula>$C$4</formula>
    </cfRule>
  </conditionalFormatting>
  <conditionalFormatting sqref="BY46">
    <cfRule type="cellIs" dxfId="12852" priority="2401" operator="lessThan">
      <formula>$C$4</formula>
    </cfRule>
  </conditionalFormatting>
  <conditionalFormatting sqref="BY47">
    <cfRule type="cellIs" dxfId="12851" priority="2402" operator="lessThan">
      <formula>$C$4</formula>
    </cfRule>
  </conditionalFormatting>
  <conditionalFormatting sqref="BY48">
    <cfRule type="cellIs" dxfId="12850" priority="2403" operator="lessThan">
      <formula>$C$4</formula>
    </cfRule>
  </conditionalFormatting>
  <conditionalFormatting sqref="BY49">
    <cfRule type="cellIs" dxfId="12849" priority="2404" operator="lessThan">
      <formula>$C$4</formula>
    </cfRule>
  </conditionalFormatting>
  <conditionalFormatting sqref="BY50">
    <cfRule type="cellIs" dxfId="12848" priority="2405" operator="lessThan">
      <formula>$C$4</formula>
    </cfRule>
  </conditionalFormatting>
  <conditionalFormatting sqref="BZ11">
    <cfRule type="cellIs" dxfId="12847" priority="2406" operator="lessThan">
      <formula>$C$4</formula>
    </cfRule>
  </conditionalFormatting>
  <conditionalFormatting sqref="BZ12">
    <cfRule type="cellIs" dxfId="12846" priority="2407" operator="lessThan">
      <formula>$C$4</formula>
    </cfRule>
  </conditionalFormatting>
  <conditionalFormatting sqref="BZ13">
    <cfRule type="cellIs" dxfId="12845" priority="2408" operator="lessThan">
      <formula>$C$4</formula>
    </cfRule>
  </conditionalFormatting>
  <conditionalFormatting sqref="BZ14">
    <cfRule type="cellIs" dxfId="12844" priority="2409" operator="lessThan">
      <formula>$C$4</formula>
    </cfRule>
  </conditionalFormatting>
  <conditionalFormatting sqref="BZ15">
    <cfRule type="cellIs" dxfId="12843" priority="2410" operator="lessThan">
      <formula>$C$4</formula>
    </cfRule>
  </conditionalFormatting>
  <conditionalFormatting sqref="BZ16">
    <cfRule type="cellIs" dxfId="12842" priority="2411" operator="lessThan">
      <formula>$C$4</formula>
    </cfRule>
  </conditionalFormatting>
  <conditionalFormatting sqref="BZ17">
    <cfRule type="cellIs" dxfId="12841" priority="2412" operator="lessThan">
      <formula>$C$4</formula>
    </cfRule>
  </conditionalFormatting>
  <conditionalFormatting sqref="BZ18">
    <cfRule type="cellIs" dxfId="12840" priority="2413" operator="lessThan">
      <formula>$C$4</formula>
    </cfRule>
  </conditionalFormatting>
  <conditionalFormatting sqref="BZ19">
    <cfRule type="cellIs" dxfId="12839" priority="2414" operator="lessThan">
      <formula>$C$4</formula>
    </cfRule>
  </conditionalFormatting>
  <conditionalFormatting sqref="BZ20">
    <cfRule type="cellIs" dxfId="12838" priority="2415" operator="lessThan">
      <formula>$C$4</formula>
    </cfRule>
  </conditionalFormatting>
  <conditionalFormatting sqref="BZ21">
    <cfRule type="cellIs" dxfId="12837" priority="2416" operator="lessThan">
      <formula>$C$4</formula>
    </cfRule>
  </conditionalFormatting>
  <conditionalFormatting sqref="BZ22">
    <cfRule type="cellIs" dxfId="12836" priority="2417" operator="lessThan">
      <formula>$C$4</formula>
    </cfRule>
  </conditionalFormatting>
  <conditionalFormatting sqref="BZ23">
    <cfRule type="cellIs" dxfId="12835" priority="2418" operator="lessThan">
      <formula>$C$4</formula>
    </cfRule>
  </conditionalFormatting>
  <conditionalFormatting sqref="BZ24">
    <cfRule type="cellIs" dxfId="12834" priority="2419" operator="lessThan">
      <formula>$C$4</formula>
    </cfRule>
  </conditionalFormatting>
  <conditionalFormatting sqref="BZ25">
    <cfRule type="cellIs" dxfId="12833" priority="2420" operator="lessThan">
      <formula>$C$4</formula>
    </cfRule>
  </conditionalFormatting>
  <conditionalFormatting sqref="BZ26">
    <cfRule type="cellIs" dxfId="12832" priority="2421" operator="lessThan">
      <formula>$C$4</formula>
    </cfRule>
  </conditionalFormatting>
  <conditionalFormatting sqref="BZ27">
    <cfRule type="cellIs" dxfId="12831" priority="2422" operator="lessThan">
      <formula>$C$4</formula>
    </cfRule>
  </conditionalFormatting>
  <conditionalFormatting sqref="BZ28">
    <cfRule type="cellIs" dxfId="12830" priority="2423" operator="lessThan">
      <formula>$C$4</formula>
    </cfRule>
  </conditionalFormatting>
  <conditionalFormatting sqref="BZ29">
    <cfRule type="cellIs" dxfId="12829" priority="2424" operator="lessThan">
      <formula>$C$4</formula>
    </cfRule>
  </conditionalFormatting>
  <conditionalFormatting sqref="BZ30">
    <cfRule type="cellIs" dxfId="12828" priority="2425" operator="lessThan">
      <formula>$C$4</formula>
    </cfRule>
  </conditionalFormatting>
  <conditionalFormatting sqref="BZ31">
    <cfRule type="cellIs" dxfId="12827" priority="2426" operator="lessThan">
      <formula>$C$4</formula>
    </cfRule>
  </conditionalFormatting>
  <conditionalFormatting sqref="BZ32">
    <cfRule type="cellIs" dxfId="12826" priority="2427" operator="lessThan">
      <formula>$C$4</formula>
    </cfRule>
  </conditionalFormatting>
  <conditionalFormatting sqref="BZ33">
    <cfRule type="cellIs" dxfId="12825" priority="2428" operator="lessThan">
      <formula>$C$4</formula>
    </cfRule>
  </conditionalFormatting>
  <conditionalFormatting sqref="BZ34">
    <cfRule type="cellIs" dxfId="12824" priority="2429" operator="lessThan">
      <formula>$C$4</formula>
    </cfRule>
  </conditionalFormatting>
  <conditionalFormatting sqref="BZ35">
    <cfRule type="cellIs" dxfId="12823" priority="2430" operator="lessThan">
      <formula>$C$4</formula>
    </cfRule>
  </conditionalFormatting>
  <conditionalFormatting sqref="BZ36">
    <cfRule type="cellIs" dxfId="12822" priority="2431" operator="lessThan">
      <formula>$C$4</formula>
    </cfRule>
  </conditionalFormatting>
  <conditionalFormatting sqref="BZ37">
    <cfRule type="cellIs" dxfId="12821" priority="2432" operator="lessThan">
      <formula>$C$4</formula>
    </cfRule>
  </conditionalFormatting>
  <conditionalFormatting sqref="BZ38">
    <cfRule type="cellIs" dxfId="12820" priority="2433" operator="lessThan">
      <formula>$C$4</formula>
    </cfRule>
  </conditionalFormatting>
  <conditionalFormatting sqref="BZ39">
    <cfRule type="cellIs" dxfId="12819" priority="2434" operator="lessThan">
      <formula>$C$4</formula>
    </cfRule>
  </conditionalFormatting>
  <conditionalFormatting sqref="BZ40">
    <cfRule type="cellIs" dxfId="12818" priority="2435" operator="lessThan">
      <formula>$C$4</formula>
    </cfRule>
  </conditionalFormatting>
  <conditionalFormatting sqref="BZ41">
    <cfRule type="cellIs" dxfId="12817" priority="2436" operator="lessThan">
      <formula>$C$4</formula>
    </cfRule>
  </conditionalFormatting>
  <conditionalFormatting sqref="BZ42">
    <cfRule type="cellIs" dxfId="12816" priority="2437" operator="lessThan">
      <formula>$C$4</formula>
    </cfRule>
  </conditionalFormatting>
  <conditionalFormatting sqref="BZ43">
    <cfRule type="cellIs" dxfId="12815" priority="2438" operator="lessThan">
      <formula>$C$4</formula>
    </cfRule>
  </conditionalFormatting>
  <conditionalFormatting sqref="BZ44">
    <cfRule type="cellIs" dxfId="12814" priority="2439" operator="lessThan">
      <formula>$C$4</formula>
    </cfRule>
  </conditionalFormatting>
  <conditionalFormatting sqref="BZ45">
    <cfRule type="cellIs" dxfId="12813" priority="2440" operator="lessThan">
      <formula>$C$4</formula>
    </cfRule>
  </conditionalFormatting>
  <conditionalFormatting sqref="BZ46">
    <cfRule type="cellIs" dxfId="12812" priority="2441" operator="lessThan">
      <formula>$C$4</formula>
    </cfRule>
  </conditionalFormatting>
  <conditionalFormatting sqref="BZ47">
    <cfRule type="cellIs" dxfId="12811" priority="2442" operator="lessThan">
      <formula>$C$4</formula>
    </cfRule>
  </conditionalFormatting>
  <conditionalFormatting sqref="BZ48">
    <cfRule type="cellIs" dxfId="12810" priority="2443" operator="lessThan">
      <formula>$C$4</formula>
    </cfRule>
  </conditionalFormatting>
  <conditionalFormatting sqref="BZ49">
    <cfRule type="cellIs" dxfId="12809" priority="2444" operator="lessThan">
      <formula>$C$4</formula>
    </cfRule>
  </conditionalFormatting>
  <conditionalFormatting sqref="BZ50">
    <cfRule type="cellIs" dxfId="12808" priority="2445" operator="lessThan">
      <formula>$C$4</formula>
    </cfRule>
  </conditionalFormatting>
  <conditionalFormatting sqref="CA11">
    <cfRule type="cellIs" dxfId="12807" priority="2446" operator="lessThan">
      <formula>$C$4</formula>
    </cfRule>
  </conditionalFormatting>
  <conditionalFormatting sqref="CA12">
    <cfRule type="cellIs" dxfId="12806" priority="2447" operator="lessThan">
      <formula>$C$4</formula>
    </cfRule>
  </conditionalFormatting>
  <conditionalFormatting sqref="CA13">
    <cfRule type="cellIs" dxfId="12805" priority="2448" operator="lessThan">
      <formula>$C$4</formula>
    </cfRule>
  </conditionalFormatting>
  <conditionalFormatting sqref="CA14">
    <cfRule type="cellIs" dxfId="12804" priority="2449" operator="lessThan">
      <formula>$C$4</formula>
    </cfRule>
  </conditionalFormatting>
  <conditionalFormatting sqref="CA15">
    <cfRule type="cellIs" dxfId="12803" priority="2450" operator="lessThan">
      <formula>$C$4</formula>
    </cfRule>
  </conditionalFormatting>
  <conditionalFormatting sqref="CA16">
    <cfRule type="cellIs" dxfId="12802" priority="2451" operator="lessThan">
      <formula>$C$4</formula>
    </cfRule>
  </conditionalFormatting>
  <conditionalFormatting sqref="CA17">
    <cfRule type="cellIs" dxfId="12801" priority="2452" operator="lessThan">
      <formula>$C$4</formula>
    </cfRule>
  </conditionalFormatting>
  <conditionalFormatting sqref="CA18">
    <cfRule type="cellIs" dxfId="12800" priority="2453" operator="lessThan">
      <formula>$C$4</formula>
    </cfRule>
  </conditionalFormatting>
  <conditionalFormatting sqref="CA19">
    <cfRule type="cellIs" dxfId="12799" priority="2454" operator="lessThan">
      <formula>$C$4</formula>
    </cfRule>
  </conditionalFormatting>
  <conditionalFormatting sqref="CA20">
    <cfRule type="cellIs" dxfId="12798" priority="2455" operator="lessThan">
      <formula>$C$4</formula>
    </cfRule>
  </conditionalFormatting>
  <conditionalFormatting sqref="CA21">
    <cfRule type="cellIs" dxfId="12797" priority="2456" operator="lessThan">
      <formula>$C$4</formula>
    </cfRule>
  </conditionalFormatting>
  <conditionalFormatting sqref="CA22">
    <cfRule type="cellIs" dxfId="12796" priority="2457" operator="lessThan">
      <formula>$C$4</formula>
    </cfRule>
  </conditionalFormatting>
  <conditionalFormatting sqref="CA23">
    <cfRule type="cellIs" dxfId="12795" priority="2458" operator="lessThan">
      <formula>$C$4</formula>
    </cfRule>
  </conditionalFormatting>
  <conditionalFormatting sqref="CA24">
    <cfRule type="cellIs" dxfId="12794" priority="2459" operator="lessThan">
      <formula>$C$4</formula>
    </cfRule>
  </conditionalFormatting>
  <conditionalFormatting sqref="CA25">
    <cfRule type="cellIs" dxfId="12793" priority="2460" operator="lessThan">
      <formula>$C$4</formula>
    </cfRule>
  </conditionalFormatting>
  <conditionalFormatting sqref="CA26">
    <cfRule type="cellIs" dxfId="12792" priority="2461" operator="lessThan">
      <formula>$C$4</formula>
    </cfRule>
  </conditionalFormatting>
  <conditionalFormatting sqref="CA27">
    <cfRule type="cellIs" dxfId="12791" priority="2462" operator="lessThan">
      <formula>$C$4</formula>
    </cfRule>
  </conditionalFormatting>
  <conditionalFormatting sqref="CA28">
    <cfRule type="cellIs" dxfId="12790" priority="2463" operator="lessThan">
      <formula>$C$4</formula>
    </cfRule>
  </conditionalFormatting>
  <conditionalFormatting sqref="CA29">
    <cfRule type="cellIs" dxfId="12789" priority="2464" operator="lessThan">
      <formula>$C$4</formula>
    </cfRule>
  </conditionalFormatting>
  <conditionalFormatting sqref="CA30">
    <cfRule type="cellIs" dxfId="12788" priority="2465" operator="lessThan">
      <formula>$C$4</formula>
    </cfRule>
  </conditionalFormatting>
  <conditionalFormatting sqref="CA31">
    <cfRule type="cellIs" dxfId="12787" priority="2466" operator="lessThan">
      <formula>$C$4</formula>
    </cfRule>
  </conditionalFormatting>
  <conditionalFormatting sqref="CA32">
    <cfRule type="cellIs" dxfId="12786" priority="2467" operator="lessThan">
      <formula>$C$4</formula>
    </cfRule>
  </conditionalFormatting>
  <conditionalFormatting sqref="CA33">
    <cfRule type="cellIs" dxfId="12785" priority="2468" operator="lessThan">
      <formula>$C$4</formula>
    </cfRule>
  </conditionalFormatting>
  <conditionalFormatting sqref="CA34">
    <cfRule type="cellIs" dxfId="12784" priority="2469" operator="lessThan">
      <formula>$C$4</formula>
    </cfRule>
  </conditionalFormatting>
  <conditionalFormatting sqref="CA35">
    <cfRule type="cellIs" dxfId="12783" priority="2470" operator="lessThan">
      <formula>$C$4</formula>
    </cfRule>
  </conditionalFormatting>
  <conditionalFormatting sqref="CA36">
    <cfRule type="cellIs" dxfId="12782" priority="2471" operator="lessThan">
      <formula>$C$4</formula>
    </cfRule>
  </conditionalFormatting>
  <conditionalFormatting sqref="CA37">
    <cfRule type="cellIs" dxfId="12781" priority="2472" operator="lessThan">
      <formula>$C$4</formula>
    </cfRule>
  </conditionalFormatting>
  <conditionalFormatting sqref="CA38">
    <cfRule type="cellIs" dxfId="12780" priority="2473" operator="lessThan">
      <formula>$C$4</formula>
    </cfRule>
  </conditionalFormatting>
  <conditionalFormatting sqref="CA39">
    <cfRule type="cellIs" dxfId="12779" priority="2474" operator="lessThan">
      <formula>$C$4</formula>
    </cfRule>
  </conditionalFormatting>
  <conditionalFormatting sqref="CA40">
    <cfRule type="cellIs" dxfId="12778" priority="2475" operator="lessThan">
      <formula>$C$4</formula>
    </cfRule>
  </conditionalFormatting>
  <conditionalFormatting sqref="CA41">
    <cfRule type="cellIs" dxfId="12777" priority="2476" operator="lessThan">
      <formula>$C$4</formula>
    </cfRule>
  </conditionalFormatting>
  <conditionalFormatting sqref="CA42">
    <cfRule type="cellIs" dxfId="12776" priority="2477" operator="lessThan">
      <formula>$C$4</formula>
    </cfRule>
  </conditionalFormatting>
  <conditionalFormatting sqref="CA43">
    <cfRule type="cellIs" dxfId="12775" priority="2478" operator="lessThan">
      <formula>$C$4</formula>
    </cfRule>
  </conditionalFormatting>
  <conditionalFormatting sqref="CA44">
    <cfRule type="cellIs" dxfId="12774" priority="2479" operator="lessThan">
      <formula>$C$4</formula>
    </cfRule>
  </conditionalFormatting>
  <conditionalFormatting sqref="CA45">
    <cfRule type="cellIs" dxfId="12773" priority="2480" operator="lessThan">
      <formula>$C$4</formula>
    </cfRule>
  </conditionalFormatting>
  <conditionalFormatting sqref="CA46">
    <cfRule type="cellIs" dxfId="12772" priority="2481" operator="lessThan">
      <formula>$C$4</formula>
    </cfRule>
  </conditionalFormatting>
  <conditionalFormatting sqref="CA47">
    <cfRule type="cellIs" dxfId="12771" priority="2482" operator="lessThan">
      <formula>$C$4</formula>
    </cfRule>
  </conditionalFormatting>
  <conditionalFormatting sqref="CA48">
    <cfRule type="cellIs" dxfId="12770" priority="2483" operator="lessThan">
      <formula>$C$4</formula>
    </cfRule>
  </conditionalFormatting>
  <conditionalFormatting sqref="CA49">
    <cfRule type="cellIs" dxfId="12769" priority="2484" operator="lessThan">
      <formula>$C$4</formula>
    </cfRule>
  </conditionalFormatting>
  <conditionalFormatting sqref="CA50">
    <cfRule type="cellIs" dxfId="12768" priority="2485" operator="lessThan">
      <formula>$C$4</formula>
    </cfRule>
  </conditionalFormatting>
  <conditionalFormatting sqref="CB11">
    <cfRule type="cellIs" dxfId="12767" priority="2486" operator="lessThan">
      <formula>$C$4</formula>
    </cfRule>
  </conditionalFormatting>
  <conditionalFormatting sqref="CB12">
    <cfRule type="cellIs" dxfId="12766" priority="2487" operator="lessThan">
      <formula>$C$4</formula>
    </cfRule>
  </conditionalFormatting>
  <conditionalFormatting sqref="CB13">
    <cfRule type="cellIs" dxfId="12765" priority="2488" operator="lessThan">
      <formula>$C$4</formula>
    </cfRule>
  </conditionalFormatting>
  <conditionalFormatting sqref="CB14">
    <cfRule type="cellIs" dxfId="12764" priority="2489" operator="lessThan">
      <formula>$C$4</formula>
    </cfRule>
  </conditionalFormatting>
  <conditionalFormatting sqref="CB15">
    <cfRule type="cellIs" dxfId="12763" priority="2490" operator="lessThan">
      <formula>$C$4</formula>
    </cfRule>
  </conditionalFormatting>
  <conditionalFormatting sqref="CB16">
    <cfRule type="cellIs" dxfId="12762" priority="2491" operator="lessThan">
      <formula>$C$4</formula>
    </cfRule>
  </conditionalFormatting>
  <conditionalFormatting sqref="CB17">
    <cfRule type="cellIs" dxfId="12761" priority="2492" operator="lessThan">
      <formula>$C$4</formula>
    </cfRule>
  </conditionalFormatting>
  <conditionalFormatting sqref="CB18">
    <cfRule type="cellIs" dxfId="12760" priority="2493" operator="lessThan">
      <formula>$C$4</formula>
    </cfRule>
  </conditionalFormatting>
  <conditionalFormatting sqref="CB19">
    <cfRule type="cellIs" dxfId="12759" priority="2494" operator="lessThan">
      <formula>$C$4</formula>
    </cfRule>
  </conditionalFormatting>
  <conditionalFormatting sqref="CB20">
    <cfRule type="cellIs" dxfId="12758" priority="2495" operator="lessThan">
      <formula>$C$4</formula>
    </cfRule>
  </conditionalFormatting>
  <conditionalFormatting sqref="CB21">
    <cfRule type="cellIs" dxfId="12757" priority="2496" operator="lessThan">
      <formula>$C$4</formula>
    </cfRule>
  </conditionalFormatting>
  <conditionalFormatting sqref="CB22">
    <cfRule type="cellIs" dxfId="12756" priority="2497" operator="lessThan">
      <formula>$C$4</formula>
    </cfRule>
  </conditionalFormatting>
  <conditionalFormatting sqref="CB23">
    <cfRule type="cellIs" dxfId="12755" priority="2498" operator="lessThan">
      <formula>$C$4</formula>
    </cfRule>
  </conditionalFormatting>
  <conditionalFormatting sqref="CB24">
    <cfRule type="cellIs" dxfId="12754" priority="2499" operator="lessThan">
      <formula>$C$4</formula>
    </cfRule>
  </conditionalFormatting>
  <conditionalFormatting sqref="CB25">
    <cfRule type="cellIs" dxfId="12753" priority="2500" operator="lessThan">
      <formula>$C$4</formula>
    </cfRule>
  </conditionalFormatting>
  <conditionalFormatting sqref="CB26">
    <cfRule type="cellIs" dxfId="12752" priority="2501" operator="lessThan">
      <formula>$C$4</formula>
    </cfRule>
  </conditionalFormatting>
  <conditionalFormatting sqref="CB27">
    <cfRule type="cellIs" dxfId="12751" priority="2502" operator="lessThan">
      <formula>$C$4</formula>
    </cfRule>
  </conditionalFormatting>
  <conditionalFormatting sqref="CB28">
    <cfRule type="cellIs" dxfId="12750" priority="2503" operator="lessThan">
      <formula>$C$4</formula>
    </cfRule>
  </conditionalFormatting>
  <conditionalFormatting sqref="CB29">
    <cfRule type="cellIs" dxfId="12749" priority="2504" operator="lessThan">
      <formula>$C$4</formula>
    </cfRule>
  </conditionalFormatting>
  <conditionalFormatting sqref="CB30">
    <cfRule type="cellIs" dxfId="12748" priority="2505" operator="lessThan">
      <formula>$C$4</formula>
    </cfRule>
  </conditionalFormatting>
  <conditionalFormatting sqref="CB31">
    <cfRule type="cellIs" dxfId="12747" priority="2506" operator="lessThan">
      <formula>$C$4</formula>
    </cfRule>
  </conditionalFormatting>
  <conditionalFormatting sqref="CB32">
    <cfRule type="cellIs" dxfId="12746" priority="2507" operator="lessThan">
      <formula>$C$4</formula>
    </cfRule>
  </conditionalFormatting>
  <conditionalFormatting sqref="CB33">
    <cfRule type="cellIs" dxfId="12745" priority="2508" operator="lessThan">
      <formula>$C$4</formula>
    </cfRule>
  </conditionalFormatting>
  <conditionalFormatting sqref="CB34">
    <cfRule type="cellIs" dxfId="12744" priority="2509" operator="lessThan">
      <formula>$C$4</formula>
    </cfRule>
  </conditionalFormatting>
  <conditionalFormatting sqref="CB35">
    <cfRule type="cellIs" dxfId="12743" priority="2510" operator="lessThan">
      <formula>$C$4</formula>
    </cfRule>
  </conditionalFormatting>
  <conditionalFormatting sqref="CB36">
    <cfRule type="cellIs" dxfId="12742" priority="2511" operator="lessThan">
      <formula>$C$4</formula>
    </cfRule>
  </conditionalFormatting>
  <conditionalFormatting sqref="CB37">
    <cfRule type="cellIs" dxfId="12741" priority="2512" operator="lessThan">
      <formula>$C$4</formula>
    </cfRule>
  </conditionalFormatting>
  <conditionalFormatting sqref="CB38">
    <cfRule type="cellIs" dxfId="12740" priority="2513" operator="lessThan">
      <formula>$C$4</formula>
    </cfRule>
  </conditionalFormatting>
  <conditionalFormatting sqref="CB39">
    <cfRule type="cellIs" dxfId="12739" priority="2514" operator="lessThan">
      <formula>$C$4</formula>
    </cfRule>
  </conditionalFormatting>
  <conditionalFormatting sqref="CB40">
    <cfRule type="cellIs" dxfId="12738" priority="2515" operator="lessThan">
      <formula>$C$4</formula>
    </cfRule>
  </conditionalFormatting>
  <conditionalFormatting sqref="CB41">
    <cfRule type="cellIs" dxfId="12737" priority="2516" operator="lessThan">
      <formula>$C$4</formula>
    </cfRule>
  </conditionalFormatting>
  <conditionalFormatting sqref="CB42">
    <cfRule type="cellIs" dxfId="12736" priority="2517" operator="lessThan">
      <formula>$C$4</formula>
    </cfRule>
  </conditionalFormatting>
  <conditionalFormatting sqref="CB43">
    <cfRule type="cellIs" dxfId="12735" priority="2518" operator="lessThan">
      <formula>$C$4</formula>
    </cfRule>
  </conditionalFormatting>
  <conditionalFormatting sqref="CB44">
    <cfRule type="cellIs" dxfId="12734" priority="2519" operator="lessThan">
      <formula>$C$4</formula>
    </cfRule>
  </conditionalFormatting>
  <conditionalFormatting sqref="CB45">
    <cfRule type="cellIs" dxfId="12733" priority="2520" operator="lessThan">
      <formula>$C$4</formula>
    </cfRule>
  </conditionalFormatting>
  <conditionalFormatting sqref="CB46">
    <cfRule type="cellIs" dxfId="12732" priority="2521" operator="lessThan">
      <formula>$C$4</formula>
    </cfRule>
  </conditionalFormatting>
  <conditionalFormatting sqref="CB47">
    <cfRule type="cellIs" dxfId="12731" priority="2522" operator="lessThan">
      <formula>$C$4</formula>
    </cfRule>
  </conditionalFormatting>
  <conditionalFormatting sqref="CB48">
    <cfRule type="cellIs" dxfId="12730" priority="2523" operator="lessThan">
      <formula>$C$4</formula>
    </cfRule>
  </conditionalFormatting>
  <conditionalFormatting sqref="CB49">
    <cfRule type="cellIs" dxfId="12729" priority="2524" operator="lessThan">
      <formula>$C$4</formula>
    </cfRule>
  </conditionalFormatting>
  <conditionalFormatting sqref="CB50">
    <cfRule type="cellIs" dxfId="12728" priority="2525" operator="lessThan">
      <formula>$C$4</formula>
    </cfRule>
  </conditionalFormatting>
  <conditionalFormatting sqref="CC11">
    <cfRule type="cellIs" dxfId="12727" priority="2526" operator="lessThan">
      <formula>$C$4</formula>
    </cfRule>
  </conditionalFormatting>
  <conditionalFormatting sqref="CC12">
    <cfRule type="cellIs" dxfId="12726" priority="2527" operator="lessThan">
      <formula>$C$4</formula>
    </cfRule>
  </conditionalFormatting>
  <conditionalFormatting sqref="CC13">
    <cfRule type="cellIs" dxfId="12725" priority="2528" operator="lessThan">
      <formula>$C$4</formula>
    </cfRule>
  </conditionalFormatting>
  <conditionalFormatting sqref="CC14">
    <cfRule type="cellIs" dxfId="12724" priority="2529" operator="lessThan">
      <formula>$C$4</formula>
    </cfRule>
  </conditionalFormatting>
  <conditionalFormatting sqref="CC15">
    <cfRule type="cellIs" dxfId="12723" priority="2530" operator="lessThan">
      <formula>$C$4</formula>
    </cfRule>
  </conditionalFormatting>
  <conditionalFormatting sqref="CC16">
    <cfRule type="cellIs" dxfId="12722" priority="2531" operator="lessThan">
      <formula>$C$4</formula>
    </cfRule>
  </conditionalFormatting>
  <conditionalFormatting sqref="CC17">
    <cfRule type="cellIs" dxfId="12721" priority="2532" operator="lessThan">
      <formula>$C$4</formula>
    </cfRule>
  </conditionalFormatting>
  <conditionalFormatting sqref="CC18">
    <cfRule type="cellIs" dxfId="12720" priority="2533" operator="lessThan">
      <formula>$C$4</formula>
    </cfRule>
  </conditionalFormatting>
  <conditionalFormatting sqref="CC19">
    <cfRule type="cellIs" dxfId="12719" priority="2534" operator="lessThan">
      <formula>$C$4</formula>
    </cfRule>
  </conditionalFormatting>
  <conditionalFormatting sqref="CC20">
    <cfRule type="cellIs" dxfId="12718" priority="2535" operator="lessThan">
      <formula>$C$4</formula>
    </cfRule>
  </conditionalFormatting>
  <conditionalFormatting sqref="CC21">
    <cfRule type="cellIs" dxfId="12717" priority="2536" operator="lessThan">
      <formula>$C$4</formula>
    </cfRule>
  </conditionalFormatting>
  <conditionalFormatting sqref="CC22">
    <cfRule type="cellIs" dxfId="12716" priority="2537" operator="lessThan">
      <formula>$C$4</formula>
    </cfRule>
  </conditionalFormatting>
  <conditionalFormatting sqref="CC23">
    <cfRule type="cellIs" dxfId="12715" priority="2538" operator="lessThan">
      <formula>$C$4</formula>
    </cfRule>
  </conditionalFormatting>
  <conditionalFormatting sqref="CC24">
    <cfRule type="cellIs" dxfId="12714" priority="2539" operator="lessThan">
      <formula>$C$4</formula>
    </cfRule>
  </conditionalFormatting>
  <conditionalFormatting sqref="CC25">
    <cfRule type="cellIs" dxfId="12713" priority="2540" operator="lessThan">
      <formula>$C$4</formula>
    </cfRule>
  </conditionalFormatting>
  <conditionalFormatting sqref="CC26">
    <cfRule type="cellIs" dxfId="12712" priority="2541" operator="lessThan">
      <formula>$C$4</formula>
    </cfRule>
  </conditionalFormatting>
  <conditionalFormatting sqref="CC27">
    <cfRule type="cellIs" dxfId="12711" priority="2542" operator="lessThan">
      <formula>$C$4</formula>
    </cfRule>
  </conditionalFormatting>
  <conditionalFormatting sqref="CC28">
    <cfRule type="cellIs" dxfId="12710" priority="2543" operator="lessThan">
      <formula>$C$4</formula>
    </cfRule>
  </conditionalFormatting>
  <conditionalFormatting sqref="CC29">
    <cfRule type="cellIs" dxfId="12709" priority="2544" operator="lessThan">
      <formula>$C$4</formula>
    </cfRule>
  </conditionalFormatting>
  <conditionalFormatting sqref="CC30">
    <cfRule type="cellIs" dxfId="12708" priority="2545" operator="lessThan">
      <formula>$C$4</formula>
    </cfRule>
  </conditionalFormatting>
  <conditionalFormatting sqref="CC31">
    <cfRule type="cellIs" dxfId="12707" priority="2546" operator="lessThan">
      <formula>$C$4</formula>
    </cfRule>
  </conditionalFormatting>
  <conditionalFormatting sqref="CC32">
    <cfRule type="cellIs" dxfId="12706" priority="2547" operator="lessThan">
      <formula>$C$4</formula>
    </cfRule>
  </conditionalFormatting>
  <conditionalFormatting sqref="CC33">
    <cfRule type="cellIs" dxfId="12705" priority="2548" operator="lessThan">
      <formula>$C$4</formula>
    </cfRule>
  </conditionalFormatting>
  <conditionalFormatting sqref="CC34">
    <cfRule type="cellIs" dxfId="12704" priority="2549" operator="lessThan">
      <formula>$C$4</formula>
    </cfRule>
  </conditionalFormatting>
  <conditionalFormatting sqref="CC35">
    <cfRule type="cellIs" dxfId="12703" priority="2550" operator="lessThan">
      <formula>$C$4</formula>
    </cfRule>
  </conditionalFormatting>
  <conditionalFormatting sqref="CC36">
    <cfRule type="cellIs" dxfId="12702" priority="2551" operator="lessThan">
      <formula>$C$4</formula>
    </cfRule>
  </conditionalFormatting>
  <conditionalFormatting sqref="CC37">
    <cfRule type="cellIs" dxfId="12701" priority="2552" operator="lessThan">
      <formula>$C$4</formula>
    </cfRule>
  </conditionalFormatting>
  <conditionalFormatting sqref="CC38">
    <cfRule type="cellIs" dxfId="12700" priority="2553" operator="lessThan">
      <formula>$C$4</formula>
    </cfRule>
  </conditionalFormatting>
  <conditionalFormatting sqref="CC39">
    <cfRule type="cellIs" dxfId="12699" priority="2554" operator="lessThan">
      <formula>$C$4</formula>
    </cfRule>
  </conditionalFormatting>
  <conditionalFormatting sqref="CC40">
    <cfRule type="cellIs" dxfId="12698" priority="2555" operator="lessThan">
      <formula>$C$4</formula>
    </cfRule>
  </conditionalFormatting>
  <conditionalFormatting sqref="CC41">
    <cfRule type="cellIs" dxfId="12697" priority="2556" operator="lessThan">
      <formula>$C$4</formula>
    </cfRule>
  </conditionalFormatting>
  <conditionalFormatting sqref="CC42">
    <cfRule type="cellIs" dxfId="12696" priority="2557" operator="lessThan">
      <formula>$C$4</formula>
    </cfRule>
  </conditionalFormatting>
  <conditionalFormatting sqref="CC43">
    <cfRule type="cellIs" dxfId="12695" priority="2558" operator="lessThan">
      <formula>$C$4</formula>
    </cfRule>
  </conditionalFormatting>
  <conditionalFormatting sqref="CC44">
    <cfRule type="cellIs" dxfId="12694" priority="2559" operator="lessThan">
      <formula>$C$4</formula>
    </cfRule>
  </conditionalFormatting>
  <conditionalFormatting sqref="CC45">
    <cfRule type="cellIs" dxfId="12693" priority="2560" operator="lessThan">
      <formula>$C$4</formula>
    </cfRule>
  </conditionalFormatting>
  <conditionalFormatting sqref="CC46">
    <cfRule type="cellIs" dxfId="12692" priority="2561" operator="lessThan">
      <formula>$C$4</formula>
    </cfRule>
  </conditionalFormatting>
  <conditionalFormatting sqref="CC47">
    <cfRule type="cellIs" dxfId="12691" priority="2562" operator="lessThan">
      <formula>$C$4</formula>
    </cfRule>
  </conditionalFormatting>
  <conditionalFormatting sqref="CC48">
    <cfRule type="cellIs" dxfId="12690" priority="2563" operator="lessThan">
      <formula>$C$4</formula>
    </cfRule>
  </conditionalFormatting>
  <conditionalFormatting sqref="CC49">
    <cfRule type="cellIs" dxfId="12689" priority="2564" operator="lessThan">
      <formula>$C$4</formula>
    </cfRule>
  </conditionalFormatting>
  <conditionalFormatting sqref="CC50">
    <cfRule type="cellIs" dxfId="12688" priority="2565" operator="lessThan">
      <formula>$C$4</formula>
    </cfRule>
  </conditionalFormatting>
  <conditionalFormatting sqref="CD11">
    <cfRule type="cellIs" dxfId="12687" priority="2566" operator="lessThan">
      <formula>$C$4</formula>
    </cfRule>
  </conditionalFormatting>
  <conditionalFormatting sqref="CD12">
    <cfRule type="cellIs" dxfId="12686" priority="2567" operator="lessThan">
      <formula>$C$4</formula>
    </cfRule>
  </conditionalFormatting>
  <conditionalFormatting sqref="CD13">
    <cfRule type="cellIs" dxfId="12685" priority="2568" operator="lessThan">
      <formula>$C$4</formula>
    </cfRule>
  </conditionalFormatting>
  <conditionalFormatting sqref="CD14">
    <cfRule type="cellIs" dxfId="12684" priority="2569" operator="lessThan">
      <formula>$C$4</formula>
    </cfRule>
  </conditionalFormatting>
  <conditionalFormatting sqref="CD15">
    <cfRule type="cellIs" dxfId="12683" priority="2570" operator="lessThan">
      <formula>$C$4</formula>
    </cfRule>
  </conditionalFormatting>
  <conditionalFormatting sqref="CD16">
    <cfRule type="cellIs" dxfId="12682" priority="2571" operator="lessThan">
      <formula>$C$4</formula>
    </cfRule>
  </conditionalFormatting>
  <conditionalFormatting sqref="CD17">
    <cfRule type="cellIs" dxfId="12681" priority="2572" operator="lessThan">
      <formula>$C$4</formula>
    </cfRule>
  </conditionalFormatting>
  <conditionalFormatting sqref="CD18">
    <cfRule type="cellIs" dxfId="12680" priority="2573" operator="lessThan">
      <formula>$C$4</formula>
    </cfRule>
  </conditionalFormatting>
  <conditionalFormatting sqref="CD19">
    <cfRule type="cellIs" dxfId="12679" priority="2574" operator="lessThan">
      <formula>$C$4</formula>
    </cfRule>
  </conditionalFormatting>
  <conditionalFormatting sqref="CD20">
    <cfRule type="cellIs" dxfId="12678" priority="2575" operator="lessThan">
      <formula>$C$4</formula>
    </cfRule>
  </conditionalFormatting>
  <conditionalFormatting sqref="CD21">
    <cfRule type="cellIs" dxfId="12677" priority="2576" operator="lessThan">
      <formula>$C$4</formula>
    </cfRule>
  </conditionalFormatting>
  <conditionalFormatting sqref="CD22">
    <cfRule type="cellIs" dxfId="12676" priority="2577" operator="lessThan">
      <formula>$C$4</formula>
    </cfRule>
  </conditionalFormatting>
  <conditionalFormatting sqref="CD23">
    <cfRule type="cellIs" dxfId="12675" priority="2578" operator="lessThan">
      <formula>$C$4</formula>
    </cfRule>
  </conditionalFormatting>
  <conditionalFormatting sqref="CD24">
    <cfRule type="cellIs" dxfId="12674" priority="2579" operator="lessThan">
      <formula>$C$4</formula>
    </cfRule>
  </conditionalFormatting>
  <conditionalFormatting sqref="CD25">
    <cfRule type="cellIs" dxfId="12673" priority="2580" operator="lessThan">
      <formula>$C$4</formula>
    </cfRule>
  </conditionalFormatting>
  <conditionalFormatting sqref="CD26">
    <cfRule type="cellIs" dxfId="12672" priority="2581" operator="lessThan">
      <formula>$C$4</formula>
    </cfRule>
  </conditionalFormatting>
  <conditionalFormatting sqref="CD27">
    <cfRule type="cellIs" dxfId="12671" priority="2582" operator="lessThan">
      <formula>$C$4</formula>
    </cfRule>
  </conditionalFormatting>
  <conditionalFormatting sqref="CD28">
    <cfRule type="cellIs" dxfId="12670" priority="2583" operator="lessThan">
      <formula>$C$4</formula>
    </cfRule>
  </conditionalFormatting>
  <conditionalFormatting sqref="CD29">
    <cfRule type="cellIs" dxfId="12669" priority="2584" operator="lessThan">
      <formula>$C$4</formula>
    </cfRule>
  </conditionalFormatting>
  <conditionalFormatting sqref="CD30">
    <cfRule type="cellIs" dxfId="12668" priority="2585" operator="lessThan">
      <formula>$C$4</formula>
    </cfRule>
  </conditionalFormatting>
  <conditionalFormatting sqref="CD31">
    <cfRule type="cellIs" dxfId="12667" priority="2586" operator="lessThan">
      <formula>$C$4</formula>
    </cfRule>
  </conditionalFormatting>
  <conditionalFormatting sqref="CD32">
    <cfRule type="cellIs" dxfId="12666" priority="2587" operator="lessThan">
      <formula>$C$4</formula>
    </cfRule>
  </conditionalFormatting>
  <conditionalFormatting sqref="CD33">
    <cfRule type="cellIs" dxfId="12665" priority="2588" operator="lessThan">
      <formula>$C$4</formula>
    </cfRule>
  </conditionalFormatting>
  <conditionalFormatting sqref="CD34">
    <cfRule type="cellIs" dxfId="12664" priority="2589" operator="lessThan">
      <formula>$C$4</formula>
    </cfRule>
  </conditionalFormatting>
  <conditionalFormatting sqref="CD35">
    <cfRule type="cellIs" dxfId="12663" priority="2590" operator="lessThan">
      <formula>$C$4</formula>
    </cfRule>
  </conditionalFormatting>
  <conditionalFormatting sqref="CD36">
    <cfRule type="cellIs" dxfId="12662" priority="2591" operator="lessThan">
      <formula>$C$4</formula>
    </cfRule>
  </conditionalFormatting>
  <conditionalFormatting sqref="CD37">
    <cfRule type="cellIs" dxfId="12661" priority="2592" operator="lessThan">
      <formula>$C$4</formula>
    </cfRule>
  </conditionalFormatting>
  <conditionalFormatting sqref="CD38">
    <cfRule type="cellIs" dxfId="12660" priority="2593" operator="lessThan">
      <formula>$C$4</formula>
    </cfRule>
  </conditionalFormatting>
  <conditionalFormatting sqref="CD39">
    <cfRule type="cellIs" dxfId="12659" priority="2594" operator="lessThan">
      <formula>$C$4</formula>
    </cfRule>
  </conditionalFormatting>
  <conditionalFormatting sqref="CD40">
    <cfRule type="cellIs" dxfId="12658" priority="2595" operator="lessThan">
      <formula>$C$4</formula>
    </cfRule>
  </conditionalFormatting>
  <conditionalFormatting sqref="CD41">
    <cfRule type="cellIs" dxfId="12657" priority="2596" operator="lessThan">
      <formula>$C$4</formula>
    </cfRule>
  </conditionalFormatting>
  <conditionalFormatting sqref="CD42">
    <cfRule type="cellIs" dxfId="12656" priority="2597" operator="lessThan">
      <formula>$C$4</formula>
    </cfRule>
  </conditionalFormatting>
  <conditionalFormatting sqref="CD43">
    <cfRule type="cellIs" dxfId="12655" priority="2598" operator="lessThan">
      <formula>$C$4</formula>
    </cfRule>
  </conditionalFormatting>
  <conditionalFormatting sqref="CD44">
    <cfRule type="cellIs" dxfId="12654" priority="2599" operator="lessThan">
      <formula>$C$4</formula>
    </cfRule>
  </conditionalFormatting>
  <conditionalFormatting sqref="CD45">
    <cfRule type="cellIs" dxfId="12653" priority="2600" operator="lessThan">
      <formula>$C$4</formula>
    </cfRule>
  </conditionalFormatting>
  <conditionalFormatting sqref="CD46">
    <cfRule type="cellIs" dxfId="12652" priority="2601" operator="lessThan">
      <formula>$C$4</formula>
    </cfRule>
  </conditionalFormatting>
  <conditionalFormatting sqref="CD47">
    <cfRule type="cellIs" dxfId="12651" priority="2602" operator="lessThan">
      <formula>$C$4</formula>
    </cfRule>
  </conditionalFormatting>
  <conditionalFormatting sqref="CD48">
    <cfRule type="cellIs" dxfId="12650" priority="2603" operator="lessThan">
      <formula>$C$4</formula>
    </cfRule>
  </conditionalFormatting>
  <conditionalFormatting sqref="CD49">
    <cfRule type="cellIs" dxfId="12649" priority="2604" operator="lessThan">
      <formula>$C$4</formula>
    </cfRule>
  </conditionalFormatting>
  <conditionalFormatting sqref="CD50">
    <cfRule type="cellIs" dxfId="12648" priority="2605" operator="lessThan">
      <formula>$C$4</formula>
    </cfRule>
  </conditionalFormatting>
  <conditionalFormatting sqref="CF11">
    <cfRule type="cellIs" dxfId="12647" priority="2606" operator="lessThan">
      <formula>$C$4</formula>
    </cfRule>
  </conditionalFormatting>
  <conditionalFormatting sqref="CF12">
    <cfRule type="cellIs" dxfId="12646" priority="2607" operator="lessThan">
      <formula>$C$4</formula>
    </cfRule>
  </conditionalFormatting>
  <conditionalFormatting sqref="CF13">
    <cfRule type="cellIs" dxfId="12645" priority="2608" operator="lessThan">
      <formula>$C$4</formula>
    </cfRule>
  </conditionalFormatting>
  <conditionalFormatting sqref="CF14">
    <cfRule type="cellIs" dxfId="12644" priority="2609" operator="lessThan">
      <formula>$C$4</formula>
    </cfRule>
  </conditionalFormatting>
  <conditionalFormatting sqref="CF15">
    <cfRule type="cellIs" dxfId="12643" priority="2610" operator="lessThan">
      <formula>$C$4</formula>
    </cfRule>
  </conditionalFormatting>
  <conditionalFormatting sqref="CF16">
    <cfRule type="cellIs" dxfId="12642" priority="2611" operator="lessThan">
      <formula>$C$4</formula>
    </cfRule>
  </conditionalFormatting>
  <conditionalFormatting sqref="CF17">
    <cfRule type="cellIs" dxfId="12641" priority="2612" operator="lessThan">
      <formula>$C$4</formula>
    </cfRule>
  </conditionalFormatting>
  <conditionalFormatting sqref="CF18">
    <cfRule type="cellIs" dxfId="12640" priority="2613" operator="lessThan">
      <formula>$C$4</formula>
    </cfRule>
  </conditionalFormatting>
  <conditionalFormatting sqref="CF19">
    <cfRule type="cellIs" dxfId="12639" priority="2614" operator="lessThan">
      <formula>$C$4</formula>
    </cfRule>
  </conditionalFormatting>
  <conditionalFormatting sqref="CF20">
    <cfRule type="cellIs" dxfId="12638" priority="2615" operator="lessThan">
      <formula>$C$4</formula>
    </cfRule>
  </conditionalFormatting>
  <conditionalFormatting sqref="CF21">
    <cfRule type="cellIs" dxfId="12637" priority="2616" operator="lessThan">
      <formula>$C$4</formula>
    </cfRule>
  </conditionalFormatting>
  <conditionalFormatting sqref="CF22">
    <cfRule type="cellIs" dxfId="12636" priority="2617" operator="lessThan">
      <formula>$C$4</formula>
    </cfRule>
  </conditionalFormatting>
  <conditionalFormatting sqref="CF23">
    <cfRule type="cellIs" dxfId="12635" priority="2618" operator="lessThan">
      <formula>$C$4</formula>
    </cfRule>
  </conditionalFormatting>
  <conditionalFormatting sqref="CF24">
    <cfRule type="cellIs" dxfId="12634" priority="2619" operator="lessThan">
      <formula>$C$4</formula>
    </cfRule>
  </conditionalFormatting>
  <conditionalFormatting sqref="CF25">
    <cfRule type="cellIs" dxfId="12633" priority="2620" operator="lessThan">
      <formula>$C$4</formula>
    </cfRule>
  </conditionalFormatting>
  <conditionalFormatting sqref="CF26">
    <cfRule type="cellIs" dxfId="12632" priority="2621" operator="lessThan">
      <formula>$C$4</formula>
    </cfRule>
  </conditionalFormatting>
  <conditionalFormatting sqref="CF27">
    <cfRule type="cellIs" dxfId="12631" priority="2622" operator="lessThan">
      <formula>$C$4</formula>
    </cfRule>
  </conditionalFormatting>
  <conditionalFormatting sqref="CF28">
    <cfRule type="cellIs" dxfId="12630" priority="2623" operator="lessThan">
      <formula>$C$4</formula>
    </cfRule>
  </conditionalFormatting>
  <conditionalFormatting sqref="CF29">
    <cfRule type="cellIs" dxfId="12629" priority="2624" operator="lessThan">
      <formula>$C$4</formula>
    </cfRule>
  </conditionalFormatting>
  <conditionalFormatting sqref="CF30">
    <cfRule type="cellIs" dxfId="12628" priority="2625" operator="lessThan">
      <formula>$C$4</formula>
    </cfRule>
  </conditionalFormatting>
  <conditionalFormatting sqref="CF31">
    <cfRule type="cellIs" dxfId="12627" priority="2626" operator="lessThan">
      <formula>$C$4</formula>
    </cfRule>
  </conditionalFormatting>
  <conditionalFormatting sqref="CF32">
    <cfRule type="cellIs" dxfId="12626" priority="2627" operator="lessThan">
      <formula>$C$4</formula>
    </cfRule>
  </conditionalFormatting>
  <conditionalFormatting sqref="CF33">
    <cfRule type="cellIs" dxfId="12625" priority="2628" operator="lessThan">
      <formula>$C$4</formula>
    </cfRule>
  </conditionalFormatting>
  <conditionalFormatting sqref="CF34">
    <cfRule type="cellIs" dxfId="12624" priority="2629" operator="lessThan">
      <formula>$C$4</formula>
    </cfRule>
  </conditionalFormatting>
  <conditionalFormatting sqref="CF35">
    <cfRule type="cellIs" dxfId="12623" priority="2630" operator="lessThan">
      <formula>$C$4</formula>
    </cfRule>
  </conditionalFormatting>
  <conditionalFormatting sqref="CF36">
    <cfRule type="cellIs" dxfId="12622" priority="2631" operator="lessThan">
      <formula>$C$4</formula>
    </cfRule>
  </conditionalFormatting>
  <conditionalFormatting sqref="CF37">
    <cfRule type="cellIs" dxfId="12621" priority="2632" operator="lessThan">
      <formula>$C$4</formula>
    </cfRule>
  </conditionalFormatting>
  <conditionalFormatting sqref="CF38">
    <cfRule type="cellIs" dxfId="12620" priority="2633" operator="lessThan">
      <formula>$C$4</formula>
    </cfRule>
  </conditionalFormatting>
  <conditionalFormatting sqref="CF39">
    <cfRule type="cellIs" dxfId="12619" priority="2634" operator="lessThan">
      <formula>$C$4</formula>
    </cfRule>
  </conditionalFormatting>
  <conditionalFormatting sqref="CF40">
    <cfRule type="cellIs" dxfId="12618" priority="2635" operator="lessThan">
      <formula>$C$4</formula>
    </cfRule>
  </conditionalFormatting>
  <conditionalFormatting sqref="CF41">
    <cfRule type="cellIs" dxfId="12617" priority="2636" operator="lessThan">
      <formula>$C$4</formula>
    </cfRule>
  </conditionalFormatting>
  <conditionalFormatting sqref="CF42">
    <cfRule type="cellIs" dxfId="12616" priority="2637" operator="lessThan">
      <formula>$C$4</formula>
    </cfRule>
  </conditionalFormatting>
  <conditionalFormatting sqref="CF43">
    <cfRule type="cellIs" dxfId="12615" priority="2638" operator="lessThan">
      <formula>$C$4</formula>
    </cfRule>
  </conditionalFormatting>
  <conditionalFormatting sqref="CF44">
    <cfRule type="cellIs" dxfId="12614" priority="2639" operator="lessThan">
      <formula>$C$4</formula>
    </cfRule>
  </conditionalFormatting>
  <conditionalFormatting sqref="CF45">
    <cfRule type="cellIs" dxfId="12613" priority="2640" operator="lessThan">
      <formula>$C$4</formula>
    </cfRule>
  </conditionalFormatting>
  <conditionalFormatting sqref="CF46">
    <cfRule type="cellIs" dxfId="12612" priority="2641" operator="lessThan">
      <formula>$C$4</formula>
    </cfRule>
  </conditionalFormatting>
  <conditionalFormatting sqref="CF47">
    <cfRule type="cellIs" dxfId="12611" priority="2642" operator="lessThan">
      <formula>$C$4</formula>
    </cfRule>
  </conditionalFormatting>
  <conditionalFormatting sqref="CF48">
    <cfRule type="cellIs" dxfId="12610" priority="2643" operator="lessThan">
      <formula>$C$4</formula>
    </cfRule>
  </conditionalFormatting>
  <conditionalFormatting sqref="CF49">
    <cfRule type="cellIs" dxfId="12609" priority="2644" operator="lessThan">
      <formula>$C$4</formula>
    </cfRule>
  </conditionalFormatting>
  <conditionalFormatting sqref="CF50">
    <cfRule type="cellIs" dxfId="12608" priority="2645" operator="lessThan">
      <formula>$C$4</formula>
    </cfRule>
  </conditionalFormatting>
  <conditionalFormatting sqref="CG11">
    <cfRule type="cellIs" dxfId="12607" priority="2646" operator="lessThan">
      <formula>$C$4</formula>
    </cfRule>
  </conditionalFormatting>
  <conditionalFormatting sqref="CG12">
    <cfRule type="cellIs" dxfId="12606" priority="2647" operator="lessThan">
      <formula>$C$4</formula>
    </cfRule>
  </conditionalFormatting>
  <conditionalFormatting sqref="CG13">
    <cfRule type="cellIs" dxfId="12605" priority="2648" operator="lessThan">
      <formula>$C$4</formula>
    </cfRule>
  </conditionalFormatting>
  <conditionalFormatting sqref="CG14">
    <cfRule type="cellIs" dxfId="12604" priority="2649" operator="lessThan">
      <formula>$C$4</formula>
    </cfRule>
  </conditionalFormatting>
  <conditionalFormatting sqref="CG15">
    <cfRule type="cellIs" dxfId="12603" priority="2650" operator="lessThan">
      <formula>$C$4</formula>
    </cfRule>
  </conditionalFormatting>
  <conditionalFormatting sqref="CG16">
    <cfRule type="cellIs" dxfId="12602" priority="2651" operator="lessThan">
      <formula>$C$4</formula>
    </cfRule>
  </conditionalFormatting>
  <conditionalFormatting sqref="CG17">
    <cfRule type="cellIs" dxfId="12601" priority="2652" operator="lessThan">
      <formula>$C$4</formula>
    </cfRule>
  </conditionalFormatting>
  <conditionalFormatting sqref="CG18">
    <cfRule type="cellIs" dxfId="12600" priority="2653" operator="lessThan">
      <formula>$C$4</formula>
    </cfRule>
  </conditionalFormatting>
  <conditionalFormatting sqref="CG19">
    <cfRule type="cellIs" dxfId="12599" priority="2654" operator="lessThan">
      <formula>$C$4</formula>
    </cfRule>
  </conditionalFormatting>
  <conditionalFormatting sqref="CG20">
    <cfRule type="cellIs" dxfId="12598" priority="2655" operator="lessThan">
      <formula>$C$4</formula>
    </cfRule>
  </conditionalFormatting>
  <conditionalFormatting sqref="CG21">
    <cfRule type="cellIs" dxfId="12597" priority="2656" operator="lessThan">
      <formula>$C$4</formula>
    </cfRule>
  </conditionalFormatting>
  <conditionalFormatting sqref="CG22">
    <cfRule type="cellIs" dxfId="12596" priority="2657" operator="lessThan">
      <formula>$C$4</formula>
    </cfRule>
  </conditionalFormatting>
  <conditionalFormatting sqref="CG23">
    <cfRule type="cellIs" dxfId="12595" priority="2658" operator="lessThan">
      <formula>$C$4</formula>
    </cfRule>
  </conditionalFormatting>
  <conditionalFormatting sqref="CG24">
    <cfRule type="cellIs" dxfId="12594" priority="2659" operator="lessThan">
      <formula>$C$4</formula>
    </cfRule>
  </conditionalFormatting>
  <conditionalFormatting sqref="CG25">
    <cfRule type="cellIs" dxfId="12593" priority="2660" operator="lessThan">
      <formula>$C$4</formula>
    </cfRule>
  </conditionalFormatting>
  <conditionalFormatting sqref="CG26">
    <cfRule type="cellIs" dxfId="12592" priority="2661" operator="lessThan">
      <formula>$C$4</formula>
    </cfRule>
  </conditionalFormatting>
  <conditionalFormatting sqref="CG27">
    <cfRule type="cellIs" dxfId="12591" priority="2662" operator="lessThan">
      <formula>$C$4</formula>
    </cfRule>
  </conditionalFormatting>
  <conditionalFormatting sqref="CG28">
    <cfRule type="cellIs" dxfId="12590" priority="2663" operator="lessThan">
      <formula>$C$4</formula>
    </cfRule>
  </conditionalFormatting>
  <conditionalFormatting sqref="CG29">
    <cfRule type="cellIs" dxfId="12589" priority="2664" operator="lessThan">
      <formula>$C$4</formula>
    </cfRule>
  </conditionalFormatting>
  <conditionalFormatting sqref="CG30">
    <cfRule type="cellIs" dxfId="12588" priority="2665" operator="lessThan">
      <formula>$C$4</formula>
    </cfRule>
  </conditionalFormatting>
  <conditionalFormatting sqref="CG31">
    <cfRule type="cellIs" dxfId="12587" priority="2666" operator="lessThan">
      <formula>$C$4</formula>
    </cfRule>
  </conditionalFormatting>
  <conditionalFormatting sqref="CG32">
    <cfRule type="cellIs" dxfId="12586" priority="2667" operator="lessThan">
      <formula>$C$4</formula>
    </cfRule>
  </conditionalFormatting>
  <conditionalFormatting sqref="CG33">
    <cfRule type="cellIs" dxfId="12585" priority="2668" operator="lessThan">
      <formula>$C$4</formula>
    </cfRule>
  </conditionalFormatting>
  <conditionalFormatting sqref="CG34">
    <cfRule type="cellIs" dxfId="12584" priority="2669" operator="lessThan">
      <formula>$C$4</formula>
    </cfRule>
  </conditionalFormatting>
  <conditionalFormatting sqref="CG35">
    <cfRule type="cellIs" dxfId="12583" priority="2670" operator="lessThan">
      <formula>$C$4</formula>
    </cfRule>
  </conditionalFormatting>
  <conditionalFormatting sqref="CG36">
    <cfRule type="cellIs" dxfId="12582" priority="2671" operator="lessThan">
      <formula>$C$4</formula>
    </cfRule>
  </conditionalFormatting>
  <conditionalFormatting sqref="CG37">
    <cfRule type="cellIs" dxfId="12581" priority="2672" operator="lessThan">
      <formula>$C$4</formula>
    </cfRule>
  </conditionalFormatting>
  <conditionalFormatting sqref="CG38">
    <cfRule type="cellIs" dxfId="12580" priority="2673" operator="lessThan">
      <formula>$C$4</formula>
    </cfRule>
  </conditionalFormatting>
  <conditionalFormatting sqref="CG39">
    <cfRule type="cellIs" dxfId="12579" priority="2674" operator="lessThan">
      <formula>$C$4</formula>
    </cfRule>
  </conditionalFormatting>
  <conditionalFormatting sqref="CG40">
    <cfRule type="cellIs" dxfId="12578" priority="2675" operator="lessThan">
      <formula>$C$4</formula>
    </cfRule>
  </conditionalFormatting>
  <conditionalFormatting sqref="CG41">
    <cfRule type="cellIs" dxfId="12577" priority="2676" operator="lessThan">
      <formula>$C$4</formula>
    </cfRule>
  </conditionalFormatting>
  <conditionalFormatting sqref="CG42">
    <cfRule type="cellIs" dxfId="12576" priority="2677" operator="lessThan">
      <formula>$C$4</formula>
    </cfRule>
  </conditionalFormatting>
  <conditionalFormatting sqref="CG43">
    <cfRule type="cellIs" dxfId="12575" priority="2678" operator="lessThan">
      <formula>$C$4</formula>
    </cfRule>
  </conditionalFormatting>
  <conditionalFormatting sqref="CG44">
    <cfRule type="cellIs" dxfId="12574" priority="2679" operator="lessThan">
      <formula>$C$4</formula>
    </cfRule>
  </conditionalFormatting>
  <conditionalFormatting sqref="CG45">
    <cfRule type="cellIs" dxfId="12573" priority="2680" operator="lessThan">
      <formula>$C$4</formula>
    </cfRule>
  </conditionalFormatting>
  <conditionalFormatting sqref="CG46">
    <cfRule type="cellIs" dxfId="12572" priority="2681" operator="lessThan">
      <formula>$C$4</formula>
    </cfRule>
  </conditionalFormatting>
  <conditionalFormatting sqref="CG47">
    <cfRule type="cellIs" dxfId="12571" priority="2682" operator="lessThan">
      <formula>$C$4</formula>
    </cfRule>
  </conditionalFormatting>
  <conditionalFormatting sqref="CG48">
    <cfRule type="cellIs" dxfId="12570" priority="2683" operator="lessThan">
      <formula>$C$4</formula>
    </cfRule>
  </conditionalFormatting>
  <conditionalFormatting sqref="CG49">
    <cfRule type="cellIs" dxfId="12569" priority="2684" operator="lessThan">
      <formula>$C$4</formula>
    </cfRule>
  </conditionalFormatting>
  <conditionalFormatting sqref="CG50">
    <cfRule type="cellIs" dxfId="12568" priority="2685" operator="lessThan">
      <formula>$C$4</formula>
    </cfRule>
  </conditionalFormatting>
  <conditionalFormatting sqref="CH11">
    <cfRule type="cellIs" dxfId="12567" priority="2686" operator="lessThan">
      <formula>$C$4</formula>
    </cfRule>
  </conditionalFormatting>
  <conditionalFormatting sqref="CH12">
    <cfRule type="cellIs" dxfId="12566" priority="2687" operator="lessThan">
      <formula>$C$4</formula>
    </cfRule>
  </conditionalFormatting>
  <conditionalFormatting sqref="CH13">
    <cfRule type="cellIs" dxfId="12565" priority="2688" operator="lessThan">
      <formula>$C$4</formula>
    </cfRule>
  </conditionalFormatting>
  <conditionalFormatting sqref="CH14">
    <cfRule type="cellIs" dxfId="12564" priority="2689" operator="lessThan">
      <formula>$C$4</formula>
    </cfRule>
  </conditionalFormatting>
  <conditionalFormatting sqref="CH15">
    <cfRule type="cellIs" dxfId="12563" priority="2690" operator="lessThan">
      <formula>$C$4</formula>
    </cfRule>
  </conditionalFormatting>
  <conditionalFormatting sqref="CH16">
    <cfRule type="cellIs" dxfId="12562" priority="2691" operator="lessThan">
      <formula>$C$4</formula>
    </cfRule>
  </conditionalFormatting>
  <conditionalFormatting sqref="CH17">
    <cfRule type="cellIs" dxfId="12561" priority="2692" operator="lessThan">
      <formula>$C$4</formula>
    </cfRule>
  </conditionalFormatting>
  <conditionalFormatting sqref="CH18">
    <cfRule type="cellIs" dxfId="12560" priority="2693" operator="lessThan">
      <formula>$C$4</formula>
    </cfRule>
  </conditionalFormatting>
  <conditionalFormatting sqref="CH19">
    <cfRule type="cellIs" dxfId="12559" priority="2694" operator="lessThan">
      <formula>$C$4</formula>
    </cfRule>
  </conditionalFormatting>
  <conditionalFormatting sqref="CH20">
    <cfRule type="cellIs" dxfId="12558" priority="2695" operator="lessThan">
      <formula>$C$4</formula>
    </cfRule>
  </conditionalFormatting>
  <conditionalFormatting sqref="CH21">
    <cfRule type="cellIs" dxfId="12557" priority="2696" operator="lessThan">
      <formula>$C$4</formula>
    </cfRule>
  </conditionalFormatting>
  <conditionalFormatting sqref="CH22">
    <cfRule type="cellIs" dxfId="12556" priority="2697" operator="lessThan">
      <formula>$C$4</formula>
    </cfRule>
  </conditionalFormatting>
  <conditionalFormatting sqref="CH23">
    <cfRule type="cellIs" dxfId="12555" priority="2698" operator="lessThan">
      <formula>$C$4</formula>
    </cfRule>
  </conditionalFormatting>
  <conditionalFormatting sqref="CH24">
    <cfRule type="cellIs" dxfId="12554" priority="2699" operator="lessThan">
      <formula>$C$4</formula>
    </cfRule>
  </conditionalFormatting>
  <conditionalFormatting sqref="CH25">
    <cfRule type="cellIs" dxfId="12553" priority="2700" operator="lessThan">
      <formula>$C$4</formula>
    </cfRule>
  </conditionalFormatting>
  <conditionalFormatting sqref="CH26">
    <cfRule type="cellIs" dxfId="12552" priority="2701" operator="lessThan">
      <formula>$C$4</formula>
    </cfRule>
  </conditionalFormatting>
  <conditionalFormatting sqref="CH27">
    <cfRule type="cellIs" dxfId="12551" priority="2702" operator="lessThan">
      <formula>$C$4</formula>
    </cfRule>
  </conditionalFormatting>
  <conditionalFormatting sqref="CH28">
    <cfRule type="cellIs" dxfId="12550" priority="2703" operator="lessThan">
      <formula>$C$4</formula>
    </cfRule>
  </conditionalFormatting>
  <conditionalFormatting sqref="CH29">
    <cfRule type="cellIs" dxfId="12549" priority="2704" operator="lessThan">
      <formula>$C$4</formula>
    </cfRule>
  </conditionalFormatting>
  <conditionalFormatting sqref="CH30">
    <cfRule type="cellIs" dxfId="12548" priority="2705" operator="lessThan">
      <formula>$C$4</formula>
    </cfRule>
  </conditionalFormatting>
  <conditionalFormatting sqref="CH31">
    <cfRule type="cellIs" dxfId="12547" priority="2706" operator="lessThan">
      <formula>$C$4</formula>
    </cfRule>
  </conditionalFormatting>
  <conditionalFormatting sqref="CH32">
    <cfRule type="cellIs" dxfId="12546" priority="2707" operator="lessThan">
      <formula>$C$4</formula>
    </cfRule>
  </conditionalFormatting>
  <conditionalFormatting sqref="CH33">
    <cfRule type="cellIs" dxfId="12545" priority="2708" operator="lessThan">
      <formula>$C$4</formula>
    </cfRule>
  </conditionalFormatting>
  <conditionalFormatting sqref="CH34">
    <cfRule type="cellIs" dxfId="12544" priority="2709" operator="lessThan">
      <formula>$C$4</formula>
    </cfRule>
  </conditionalFormatting>
  <conditionalFormatting sqref="CH35">
    <cfRule type="cellIs" dxfId="12543" priority="2710" operator="lessThan">
      <formula>$C$4</formula>
    </cfRule>
  </conditionalFormatting>
  <conditionalFormatting sqref="CH36">
    <cfRule type="cellIs" dxfId="12542" priority="2711" operator="lessThan">
      <formula>$C$4</formula>
    </cfRule>
  </conditionalFormatting>
  <conditionalFormatting sqref="CH37">
    <cfRule type="cellIs" dxfId="12541" priority="2712" operator="lessThan">
      <formula>$C$4</formula>
    </cfRule>
  </conditionalFormatting>
  <conditionalFormatting sqref="CH38">
    <cfRule type="cellIs" dxfId="12540" priority="2713" operator="lessThan">
      <formula>$C$4</formula>
    </cfRule>
  </conditionalFormatting>
  <conditionalFormatting sqref="CH39">
    <cfRule type="cellIs" dxfId="12539" priority="2714" operator="lessThan">
      <formula>$C$4</formula>
    </cfRule>
  </conditionalFormatting>
  <conditionalFormatting sqref="CH40">
    <cfRule type="cellIs" dxfId="12538" priority="2715" operator="lessThan">
      <formula>$C$4</formula>
    </cfRule>
  </conditionalFormatting>
  <conditionalFormatting sqref="CH41">
    <cfRule type="cellIs" dxfId="12537" priority="2716" operator="lessThan">
      <formula>$C$4</formula>
    </cfRule>
  </conditionalFormatting>
  <conditionalFormatting sqref="CH42">
    <cfRule type="cellIs" dxfId="12536" priority="2717" operator="lessThan">
      <formula>$C$4</formula>
    </cfRule>
  </conditionalFormatting>
  <conditionalFormatting sqref="CH43">
    <cfRule type="cellIs" dxfId="12535" priority="2718" operator="lessThan">
      <formula>$C$4</formula>
    </cfRule>
  </conditionalFormatting>
  <conditionalFormatting sqref="CH44">
    <cfRule type="cellIs" dxfId="12534" priority="2719" operator="lessThan">
      <formula>$C$4</formula>
    </cfRule>
  </conditionalFormatting>
  <conditionalFormatting sqref="CH45">
    <cfRule type="cellIs" dxfId="12533" priority="2720" operator="lessThan">
      <formula>$C$4</formula>
    </cfRule>
  </conditionalFormatting>
  <conditionalFormatting sqref="CH46">
    <cfRule type="cellIs" dxfId="12532" priority="2721" operator="lessThan">
      <formula>$C$4</formula>
    </cfRule>
  </conditionalFormatting>
  <conditionalFormatting sqref="CH47">
    <cfRule type="cellIs" dxfId="12531" priority="2722" operator="lessThan">
      <formula>$C$4</formula>
    </cfRule>
  </conditionalFormatting>
  <conditionalFormatting sqref="CH48">
    <cfRule type="cellIs" dxfId="12530" priority="2723" operator="lessThan">
      <formula>$C$4</formula>
    </cfRule>
  </conditionalFormatting>
  <conditionalFormatting sqref="CH49">
    <cfRule type="cellIs" dxfId="12529" priority="2724" operator="lessThan">
      <formula>$C$4</formula>
    </cfRule>
  </conditionalFormatting>
  <conditionalFormatting sqref="CH50">
    <cfRule type="cellIs" dxfId="12528" priority="2725" operator="lessThan">
      <formula>$C$4</formula>
    </cfRule>
  </conditionalFormatting>
  <conditionalFormatting sqref="CI11">
    <cfRule type="cellIs" dxfId="12527" priority="2726" operator="lessThan">
      <formula>$C$4</formula>
    </cfRule>
  </conditionalFormatting>
  <conditionalFormatting sqref="CI12">
    <cfRule type="cellIs" dxfId="12526" priority="2727" operator="lessThan">
      <formula>$C$4</formula>
    </cfRule>
  </conditionalFormatting>
  <conditionalFormatting sqref="CI13">
    <cfRule type="cellIs" dxfId="12525" priority="2728" operator="lessThan">
      <formula>$C$4</formula>
    </cfRule>
  </conditionalFormatting>
  <conditionalFormatting sqref="CI14">
    <cfRule type="cellIs" dxfId="12524" priority="2729" operator="lessThan">
      <formula>$C$4</formula>
    </cfRule>
  </conditionalFormatting>
  <conditionalFormatting sqref="CI15">
    <cfRule type="cellIs" dxfId="12523" priority="2730" operator="lessThan">
      <formula>$C$4</formula>
    </cfRule>
  </conditionalFormatting>
  <conditionalFormatting sqref="CI16">
    <cfRule type="cellIs" dxfId="12522" priority="2731" operator="lessThan">
      <formula>$C$4</formula>
    </cfRule>
  </conditionalFormatting>
  <conditionalFormatting sqref="CI17">
    <cfRule type="cellIs" dxfId="12521" priority="2732" operator="lessThan">
      <formula>$C$4</formula>
    </cfRule>
  </conditionalFormatting>
  <conditionalFormatting sqref="CI18">
    <cfRule type="cellIs" dxfId="12520" priority="2733" operator="lessThan">
      <formula>$C$4</formula>
    </cfRule>
  </conditionalFormatting>
  <conditionalFormatting sqref="CI19">
    <cfRule type="cellIs" dxfId="12519" priority="2734" operator="lessThan">
      <formula>$C$4</formula>
    </cfRule>
  </conditionalFormatting>
  <conditionalFormatting sqref="CI20">
    <cfRule type="cellIs" dxfId="12518" priority="2735" operator="lessThan">
      <formula>$C$4</formula>
    </cfRule>
  </conditionalFormatting>
  <conditionalFormatting sqref="CI21">
    <cfRule type="cellIs" dxfId="12517" priority="2736" operator="lessThan">
      <formula>$C$4</formula>
    </cfRule>
  </conditionalFormatting>
  <conditionalFormatting sqref="CI22">
    <cfRule type="cellIs" dxfId="12516" priority="2737" operator="lessThan">
      <formula>$C$4</formula>
    </cfRule>
  </conditionalFormatting>
  <conditionalFormatting sqref="CI23">
    <cfRule type="cellIs" dxfId="12515" priority="2738" operator="lessThan">
      <formula>$C$4</formula>
    </cfRule>
  </conditionalFormatting>
  <conditionalFormatting sqref="CI24">
    <cfRule type="cellIs" dxfId="12514" priority="2739" operator="lessThan">
      <formula>$C$4</formula>
    </cfRule>
  </conditionalFormatting>
  <conditionalFormatting sqref="CI25">
    <cfRule type="cellIs" dxfId="12513" priority="2740" operator="lessThan">
      <formula>$C$4</formula>
    </cfRule>
  </conditionalFormatting>
  <conditionalFormatting sqref="CI26">
    <cfRule type="cellIs" dxfId="12512" priority="2741" operator="lessThan">
      <formula>$C$4</formula>
    </cfRule>
  </conditionalFormatting>
  <conditionalFormatting sqref="CI27">
    <cfRule type="cellIs" dxfId="12511" priority="2742" operator="lessThan">
      <formula>$C$4</formula>
    </cfRule>
  </conditionalFormatting>
  <conditionalFormatting sqref="CI28">
    <cfRule type="cellIs" dxfId="12510" priority="2743" operator="lessThan">
      <formula>$C$4</formula>
    </cfRule>
  </conditionalFormatting>
  <conditionalFormatting sqref="CI29">
    <cfRule type="cellIs" dxfId="12509" priority="2744" operator="lessThan">
      <formula>$C$4</formula>
    </cfRule>
  </conditionalFormatting>
  <conditionalFormatting sqref="CI30">
    <cfRule type="cellIs" dxfId="12508" priority="2745" operator="lessThan">
      <formula>$C$4</formula>
    </cfRule>
  </conditionalFormatting>
  <conditionalFormatting sqref="CI31">
    <cfRule type="cellIs" dxfId="12507" priority="2746" operator="lessThan">
      <formula>$C$4</formula>
    </cfRule>
  </conditionalFormatting>
  <conditionalFormatting sqref="CI32">
    <cfRule type="cellIs" dxfId="12506" priority="2747" operator="lessThan">
      <formula>$C$4</formula>
    </cfRule>
  </conditionalFormatting>
  <conditionalFormatting sqref="CI33">
    <cfRule type="cellIs" dxfId="12505" priority="2748" operator="lessThan">
      <formula>$C$4</formula>
    </cfRule>
  </conditionalFormatting>
  <conditionalFormatting sqref="CI34">
    <cfRule type="cellIs" dxfId="12504" priority="2749" operator="lessThan">
      <formula>$C$4</formula>
    </cfRule>
  </conditionalFormatting>
  <conditionalFormatting sqref="CI35">
    <cfRule type="cellIs" dxfId="12503" priority="2750" operator="lessThan">
      <formula>$C$4</formula>
    </cfRule>
  </conditionalFormatting>
  <conditionalFormatting sqref="CI36">
    <cfRule type="cellIs" dxfId="12502" priority="2751" operator="lessThan">
      <formula>$C$4</formula>
    </cfRule>
  </conditionalFormatting>
  <conditionalFormatting sqref="CI37">
    <cfRule type="cellIs" dxfId="12501" priority="2752" operator="lessThan">
      <formula>$C$4</formula>
    </cfRule>
  </conditionalFormatting>
  <conditionalFormatting sqref="CI38">
    <cfRule type="cellIs" dxfId="12500" priority="2753" operator="lessThan">
      <formula>$C$4</formula>
    </cfRule>
  </conditionalFormatting>
  <conditionalFormatting sqref="CI39">
    <cfRule type="cellIs" dxfId="12499" priority="2754" operator="lessThan">
      <formula>$C$4</formula>
    </cfRule>
  </conditionalFormatting>
  <conditionalFormatting sqref="CI40">
    <cfRule type="cellIs" dxfId="12498" priority="2755" operator="lessThan">
      <formula>$C$4</formula>
    </cfRule>
  </conditionalFormatting>
  <conditionalFormatting sqref="CI41">
    <cfRule type="cellIs" dxfId="12497" priority="2756" operator="lessThan">
      <formula>$C$4</formula>
    </cfRule>
  </conditionalFormatting>
  <conditionalFormatting sqref="CI42">
    <cfRule type="cellIs" dxfId="12496" priority="2757" operator="lessThan">
      <formula>$C$4</formula>
    </cfRule>
  </conditionalFormatting>
  <conditionalFormatting sqref="CI43">
    <cfRule type="cellIs" dxfId="12495" priority="2758" operator="lessThan">
      <formula>$C$4</formula>
    </cfRule>
  </conditionalFormatting>
  <conditionalFormatting sqref="CI44">
    <cfRule type="cellIs" dxfId="12494" priority="2759" operator="lessThan">
      <formula>$C$4</formula>
    </cfRule>
  </conditionalFormatting>
  <conditionalFormatting sqref="CI45">
    <cfRule type="cellIs" dxfId="12493" priority="2760" operator="lessThan">
      <formula>$C$4</formula>
    </cfRule>
  </conditionalFormatting>
  <conditionalFormatting sqref="CI46">
    <cfRule type="cellIs" dxfId="12492" priority="2761" operator="lessThan">
      <formula>$C$4</formula>
    </cfRule>
  </conditionalFormatting>
  <conditionalFormatting sqref="CI47">
    <cfRule type="cellIs" dxfId="12491" priority="2762" operator="lessThan">
      <formula>$C$4</formula>
    </cfRule>
  </conditionalFormatting>
  <conditionalFormatting sqref="CI48">
    <cfRule type="cellIs" dxfId="12490" priority="2763" operator="lessThan">
      <formula>$C$4</formula>
    </cfRule>
  </conditionalFormatting>
  <conditionalFormatting sqref="CI49">
    <cfRule type="cellIs" dxfId="12489" priority="2764" operator="lessThan">
      <formula>$C$4</formula>
    </cfRule>
  </conditionalFormatting>
  <conditionalFormatting sqref="CI50">
    <cfRule type="cellIs" dxfId="12488" priority="2765" operator="lessThan">
      <formula>$C$4</formula>
    </cfRule>
  </conditionalFormatting>
  <conditionalFormatting sqref="CJ11">
    <cfRule type="cellIs" dxfId="12487" priority="2766" operator="lessThan">
      <formula>$C$4</formula>
    </cfRule>
  </conditionalFormatting>
  <conditionalFormatting sqref="CJ12">
    <cfRule type="cellIs" dxfId="12486" priority="2767" operator="lessThan">
      <formula>$C$4</formula>
    </cfRule>
  </conditionalFormatting>
  <conditionalFormatting sqref="CJ13">
    <cfRule type="cellIs" dxfId="12485" priority="2768" operator="lessThan">
      <formula>$C$4</formula>
    </cfRule>
  </conditionalFormatting>
  <conditionalFormatting sqref="CJ14">
    <cfRule type="cellIs" dxfId="12484" priority="2769" operator="lessThan">
      <formula>$C$4</formula>
    </cfRule>
  </conditionalFormatting>
  <conditionalFormatting sqref="CJ15">
    <cfRule type="cellIs" dxfId="12483" priority="2770" operator="lessThan">
      <formula>$C$4</formula>
    </cfRule>
  </conditionalFormatting>
  <conditionalFormatting sqref="CJ16">
    <cfRule type="cellIs" dxfId="12482" priority="2771" operator="lessThan">
      <formula>$C$4</formula>
    </cfRule>
  </conditionalFormatting>
  <conditionalFormatting sqref="CJ17">
    <cfRule type="cellIs" dxfId="12481" priority="2772" operator="lessThan">
      <formula>$C$4</formula>
    </cfRule>
  </conditionalFormatting>
  <conditionalFormatting sqref="CJ18">
    <cfRule type="cellIs" dxfId="12480" priority="2773" operator="lessThan">
      <formula>$C$4</formula>
    </cfRule>
  </conditionalFormatting>
  <conditionalFormatting sqref="CJ19">
    <cfRule type="cellIs" dxfId="12479" priority="2774" operator="lessThan">
      <formula>$C$4</formula>
    </cfRule>
  </conditionalFormatting>
  <conditionalFormatting sqref="CJ20">
    <cfRule type="cellIs" dxfId="12478" priority="2775" operator="lessThan">
      <formula>$C$4</formula>
    </cfRule>
  </conditionalFormatting>
  <conditionalFormatting sqref="CJ21">
    <cfRule type="cellIs" dxfId="12477" priority="2776" operator="lessThan">
      <formula>$C$4</formula>
    </cfRule>
  </conditionalFormatting>
  <conditionalFormatting sqref="CJ22">
    <cfRule type="cellIs" dxfId="12476" priority="2777" operator="lessThan">
      <formula>$C$4</formula>
    </cfRule>
  </conditionalFormatting>
  <conditionalFormatting sqref="CJ23">
    <cfRule type="cellIs" dxfId="12475" priority="2778" operator="lessThan">
      <formula>$C$4</formula>
    </cfRule>
  </conditionalFormatting>
  <conditionalFormatting sqref="CJ24">
    <cfRule type="cellIs" dxfId="12474" priority="2779" operator="lessThan">
      <formula>$C$4</formula>
    </cfRule>
  </conditionalFormatting>
  <conditionalFormatting sqref="CJ25">
    <cfRule type="cellIs" dxfId="12473" priority="2780" operator="lessThan">
      <formula>$C$4</formula>
    </cfRule>
  </conditionalFormatting>
  <conditionalFormatting sqref="CJ26">
    <cfRule type="cellIs" dxfId="12472" priority="2781" operator="lessThan">
      <formula>$C$4</formula>
    </cfRule>
  </conditionalFormatting>
  <conditionalFormatting sqref="CJ27">
    <cfRule type="cellIs" dxfId="12471" priority="2782" operator="lessThan">
      <formula>$C$4</formula>
    </cfRule>
  </conditionalFormatting>
  <conditionalFormatting sqref="CJ28">
    <cfRule type="cellIs" dxfId="12470" priority="2783" operator="lessThan">
      <formula>$C$4</formula>
    </cfRule>
  </conditionalFormatting>
  <conditionalFormatting sqref="CJ29">
    <cfRule type="cellIs" dxfId="12469" priority="2784" operator="lessThan">
      <formula>$C$4</formula>
    </cfRule>
  </conditionalFormatting>
  <conditionalFormatting sqref="CJ30">
    <cfRule type="cellIs" dxfId="12468" priority="2785" operator="lessThan">
      <formula>$C$4</formula>
    </cfRule>
  </conditionalFormatting>
  <conditionalFormatting sqref="CJ31">
    <cfRule type="cellIs" dxfId="12467" priority="2786" operator="lessThan">
      <formula>$C$4</formula>
    </cfRule>
  </conditionalFormatting>
  <conditionalFormatting sqref="CJ32">
    <cfRule type="cellIs" dxfId="12466" priority="2787" operator="lessThan">
      <formula>$C$4</formula>
    </cfRule>
  </conditionalFormatting>
  <conditionalFormatting sqref="CJ33">
    <cfRule type="cellIs" dxfId="12465" priority="2788" operator="lessThan">
      <formula>$C$4</formula>
    </cfRule>
  </conditionalFormatting>
  <conditionalFormatting sqref="CJ34">
    <cfRule type="cellIs" dxfId="12464" priority="2789" operator="lessThan">
      <formula>$C$4</formula>
    </cfRule>
  </conditionalFormatting>
  <conditionalFormatting sqref="CJ35">
    <cfRule type="cellIs" dxfId="12463" priority="2790" operator="lessThan">
      <formula>$C$4</formula>
    </cfRule>
  </conditionalFormatting>
  <conditionalFormatting sqref="CJ36">
    <cfRule type="cellIs" dxfId="12462" priority="2791" operator="lessThan">
      <formula>$C$4</formula>
    </cfRule>
  </conditionalFormatting>
  <conditionalFormatting sqref="CJ37">
    <cfRule type="cellIs" dxfId="12461" priority="2792" operator="lessThan">
      <formula>$C$4</formula>
    </cfRule>
  </conditionalFormatting>
  <conditionalFormatting sqref="CJ38">
    <cfRule type="cellIs" dxfId="12460" priority="2793" operator="lessThan">
      <formula>$C$4</formula>
    </cfRule>
  </conditionalFormatting>
  <conditionalFormatting sqref="CJ39">
    <cfRule type="cellIs" dxfId="12459" priority="2794" operator="lessThan">
      <formula>$C$4</formula>
    </cfRule>
  </conditionalFormatting>
  <conditionalFormatting sqref="CJ40">
    <cfRule type="cellIs" dxfId="12458" priority="2795" operator="lessThan">
      <formula>$C$4</formula>
    </cfRule>
  </conditionalFormatting>
  <conditionalFormatting sqref="CJ41">
    <cfRule type="cellIs" dxfId="12457" priority="2796" operator="lessThan">
      <formula>$C$4</formula>
    </cfRule>
  </conditionalFormatting>
  <conditionalFormatting sqref="CJ42">
    <cfRule type="cellIs" dxfId="12456" priority="2797" operator="lessThan">
      <formula>$C$4</formula>
    </cfRule>
  </conditionalFormatting>
  <conditionalFormatting sqref="CJ43">
    <cfRule type="cellIs" dxfId="12455" priority="2798" operator="lessThan">
      <formula>$C$4</formula>
    </cfRule>
  </conditionalFormatting>
  <conditionalFormatting sqref="CJ44">
    <cfRule type="cellIs" dxfId="12454" priority="2799" operator="lessThan">
      <formula>$C$4</formula>
    </cfRule>
  </conditionalFormatting>
  <conditionalFormatting sqref="CJ45">
    <cfRule type="cellIs" dxfId="12453" priority="2800" operator="lessThan">
      <formula>$C$4</formula>
    </cfRule>
  </conditionalFormatting>
  <conditionalFormatting sqref="CJ46">
    <cfRule type="cellIs" dxfId="12452" priority="2801" operator="lessThan">
      <formula>$C$4</formula>
    </cfRule>
  </conditionalFormatting>
  <conditionalFormatting sqref="CJ47">
    <cfRule type="cellIs" dxfId="12451" priority="2802" operator="lessThan">
      <formula>$C$4</formula>
    </cfRule>
  </conditionalFormatting>
  <conditionalFormatting sqref="CJ48">
    <cfRule type="cellIs" dxfId="12450" priority="2803" operator="lessThan">
      <formula>$C$4</formula>
    </cfRule>
  </conditionalFormatting>
  <conditionalFormatting sqref="CJ49">
    <cfRule type="cellIs" dxfId="12449" priority="2804" operator="lessThan">
      <formula>$C$4</formula>
    </cfRule>
  </conditionalFormatting>
  <conditionalFormatting sqref="CJ50">
    <cfRule type="cellIs" dxfId="12448" priority="2805" operator="lessThan">
      <formula>$C$4</formula>
    </cfRule>
  </conditionalFormatting>
  <conditionalFormatting sqref="CK11">
    <cfRule type="cellIs" dxfId="12447" priority="2806" operator="lessThan">
      <formula>$C$4</formula>
    </cfRule>
  </conditionalFormatting>
  <conditionalFormatting sqref="CK12">
    <cfRule type="cellIs" dxfId="12446" priority="2807" operator="lessThan">
      <formula>$C$4</formula>
    </cfRule>
  </conditionalFormatting>
  <conditionalFormatting sqref="CK13">
    <cfRule type="cellIs" dxfId="12445" priority="2808" operator="lessThan">
      <formula>$C$4</formula>
    </cfRule>
  </conditionalFormatting>
  <conditionalFormatting sqref="CK14">
    <cfRule type="cellIs" dxfId="12444" priority="2809" operator="lessThan">
      <formula>$C$4</formula>
    </cfRule>
  </conditionalFormatting>
  <conditionalFormatting sqref="CK15">
    <cfRule type="cellIs" dxfId="12443" priority="2810" operator="lessThan">
      <formula>$C$4</formula>
    </cfRule>
  </conditionalFormatting>
  <conditionalFormatting sqref="CK16">
    <cfRule type="cellIs" dxfId="12442" priority="2811" operator="lessThan">
      <formula>$C$4</formula>
    </cfRule>
  </conditionalFormatting>
  <conditionalFormatting sqref="CK17">
    <cfRule type="cellIs" dxfId="12441" priority="2812" operator="lessThan">
      <formula>$C$4</formula>
    </cfRule>
  </conditionalFormatting>
  <conditionalFormatting sqref="CK18">
    <cfRule type="cellIs" dxfId="12440" priority="2813" operator="lessThan">
      <formula>$C$4</formula>
    </cfRule>
  </conditionalFormatting>
  <conditionalFormatting sqref="CK19">
    <cfRule type="cellIs" dxfId="12439" priority="2814" operator="lessThan">
      <formula>$C$4</formula>
    </cfRule>
  </conditionalFormatting>
  <conditionalFormatting sqref="CK20">
    <cfRule type="cellIs" dxfId="12438" priority="2815" operator="lessThan">
      <formula>$C$4</formula>
    </cfRule>
  </conditionalFormatting>
  <conditionalFormatting sqref="CK21">
    <cfRule type="cellIs" dxfId="12437" priority="2816" operator="lessThan">
      <formula>$C$4</formula>
    </cfRule>
  </conditionalFormatting>
  <conditionalFormatting sqref="CK22">
    <cfRule type="cellIs" dxfId="12436" priority="2817" operator="lessThan">
      <formula>$C$4</formula>
    </cfRule>
  </conditionalFormatting>
  <conditionalFormatting sqref="CK23">
    <cfRule type="cellIs" dxfId="12435" priority="2818" operator="lessThan">
      <formula>$C$4</formula>
    </cfRule>
  </conditionalFormatting>
  <conditionalFormatting sqref="CK24">
    <cfRule type="cellIs" dxfId="12434" priority="2819" operator="lessThan">
      <formula>$C$4</formula>
    </cfRule>
  </conditionalFormatting>
  <conditionalFormatting sqref="CK25">
    <cfRule type="cellIs" dxfId="12433" priority="2820" operator="lessThan">
      <formula>$C$4</formula>
    </cfRule>
  </conditionalFormatting>
  <conditionalFormatting sqref="CK26">
    <cfRule type="cellIs" dxfId="12432" priority="2821" operator="lessThan">
      <formula>$C$4</formula>
    </cfRule>
  </conditionalFormatting>
  <conditionalFormatting sqref="CK27">
    <cfRule type="cellIs" dxfId="12431" priority="2822" operator="lessThan">
      <formula>$C$4</formula>
    </cfRule>
  </conditionalFormatting>
  <conditionalFormatting sqref="CK28">
    <cfRule type="cellIs" dxfId="12430" priority="2823" operator="lessThan">
      <formula>$C$4</formula>
    </cfRule>
  </conditionalFormatting>
  <conditionalFormatting sqref="CK29">
    <cfRule type="cellIs" dxfId="12429" priority="2824" operator="lessThan">
      <formula>$C$4</formula>
    </cfRule>
  </conditionalFormatting>
  <conditionalFormatting sqref="CK30">
    <cfRule type="cellIs" dxfId="12428" priority="2825" operator="lessThan">
      <formula>$C$4</formula>
    </cfRule>
  </conditionalFormatting>
  <conditionalFormatting sqref="CK31">
    <cfRule type="cellIs" dxfId="12427" priority="2826" operator="lessThan">
      <formula>$C$4</formula>
    </cfRule>
  </conditionalFormatting>
  <conditionalFormatting sqref="CK32">
    <cfRule type="cellIs" dxfId="12426" priority="2827" operator="lessThan">
      <formula>$C$4</formula>
    </cfRule>
  </conditionalFormatting>
  <conditionalFormatting sqref="CK33">
    <cfRule type="cellIs" dxfId="12425" priority="2828" operator="lessThan">
      <formula>$C$4</formula>
    </cfRule>
  </conditionalFormatting>
  <conditionalFormatting sqref="CK34">
    <cfRule type="cellIs" dxfId="12424" priority="2829" operator="lessThan">
      <formula>$C$4</formula>
    </cfRule>
  </conditionalFormatting>
  <conditionalFormatting sqref="CK35">
    <cfRule type="cellIs" dxfId="12423" priority="2830" operator="lessThan">
      <formula>$C$4</formula>
    </cfRule>
  </conditionalFormatting>
  <conditionalFormatting sqref="CK36">
    <cfRule type="cellIs" dxfId="12422" priority="2831" operator="lessThan">
      <formula>$C$4</formula>
    </cfRule>
  </conditionalFormatting>
  <conditionalFormatting sqref="CK37">
    <cfRule type="cellIs" dxfId="12421" priority="2832" operator="lessThan">
      <formula>$C$4</formula>
    </cfRule>
  </conditionalFormatting>
  <conditionalFormatting sqref="CK38">
    <cfRule type="cellIs" dxfId="12420" priority="2833" operator="lessThan">
      <formula>$C$4</formula>
    </cfRule>
  </conditionalFormatting>
  <conditionalFormatting sqref="CK39">
    <cfRule type="cellIs" dxfId="12419" priority="2834" operator="lessThan">
      <formula>$C$4</formula>
    </cfRule>
  </conditionalFormatting>
  <conditionalFormatting sqref="CK40">
    <cfRule type="cellIs" dxfId="12418" priority="2835" operator="lessThan">
      <formula>$C$4</formula>
    </cfRule>
  </conditionalFormatting>
  <conditionalFormatting sqref="CK41">
    <cfRule type="cellIs" dxfId="12417" priority="2836" operator="lessThan">
      <formula>$C$4</formula>
    </cfRule>
  </conditionalFormatting>
  <conditionalFormatting sqref="CK42">
    <cfRule type="cellIs" dxfId="12416" priority="2837" operator="lessThan">
      <formula>$C$4</formula>
    </cfRule>
  </conditionalFormatting>
  <conditionalFormatting sqref="CK43">
    <cfRule type="cellIs" dxfId="12415" priority="2838" operator="lessThan">
      <formula>$C$4</formula>
    </cfRule>
  </conditionalFormatting>
  <conditionalFormatting sqref="CK44">
    <cfRule type="cellIs" dxfId="12414" priority="2839" operator="lessThan">
      <formula>$C$4</formula>
    </cfRule>
  </conditionalFormatting>
  <conditionalFormatting sqref="CK45">
    <cfRule type="cellIs" dxfId="12413" priority="2840" operator="lessThan">
      <formula>$C$4</formula>
    </cfRule>
  </conditionalFormatting>
  <conditionalFormatting sqref="CK46">
    <cfRule type="cellIs" dxfId="12412" priority="2841" operator="lessThan">
      <formula>$C$4</formula>
    </cfRule>
  </conditionalFormatting>
  <conditionalFormatting sqref="CK47">
    <cfRule type="cellIs" dxfId="12411" priority="2842" operator="lessThan">
      <formula>$C$4</formula>
    </cfRule>
  </conditionalFormatting>
  <conditionalFormatting sqref="CK48">
    <cfRule type="cellIs" dxfId="12410" priority="2843" operator="lessThan">
      <formula>$C$4</formula>
    </cfRule>
  </conditionalFormatting>
  <conditionalFormatting sqref="CK49">
    <cfRule type="cellIs" dxfId="12409" priority="2844" operator="lessThan">
      <formula>$C$4</formula>
    </cfRule>
  </conditionalFormatting>
  <conditionalFormatting sqref="CK50">
    <cfRule type="cellIs" dxfId="12408" priority="2845" operator="lessThan">
      <formula>$C$4</formula>
    </cfRule>
  </conditionalFormatting>
  <conditionalFormatting sqref="CL11">
    <cfRule type="cellIs" dxfId="12407" priority="2846" operator="lessThan">
      <formula>$C$4</formula>
    </cfRule>
  </conditionalFormatting>
  <conditionalFormatting sqref="CL12">
    <cfRule type="cellIs" dxfId="12406" priority="2847" operator="lessThan">
      <formula>$C$4</formula>
    </cfRule>
  </conditionalFormatting>
  <conditionalFormatting sqref="CL13">
    <cfRule type="cellIs" dxfId="12405" priority="2848" operator="lessThan">
      <formula>$C$4</formula>
    </cfRule>
  </conditionalFormatting>
  <conditionalFormatting sqref="CL14">
    <cfRule type="cellIs" dxfId="12404" priority="2849" operator="lessThan">
      <formula>$C$4</formula>
    </cfRule>
  </conditionalFormatting>
  <conditionalFormatting sqref="CL15">
    <cfRule type="cellIs" dxfId="12403" priority="2850" operator="lessThan">
      <formula>$C$4</formula>
    </cfRule>
  </conditionalFormatting>
  <conditionalFormatting sqref="CL16">
    <cfRule type="cellIs" dxfId="12402" priority="2851" operator="lessThan">
      <formula>$C$4</formula>
    </cfRule>
  </conditionalFormatting>
  <conditionalFormatting sqref="CL17">
    <cfRule type="cellIs" dxfId="12401" priority="2852" operator="lessThan">
      <formula>$C$4</formula>
    </cfRule>
  </conditionalFormatting>
  <conditionalFormatting sqref="CL18">
    <cfRule type="cellIs" dxfId="12400" priority="2853" operator="lessThan">
      <formula>$C$4</formula>
    </cfRule>
  </conditionalFormatting>
  <conditionalFormatting sqref="CL19">
    <cfRule type="cellIs" dxfId="12399" priority="2854" operator="lessThan">
      <formula>$C$4</formula>
    </cfRule>
  </conditionalFormatting>
  <conditionalFormatting sqref="CL20">
    <cfRule type="cellIs" dxfId="12398" priority="2855" operator="lessThan">
      <formula>$C$4</formula>
    </cfRule>
  </conditionalFormatting>
  <conditionalFormatting sqref="CL21">
    <cfRule type="cellIs" dxfId="12397" priority="2856" operator="lessThan">
      <formula>$C$4</formula>
    </cfRule>
  </conditionalFormatting>
  <conditionalFormatting sqref="CL22">
    <cfRule type="cellIs" dxfId="12396" priority="2857" operator="lessThan">
      <formula>$C$4</formula>
    </cfRule>
  </conditionalFormatting>
  <conditionalFormatting sqref="CL23">
    <cfRule type="cellIs" dxfId="12395" priority="2858" operator="lessThan">
      <formula>$C$4</formula>
    </cfRule>
  </conditionalFormatting>
  <conditionalFormatting sqref="CL24">
    <cfRule type="cellIs" dxfId="12394" priority="2859" operator="lessThan">
      <formula>$C$4</formula>
    </cfRule>
  </conditionalFormatting>
  <conditionalFormatting sqref="CL25">
    <cfRule type="cellIs" dxfId="12393" priority="2860" operator="lessThan">
      <formula>$C$4</formula>
    </cfRule>
  </conditionalFormatting>
  <conditionalFormatting sqref="CL26">
    <cfRule type="cellIs" dxfId="12392" priority="2861" operator="lessThan">
      <formula>$C$4</formula>
    </cfRule>
  </conditionalFormatting>
  <conditionalFormatting sqref="CL27">
    <cfRule type="cellIs" dxfId="12391" priority="2862" operator="lessThan">
      <formula>$C$4</formula>
    </cfRule>
  </conditionalFormatting>
  <conditionalFormatting sqref="CL28">
    <cfRule type="cellIs" dxfId="12390" priority="2863" operator="lessThan">
      <formula>$C$4</formula>
    </cfRule>
  </conditionalFormatting>
  <conditionalFormatting sqref="CL29">
    <cfRule type="cellIs" dxfId="12389" priority="2864" operator="lessThan">
      <formula>$C$4</formula>
    </cfRule>
  </conditionalFormatting>
  <conditionalFormatting sqref="CL30">
    <cfRule type="cellIs" dxfId="12388" priority="2865" operator="lessThan">
      <formula>$C$4</formula>
    </cfRule>
  </conditionalFormatting>
  <conditionalFormatting sqref="CL31">
    <cfRule type="cellIs" dxfId="12387" priority="2866" operator="lessThan">
      <formula>$C$4</formula>
    </cfRule>
  </conditionalFormatting>
  <conditionalFormatting sqref="CL32">
    <cfRule type="cellIs" dxfId="12386" priority="2867" operator="lessThan">
      <formula>$C$4</formula>
    </cfRule>
  </conditionalFormatting>
  <conditionalFormatting sqref="CL33">
    <cfRule type="cellIs" dxfId="12385" priority="2868" operator="lessThan">
      <formula>$C$4</formula>
    </cfRule>
  </conditionalFormatting>
  <conditionalFormatting sqref="CL34">
    <cfRule type="cellIs" dxfId="12384" priority="2869" operator="lessThan">
      <formula>$C$4</formula>
    </cfRule>
  </conditionalFormatting>
  <conditionalFormatting sqref="CL35">
    <cfRule type="cellIs" dxfId="12383" priority="2870" operator="lessThan">
      <formula>$C$4</formula>
    </cfRule>
  </conditionalFormatting>
  <conditionalFormatting sqref="CL36">
    <cfRule type="cellIs" dxfId="12382" priority="2871" operator="lessThan">
      <formula>$C$4</formula>
    </cfRule>
  </conditionalFormatting>
  <conditionalFormatting sqref="CL37">
    <cfRule type="cellIs" dxfId="12381" priority="2872" operator="lessThan">
      <formula>$C$4</formula>
    </cfRule>
  </conditionalFormatting>
  <conditionalFormatting sqref="CL38">
    <cfRule type="cellIs" dxfId="12380" priority="2873" operator="lessThan">
      <formula>$C$4</formula>
    </cfRule>
  </conditionalFormatting>
  <conditionalFormatting sqref="CL39">
    <cfRule type="cellIs" dxfId="12379" priority="2874" operator="lessThan">
      <formula>$C$4</formula>
    </cfRule>
  </conditionalFormatting>
  <conditionalFormatting sqref="CL40">
    <cfRule type="cellIs" dxfId="12378" priority="2875" operator="lessThan">
      <formula>$C$4</formula>
    </cfRule>
  </conditionalFormatting>
  <conditionalFormatting sqref="CL41">
    <cfRule type="cellIs" dxfId="12377" priority="2876" operator="lessThan">
      <formula>$C$4</formula>
    </cfRule>
  </conditionalFormatting>
  <conditionalFormatting sqref="CL42">
    <cfRule type="cellIs" dxfId="12376" priority="2877" operator="lessThan">
      <formula>$C$4</formula>
    </cfRule>
  </conditionalFormatting>
  <conditionalFormatting sqref="CL43">
    <cfRule type="cellIs" dxfId="12375" priority="2878" operator="lessThan">
      <formula>$C$4</formula>
    </cfRule>
  </conditionalFormatting>
  <conditionalFormatting sqref="CL44">
    <cfRule type="cellIs" dxfId="12374" priority="2879" operator="lessThan">
      <formula>$C$4</formula>
    </cfRule>
  </conditionalFormatting>
  <conditionalFormatting sqref="CL45">
    <cfRule type="cellIs" dxfId="12373" priority="2880" operator="lessThan">
      <formula>$C$4</formula>
    </cfRule>
  </conditionalFormatting>
  <conditionalFormatting sqref="CL46">
    <cfRule type="cellIs" dxfId="12372" priority="2881" operator="lessThan">
      <formula>$C$4</formula>
    </cfRule>
  </conditionalFormatting>
  <conditionalFormatting sqref="CL47">
    <cfRule type="cellIs" dxfId="12371" priority="2882" operator="lessThan">
      <formula>$C$4</formula>
    </cfRule>
  </conditionalFormatting>
  <conditionalFormatting sqref="CL48">
    <cfRule type="cellIs" dxfId="12370" priority="2883" operator="lessThan">
      <formula>$C$4</formula>
    </cfRule>
  </conditionalFormatting>
  <conditionalFormatting sqref="CL49">
    <cfRule type="cellIs" dxfId="12369" priority="2884" operator="lessThan">
      <formula>$C$4</formula>
    </cfRule>
  </conditionalFormatting>
  <conditionalFormatting sqref="CL50">
    <cfRule type="cellIs" dxfId="12368" priority="2885" operator="lessThan">
      <formula>$C$4</formula>
    </cfRule>
  </conditionalFormatting>
  <conditionalFormatting sqref="CM11">
    <cfRule type="cellIs" dxfId="12367" priority="2886" operator="lessThan">
      <formula>$C$4</formula>
    </cfRule>
  </conditionalFormatting>
  <conditionalFormatting sqref="CM12">
    <cfRule type="cellIs" dxfId="12366" priority="2887" operator="lessThan">
      <formula>$C$4</formula>
    </cfRule>
  </conditionalFormatting>
  <conditionalFormatting sqref="CM13">
    <cfRule type="cellIs" dxfId="12365" priority="2888" operator="lessThan">
      <formula>$C$4</formula>
    </cfRule>
  </conditionalFormatting>
  <conditionalFormatting sqref="CM14">
    <cfRule type="cellIs" dxfId="12364" priority="2889" operator="lessThan">
      <formula>$C$4</formula>
    </cfRule>
  </conditionalFormatting>
  <conditionalFormatting sqref="CM15">
    <cfRule type="cellIs" dxfId="12363" priority="2890" operator="lessThan">
      <formula>$C$4</formula>
    </cfRule>
  </conditionalFormatting>
  <conditionalFormatting sqref="CM16">
    <cfRule type="cellIs" dxfId="12362" priority="2891" operator="lessThan">
      <formula>$C$4</formula>
    </cfRule>
  </conditionalFormatting>
  <conditionalFormatting sqref="CM17">
    <cfRule type="cellIs" dxfId="12361" priority="2892" operator="lessThan">
      <formula>$C$4</formula>
    </cfRule>
  </conditionalFormatting>
  <conditionalFormatting sqref="CM18">
    <cfRule type="cellIs" dxfId="12360" priority="2893" operator="lessThan">
      <formula>$C$4</formula>
    </cfRule>
  </conditionalFormatting>
  <conditionalFormatting sqref="CM19">
    <cfRule type="cellIs" dxfId="12359" priority="2894" operator="lessThan">
      <formula>$C$4</formula>
    </cfRule>
  </conditionalFormatting>
  <conditionalFormatting sqref="CM20">
    <cfRule type="cellIs" dxfId="12358" priority="2895" operator="lessThan">
      <formula>$C$4</formula>
    </cfRule>
  </conditionalFormatting>
  <conditionalFormatting sqref="CM21">
    <cfRule type="cellIs" dxfId="12357" priority="2896" operator="lessThan">
      <formula>$C$4</formula>
    </cfRule>
  </conditionalFormatting>
  <conditionalFormatting sqref="CM22">
    <cfRule type="cellIs" dxfId="12356" priority="2897" operator="lessThan">
      <formula>$C$4</formula>
    </cfRule>
  </conditionalFormatting>
  <conditionalFormatting sqref="CM23">
    <cfRule type="cellIs" dxfId="12355" priority="2898" operator="lessThan">
      <formula>$C$4</formula>
    </cfRule>
  </conditionalFormatting>
  <conditionalFormatting sqref="CM24">
    <cfRule type="cellIs" dxfId="12354" priority="2899" operator="lessThan">
      <formula>$C$4</formula>
    </cfRule>
  </conditionalFormatting>
  <conditionalFormatting sqref="CM25">
    <cfRule type="cellIs" dxfId="12353" priority="2900" operator="lessThan">
      <formula>$C$4</formula>
    </cfRule>
  </conditionalFormatting>
  <conditionalFormatting sqref="CM26">
    <cfRule type="cellIs" dxfId="12352" priority="2901" operator="lessThan">
      <formula>$C$4</formula>
    </cfRule>
  </conditionalFormatting>
  <conditionalFormatting sqref="CM27">
    <cfRule type="cellIs" dxfId="12351" priority="2902" operator="lessThan">
      <formula>$C$4</formula>
    </cfRule>
  </conditionalFormatting>
  <conditionalFormatting sqref="CM28">
    <cfRule type="cellIs" dxfId="12350" priority="2903" operator="lessThan">
      <formula>$C$4</formula>
    </cfRule>
  </conditionalFormatting>
  <conditionalFormatting sqref="CM29">
    <cfRule type="cellIs" dxfId="12349" priority="2904" operator="lessThan">
      <formula>$C$4</formula>
    </cfRule>
  </conditionalFormatting>
  <conditionalFormatting sqref="CM30">
    <cfRule type="cellIs" dxfId="12348" priority="2905" operator="lessThan">
      <formula>$C$4</formula>
    </cfRule>
  </conditionalFormatting>
  <conditionalFormatting sqref="CM31">
    <cfRule type="cellIs" dxfId="12347" priority="2906" operator="lessThan">
      <formula>$C$4</formula>
    </cfRule>
  </conditionalFormatting>
  <conditionalFormatting sqref="CM32">
    <cfRule type="cellIs" dxfId="12346" priority="2907" operator="lessThan">
      <formula>$C$4</formula>
    </cfRule>
  </conditionalFormatting>
  <conditionalFormatting sqref="CM33">
    <cfRule type="cellIs" dxfId="12345" priority="2908" operator="lessThan">
      <formula>$C$4</formula>
    </cfRule>
  </conditionalFormatting>
  <conditionalFormatting sqref="CM34">
    <cfRule type="cellIs" dxfId="12344" priority="2909" operator="lessThan">
      <formula>$C$4</formula>
    </cfRule>
  </conditionalFormatting>
  <conditionalFormatting sqref="CM35">
    <cfRule type="cellIs" dxfId="12343" priority="2910" operator="lessThan">
      <formula>$C$4</formula>
    </cfRule>
  </conditionalFormatting>
  <conditionalFormatting sqref="CM36">
    <cfRule type="cellIs" dxfId="12342" priority="2911" operator="lessThan">
      <formula>$C$4</formula>
    </cfRule>
  </conditionalFormatting>
  <conditionalFormatting sqref="CM37">
    <cfRule type="cellIs" dxfId="12341" priority="2912" operator="lessThan">
      <formula>$C$4</formula>
    </cfRule>
  </conditionalFormatting>
  <conditionalFormatting sqref="CM38">
    <cfRule type="cellIs" dxfId="12340" priority="2913" operator="lessThan">
      <formula>$C$4</formula>
    </cfRule>
  </conditionalFormatting>
  <conditionalFormatting sqref="CM39">
    <cfRule type="cellIs" dxfId="12339" priority="2914" operator="lessThan">
      <formula>$C$4</formula>
    </cfRule>
  </conditionalFormatting>
  <conditionalFormatting sqref="CM40">
    <cfRule type="cellIs" dxfId="12338" priority="2915" operator="lessThan">
      <formula>$C$4</formula>
    </cfRule>
  </conditionalFormatting>
  <conditionalFormatting sqref="CM41">
    <cfRule type="cellIs" dxfId="12337" priority="2916" operator="lessThan">
      <formula>$C$4</formula>
    </cfRule>
  </conditionalFormatting>
  <conditionalFormatting sqref="CM42">
    <cfRule type="cellIs" dxfId="12336" priority="2917" operator="lessThan">
      <formula>$C$4</formula>
    </cfRule>
  </conditionalFormatting>
  <conditionalFormatting sqref="CM43">
    <cfRule type="cellIs" dxfId="12335" priority="2918" operator="lessThan">
      <formula>$C$4</formula>
    </cfRule>
  </conditionalFormatting>
  <conditionalFormatting sqref="CM44">
    <cfRule type="cellIs" dxfId="12334" priority="2919" operator="lessThan">
      <formula>$C$4</formula>
    </cfRule>
  </conditionalFormatting>
  <conditionalFormatting sqref="CM45">
    <cfRule type="cellIs" dxfId="12333" priority="2920" operator="lessThan">
      <formula>$C$4</formula>
    </cfRule>
  </conditionalFormatting>
  <conditionalFormatting sqref="CM46">
    <cfRule type="cellIs" dxfId="12332" priority="2921" operator="lessThan">
      <formula>$C$4</formula>
    </cfRule>
  </conditionalFormatting>
  <conditionalFormatting sqref="CM47">
    <cfRule type="cellIs" dxfId="12331" priority="2922" operator="lessThan">
      <formula>$C$4</formula>
    </cfRule>
  </conditionalFormatting>
  <conditionalFormatting sqref="CM48">
    <cfRule type="cellIs" dxfId="12330" priority="2923" operator="lessThan">
      <formula>$C$4</formula>
    </cfRule>
  </conditionalFormatting>
  <conditionalFormatting sqref="CM49">
    <cfRule type="cellIs" dxfId="12329" priority="2924" operator="lessThan">
      <formula>$C$4</formula>
    </cfRule>
  </conditionalFormatting>
  <conditionalFormatting sqref="CM50">
    <cfRule type="cellIs" dxfId="12328" priority="2925" operator="lessThan">
      <formula>$C$4</formula>
    </cfRule>
  </conditionalFormatting>
  <conditionalFormatting sqref="BV11">
    <cfRule type="cellIs" dxfId="12327" priority="2926" operator="lessThan">
      <formula>$C$4</formula>
    </cfRule>
  </conditionalFormatting>
  <conditionalFormatting sqref="BV12">
    <cfRule type="cellIs" dxfId="12326" priority="2927" operator="lessThan">
      <formula>$C$4</formula>
    </cfRule>
  </conditionalFormatting>
  <conditionalFormatting sqref="BV13">
    <cfRule type="cellIs" dxfId="12325" priority="2928" operator="lessThan">
      <formula>$C$4</formula>
    </cfRule>
  </conditionalFormatting>
  <conditionalFormatting sqref="BV14">
    <cfRule type="cellIs" dxfId="12324" priority="2929" operator="lessThan">
      <formula>$C$4</formula>
    </cfRule>
  </conditionalFormatting>
  <conditionalFormatting sqref="BV15">
    <cfRule type="cellIs" dxfId="12323" priority="2930" operator="lessThan">
      <formula>$C$4</formula>
    </cfRule>
  </conditionalFormatting>
  <conditionalFormatting sqref="BV16">
    <cfRule type="cellIs" dxfId="12322" priority="2931" operator="lessThan">
      <formula>$C$4</formula>
    </cfRule>
  </conditionalFormatting>
  <conditionalFormatting sqref="BV17">
    <cfRule type="cellIs" dxfId="12321" priority="2932" operator="lessThan">
      <formula>$C$4</formula>
    </cfRule>
  </conditionalFormatting>
  <conditionalFormatting sqref="BV18">
    <cfRule type="cellIs" dxfId="12320" priority="2933" operator="lessThan">
      <formula>$C$4</formula>
    </cfRule>
  </conditionalFormatting>
  <conditionalFormatting sqref="BV19">
    <cfRule type="cellIs" dxfId="12319" priority="2934" operator="lessThan">
      <formula>$C$4</formula>
    </cfRule>
  </conditionalFormatting>
  <conditionalFormatting sqref="BV20">
    <cfRule type="cellIs" dxfId="12318" priority="2935" operator="lessThan">
      <formula>$C$4</formula>
    </cfRule>
  </conditionalFormatting>
  <conditionalFormatting sqref="BV21">
    <cfRule type="cellIs" dxfId="12317" priority="2936" operator="lessThan">
      <formula>$C$4</formula>
    </cfRule>
  </conditionalFormatting>
  <conditionalFormatting sqref="BV22">
    <cfRule type="cellIs" dxfId="12316" priority="2937" operator="lessThan">
      <formula>$C$4</formula>
    </cfRule>
  </conditionalFormatting>
  <conditionalFormatting sqref="BV23">
    <cfRule type="cellIs" dxfId="12315" priority="2938" operator="lessThan">
      <formula>$C$4</formula>
    </cfRule>
  </conditionalFormatting>
  <conditionalFormatting sqref="BV24">
    <cfRule type="cellIs" dxfId="12314" priority="2939" operator="lessThan">
      <formula>$C$4</formula>
    </cfRule>
  </conditionalFormatting>
  <conditionalFormatting sqref="BV25">
    <cfRule type="cellIs" dxfId="12313" priority="2940" operator="lessThan">
      <formula>$C$4</formula>
    </cfRule>
  </conditionalFormatting>
  <conditionalFormatting sqref="BV26">
    <cfRule type="cellIs" dxfId="12312" priority="2941" operator="lessThan">
      <formula>$C$4</formula>
    </cfRule>
  </conditionalFormatting>
  <conditionalFormatting sqref="BV27">
    <cfRule type="cellIs" dxfId="12311" priority="2942" operator="lessThan">
      <formula>$C$4</formula>
    </cfRule>
  </conditionalFormatting>
  <conditionalFormatting sqref="BV28">
    <cfRule type="cellIs" dxfId="12310" priority="2943" operator="lessThan">
      <formula>$C$4</formula>
    </cfRule>
  </conditionalFormatting>
  <conditionalFormatting sqref="BV29">
    <cfRule type="cellIs" dxfId="12309" priority="2944" operator="lessThan">
      <formula>$C$4</formula>
    </cfRule>
  </conditionalFormatting>
  <conditionalFormatting sqref="BV30">
    <cfRule type="cellIs" dxfId="12308" priority="2945" operator="lessThan">
      <formula>$C$4</formula>
    </cfRule>
  </conditionalFormatting>
  <conditionalFormatting sqref="BV31">
    <cfRule type="cellIs" dxfId="12307" priority="2946" operator="lessThan">
      <formula>$C$4</formula>
    </cfRule>
  </conditionalFormatting>
  <conditionalFormatting sqref="BV32">
    <cfRule type="cellIs" dxfId="12306" priority="2947" operator="lessThan">
      <formula>$C$4</formula>
    </cfRule>
  </conditionalFormatting>
  <conditionalFormatting sqref="BV33">
    <cfRule type="cellIs" dxfId="12305" priority="2948" operator="lessThan">
      <formula>$C$4</formula>
    </cfRule>
  </conditionalFormatting>
  <conditionalFormatting sqref="BV34">
    <cfRule type="cellIs" dxfId="12304" priority="2949" operator="lessThan">
      <formula>$C$4</formula>
    </cfRule>
  </conditionalFormatting>
  <conditionalFormatting sqref="BV35">
    <cfRule type="cellIs" dxfId="12303" priority="2950" operator="lessThan">
      <formula>$C$4</formula>
    </cfRule>
  </conditionalFormatting>
  <conditionalFormatting sqref="BV36">
    <cfRule type="cellIs" dxfId="12302" priority="2951" operator="lessThan">
      <formula>$C$4</formula>
    </cfRule>
  </conditionalFormatting>
  <conditionalFormatting sqref="BV37">
    <cfRule type="cellIs" dxfId="12301" priority="2952" operator="lessThan">
      <formula>$C$4</formula>
    </cfRule>
  </conditionalFormatting>
  <conditionalFormatting sqref="BV38">
    <cfRule type="cellIs" dxfId="12300" priority="2953" operator="lessThan">
      <formula>$C$4</formula>
    </cfRule>
  </conditionalFormatting>
  <conditionalFormatting sqref="BV39">
    <cfRule type="cellIs" dxfId="12299" priority="2954" operator="lessThan">
      <formula>$C$4</formula>
    </cfRule>
  </conditionalFormatting>
  <conditionalFormatting sqref="BV40">
    <cfRule type="cellIs" dxfId="12298" priority="2955" operator="lessThan">
      <formula>$C$4</formula>
    </cfRule>
  </conditionalFormatting>
  <conditionalFormatting sqref="BV41">
    <cfRule type="cellIs" dxfId="12297" priority="2956" operator="lessThan">
      <formula>$C$4</formula>
    </cfRule>
  </conditionalFormatting>
  <conditionalFormatting sqref="BV42">
    <cfRule type="cellIs" dxfId="12296" priority="2957" operator="lessThan">
      <formula>$C$4</formula>
    </cfRule>
  </conditionalFormatting>
  <conditionalFormatting sqref="BV43">
    <cfRule type="cellIs" dxfId="12295" priority="2958" operator="lessThan">
      <formula>$C$4</formula>
    </cfRule>
  </conditionalFormatting>
  <conditionalFormatting sqref="BV44">
    <cfRule type="cellIs" dxfId="12294" priority="2959" operator="lessThan">
      <formula>$C$4</formula>
    </cfRule>
  </conditionalFormatting>
  <conditionalFormatting sqref="BV45">
    <cfRule type="cellIs" dxfId="12293" priority="2960" operator="lessThan">
      <formula>$C$4</formula>
    </cfRule>
  </conditionalFormatting>
  <conditionalFormatting sqref="BV46">
    <cfRule type="cellIs" dxfId="12292" priority="2961" operator="lessThan">
      <formula>$C$4</formula>
    </cfRule>
  </conditionalFormatting>
  <conditionalFormatting sqref="BV47">
    <cfRule type="cellIs" dxfId="12291" priority="2962" operator="lessThan">
      <formula>$C$4</formula>
    </cfRule>
  </conditionalFormatting>
  <conditionalFormatting sqref="BV48">
    <cfRule type="cellIs" dxfId="12290" priority="2963" operator="lessThan">
      <formula>$C$4</formula>
    </cfRule>
  </conditionalFormatting>
  <conditionalFormatting sqref="BV49">
    <cfRule type="cellIs" dxfId="12289" priority="2964" operator="lessThan">
      <formula>$C$4</formula>
    </cfRule>
  </conditionalFormatting>
  <conditionalFormatting sqref="BV50">
    <cfRule type="cellIs" dxfId="12288" priority="2965" operator="lessThan">
      <formula>$C$4</formula>
    </cfRule>
  </conditionalFormatting>
  <conditionalFormatting sqref="CE11">
    <cfRule type="cellIs" dxfId="12287" priority="2966" operator="lessThan">
      <formula>$C$4</formula>
    </cfRule>
  </conditionalFormatting>
  <conditionalFormatting sqref="CE12">
    <cfRule type="cellIs" dxfId="12286" priority="2967" operator="lessThan">
      <formula>$C$4</formula>
    </cfRule>
  </conditionalFormatting>
  <conditionalFormatting sqref="CE13">
    <cfRule type="cellIs" dxfId="12285" priority="2968" operator="lessThan">
      <formula>$C$4</formula>
    </cfRule>
  </conditionalFormatting>
  <conditionalFormatting sqref="CE14">
    <cfRule type="cellIs" dxfId="12284" priority="2969" operator="lessThan">
      <formula>$C$4</formula>
    </cfRule>
  </conditionalFormatting>
  <conditionalFormatting sqref="CE15">
    <cfRule type="cellIs" dxfId="12283" priority="2970" operator="lessThan">
      <formula>$C$4</formula>
    </cfRule>
  </conditionalFormatting>
  <conditionalFormatting sqref="CE16">
    <cfRule type="cellIs" dxfId="12282" priority="2971" operator="lessThan">
      <formula>$C$4</formula>
    </cfRule>
  </conditionalFormatting>
  <conditionalFormatting sqref="CE17">
    <cfRule type="cellIs" dxfId="12281" priority="2972" operator="lessThan">
      <formula>$C$4</formula>
    </cfRule>
  </conditionalFormatting>
  <conditionalFormatting sqref="CE18">
    <cfRule type="cellIs" dxfId="12280" priority="2973" operator="lessThan">
      <formula>$C$4</formula>
    </cfRule>
  </conditionalFormatting>
  <conditionalFormatting sqref="CE19">
    <cfRule type="cellIs" dxfId="12279" priority="2974" operator="lessThan">
      <formula>$C$4</formula>
    </cfRule>
  </conditionalFormatting>
  <conditionalFormatting sqref="CE20">
    <cfRule type="cellIs" dxfId="12278" priority="2975" operator="lessThan">
      <formula>$C$4</formula>
    </cfRule>
  </conditionalFormatting>
  <conditionalFormatting sqref="CE21">
    <cfRule type="cellIs" dxfId="12277" priority="2976" operator="lessThan">
      <formula>$C$4</formula>
    </cfRule>
  </conditionalFormatting>
  <conditionalFormatting sqref="CE22">
    <cfRule type="cellIs" dxfId="12276" priority="2977" operator="lessThan">
      <formula>$C$4</formula>
    </cfRule>
  </conditionalFormatting>
  <conditionalFormatting sqref="CE23">
    <cfRule type="cellIs" dxfId="12275" priority="2978" operator="lessThan">
      <formula>$C$4</formula>
    </cfRule>
  </conditionalFormatting>
  <conditionalFormatting sqref="CE24">
    <cfRule type="cellIs" dxfId="12274" priority="2979" operator="lessThan">
      <formula>$C$4</formula>
    </cfRule>
  </conditionalFormatting>
  <conditionalFormatting sqref="CE25">
    <cfRule type="cellIs" dxfId="12273" priority="2980" operator="lessThan">
      <formula>$C$4</formula>
    </cfRule>
  </conditionalFormatting>
  <conditionalFormatting sqref="CE26">
    <cfRule type="cellIs" dxfId="12272" priority="2981" operator="lessThan">
      <formula>$C$4</formula>
    </cfRule>
  </conditionalFormatting>
  <conditionalFormatting sqref="CE27">
    <cfRule type="cellIs" dxfId="12271" priority="2982" operator="lessThan">
      <formula>$C$4</formula>
    </cfRule>
  </conditionalFormatting>
  <conditionalFormatting sqref="CE28">
    <cfRule type="cellIs" dxfId="12270" priority="2983" operator="lessThan">
      <formula>$C$4</formula>
    </cfRule>
  </conditionalFormatting>
  <conditionalFormatting sqref="CE29">
    <cfRule type="cellIs" dxfId="12269" priority="2984" operator="lessThan">
      <formula>$C$4</formula>
    </cfRule>
  </conditionalFormatting>
  <conditionalFormatting sqref="CE30">
    <cfRule type="cellIs" dxfId="12268" priority="2985" operator="lessThan">
      <formula>$C$4</formula>
    </cfRule>
  </conditionalFormatting>
  <conditionalFormatting sqref="CE31">
    <cfRule type="cellIs" dxfId="12267" priority="2986" operator="lessThan">
      <formula>$C$4</formula>
    </cfRule>
  </conditionalFormatting>
  <conditionalFormatting sqref="CE32">
    <cfRule type="cellIs" dxfId="12266" priority="2987" operator="lessThan">
      <formula>$C$4</formula>
    </cfRule>
  </conditionalFormatting>
  <conditionalFormatting sqref="CE33">
    <cfRule type="cellIs" dxfId="12265" priority="2988" operator="lessThan">
      <formula>$C$4</formula>
    </cfRule>
  </conditionalFormatting>
  <conditionalFormatting sqref="CE34">
    <cfRule type="cellIs" dxfId="12264" priority="2989" operator="lessThan">
      <formula>$C$4</formula>
    </cfRule>
  </conditionalFormatting>
  <conditionalFormatting sqref="CE35">
    <cfRule type="cellIs" dxfId="12263" priority="2990" operator="lessThan">
      <formula>$C$4</formula>
    </cfRule>
  </conditionalFormatting>
  <conditionalFormatting sqref="CE36">
    <cfRule type="cellIs" dxfId="12262" priority="2991" operator="lessThan">
      <formula>$C$4</formula>
    </cfRule>
  </conditionalFormatting>
  <conditionalFormatting sqref="CE37">
    <cfRule type="cellIs" dxfId="12261" priority="2992" operator="lessThan">
      <formula>$C$4</formula>
    </cfRule>
  </conditionalFormatting>
  <conditionalFormatting sqref="CE38">
    <cfRule type="cellIs" dxfId="12260" priority="2993" operator="lessThan">
      <formula>$C$4</formula>
    </cfRule>
  </conditionalFormatting>
  <conditionalFormatting sqref="CE39">
    <cfRule type="cellIs" dxfId="12259" priority="2994" operator="lessThan">
      <formula>$C$4</formula>
    </cfRule>
  </conditionalFormatting>
  <conditionalFormatting sqref="CE40">
    <cfRule type="cellIs" dxfId="12258" priority="2995" operator="lessThan">
      <formula>$C$4</formula>
    </cfRule>
  </conditionalFormatting>
  <conditionalFormatting sqref="CE41">
    <cfRule type="cellIs" dxfId="12257" priority="2996" operator="lessThan">
      <formula>$C$4</formula>
    </cfRule>
  </conditionalFormatting>
  <conditionalFormatting sqref="CE42">
    <cfRule type="cellIs" dxfId="12256" priority="2997" operator="lessThan">
      <formula>$C$4</formula>
    </cfRule>
  </conditionalFormatting>
  <conditionalFormatting sqref="CE43">
    <cfRule type="cellIs" dxfId="12255" priority="2998" operator="lessThan">
      <formula>$C$4</formula>
    </cfRule>
  </conditionalFormatting>
  <conditionalFormatting sqref="CE44">
    <cfRule type="cellIs" dxfId="12254" priority="2999" operator="lessThan">
      <formula>$C$4</formula>
    </cfRule>
  </conditionalFormatting>
  <conditionalFormatting sqref="CE45">
    <cfRule type="cellIs" dxfId="12253" priority="3000" operator="lessThan">
      <formula>$C$4</formula>
    </cfRule>
  </conditionalFormatting>
  <conditionalFormatting sqref="CE46">
    <cfRule type="cellIs" dxfId="12252" priority="3001" operator="lessThan">
      <formula>$C$4</formula>
    </cfRule>
  </conditionalFormatting>
  <conditionalFormatting sqref="CE47">
    <cfRule type="cellIs" dxfId="12251" priority="3002" operator="lessThan">
      <formula>$C$4</formula>
    </cfRule>
  </conditionalFormatting>
  <conditionalFormatting sqref="CE48">
    <cfRule type="cellIs" dxfId="12250" priority="3003" operator="lessThan">
      <formula>$C$4</formula>
    </cfRule>
  </conditionalFormatting>
  <conditionalFormatting sqref="CE49">
    <cfRule type="cellIs" dxfId="12249" priority="3004" operator="lessThan">
      <formula>$C$4</formula>
    </cfRule>
  </conditionalFormatting>
  <conditionalFormatting sqref="CE50">
    <cfRule type="cellIs" dxfId="12248" priority="3005" operator="lessThan">
      <formula>$C$4</formula>
    </cfRule>
  </conditionalFormatting>
  <conditionalFormatting sqref="CN11">
    <cfRule type="cellIs" dxfId="12247" priority="3006" operator="lessThan">
      <formula>$C$4</formula>
    </cfRule>
  </conditionalFormatting>
  <conditionalFormatting sqref="CN12">
    <cfRule type="cellIs" dxfId="12246" priority="3007" operator="lessThan">
      <formula>$C$4</formula>
    </cfRule>
  </conditionalFormatting>
  <conditionalFormatting sqref="CN13">
    <cfRule type="cellIs" dxfId="12245" priority="3008" operator="lessThan">
      <formula>$C$4</formula>
    </cfRule>
  </conditionalFormatting>
  <conditionalFormatting sqref="CN14">
    <cfRule type="cellIs" dxfId="12244" priority="3009" operator="lessThan">
      <formula>$C$4</formula>
    </cfRule>
  </conditionalFormatting>
  <conditionalFormatting sqref="CN15">
    <cfRule type="cellIs" dxfId="12243" priority="3010" operator="lessThan">
      <formula>$C$4</formula>
    </cfRule>
  </conditionalFormatting>
  <conditionalFormatting sqref="CN16">
    <cfRule type="cellIs" dxfId="12242" priority="3011" operator="lessThan">
      <formula>$C$4</formula>
    </cfRule>
  </conditionalFormatting>
  <conditionalFormatting sqref="CN17">
    <cfRule type="cellIs" dxfId="12241" priority="3012" operator="lessThan">
      <formula>$C$4</formula>
    </cfRule>
  </conditionalFormatting>
  <conditionalFormatting sqref="CN18">
    <cfRule type="cellIs" dxfId="12240" priority="3013" operator="lessThan">
      <formula>$C$4</formula>
    </cfRule>
  </conditionalFormatting>
  <conditionalFormatting sqref="CN19">
    <cfRule type="cellIs" dxfId="12239" priority="3014" operator="lessThan">
      <formula>$C$4</formula>
    </cfRule>
  </conditionalFormatting>
  <conditionalFormatting sqref="CN20">
    <cfRule type="cellIs" dxfId="12238" priority="3015" operator="lessThan">
      <formula>$C$4</formula>
    </cfRule>
  </conditionalFormatting>
  <conditionalFormatting sqref="CN21">
    <cfRule type="cellIs" dxfId="12237" priority="3016" operator="lessThan">
      <formula>$C$4</formula>
    </cfRule>
  </conditionalFormatting>
  <conditionalFormatting sqref="CN22">
    <cfRule type="cellIs" dxfId="12236" priority="3017" operator="lessThan">
      <formula>$C$4</formula>
    </cfRule>
  </conditionalFormatting>
  <conditionalFormatting sqref="CN23">
    <cfRule type="cellIs" dxfId="12235" priority="3018" operator="lessThan">
      <formula>$C$4</formula>
    </cfRule>
  </conditionalFormatting>
  <conditionalFormatting sqref="CN24">
    <cfRule type="cellIs" dxfId="12234" priority="3019" operator="lessThan">
      <formula>$C$4</formula>
    </cfRule>
  </conditionalFormatting>
  <conditionalFormatting sqref="CN25">
    <cfRule type="cellIs" dxfId="12233" priority="3020" operator="lessThan">
      <formula>$C$4</formula>
    </cfRule>
  </conditionalFormatting>
  <conditionalFormatting sqref="CN26">
    <cfRule type="cellIs" dxfId="12232" priority="3021" operator="lessThan">
      <formula>$C$4</formula>
    </cfRule>
  </conditionalFormatting>
  <conditionalFormatting sqref="CN27">
    <cfRule type="cellIs" dxfId="12231" priority="3022" operator="lessThan">
      <formula>$C$4</formula>
    </cfRule>
  </conditionalFormatting>
  <conditionalFormatting sqref="CN28">
    <cfRule type="cellIs" dxfId="12230" priority="3023" operator="lessThan">
      <formula>$C$4</formula>
    </cfRule>
  </conditionalFormatting>
  <conditionalFormatting sqref="CN29">
    <cfRule type="cellIs" dxfId="12229" priority="3024" operator="lessThan">
      <formula>$C$4</formula>
    </cfRule>
  </conditionalFormatting>
  <conditionalFormatting sqref="CN30">
    <cfRule type="cellIs" dxfId="12228" priority="3025" operator="lessThan">
      <formula>$C$4</formula>
    </cfRule>
  </conditionalFormatting>
  <conditionalFormatting sqref="CN31">
    <cfRule type="cellIs" dxfId="12227" priority="3026" operator="lessThan">
      <formula>$C$4</formula>
    </cfRule>
  </conditionalFormatting>
  <conditionalFormatting sqref="CN32">
    <cfRule type="cellIs" dxfId="12226" priority="3027" operator="lessThan">
      <formula>$C$4</formula>
    </cfRule>
  </conditionalFormatting>
  <conditionalFormatting sqref="CN33">
    <cfRule type="cellIs" dxfId="12225" priority="3028" operator="lessThan">
      <formula>$C$4</formula>
    </cfRule>
  </conditionalFormatting>
  <conditionalFormatting sqref="CN34">
    <cfRule type="cellIs" dxfId="12224" priority="3029" operator="lessThan">
      <formula>$C$4</formula>
    </cfRule>
  </conditionalFormatting>
  <conditionalFormatting sqref="CN35">
    <cfRule type="cellIs" dxfId="12223" priority="3030" operator="lessThan">
      <formula>$C$4</formula>
    </cfRule>
  </conditionalFormatting>
  <conditionalFormatting sqref="CN36">
    <cfRule type="cellIs" dxfId="12222" priority="3031" operator="lessThan">
      <formula>$C$4</formula>
    </cfRule>
  </conditionalFormatting>
  <conditionalFormatting sqref="CN37">
    <cfRule type="cellIs" dxfId="12221" priority="3032" operator="lessThan">
      <formula>$C$4</formula>
    </cfRule>
  </conditionalFormatting>
  <conditionalFormatting sqref="CN38">
    <cfRule type="cellIs" dxfId="12220" priority="3033" operator="lessThan">
      <formula>$C$4</formula>
    </cfRule>
  </conditionalFormatting>
  <conditionalFormatting sqref="CN39">
    <cfRule type="cellIs" dxfId="12219" priority="3034" operator="lessThan">
      <formula>$C$4</formula>
    </cfRule>
  </conditionalFormatting>
  <conditionalFormatting sqref="CN40">
    <cfRule type="cellIs" dxfId="12218" priority="3035" operator="lessThan">
      <formula>$C$4</formula>
    </cfRule>
  </conditionalFormatting>
  <conditionalFormatting sqref="CN41">
    <cfRule type="cellIs" dxfId="12217" priority="3036" operator="lessThan">
      <formula>$C$4</formula>
    </cfRule>
  </conditionalFormatting>
  <conditionalFormatting sqref="CN42">
    <cfRule type="cellIs" dxfId="12216" priority="3037" operator="lessThan">
      <formula>$C$4</formula>
    </cfRule>
  </conditionalFormatting>
  <conditionalFormatting sqref="CN43">
    <cfRule type="cellIs" dxfId="12215" priority="3038" operator="lessThan">
      <formula>$C$4</formula>
    </cfRule>
  </conditionalFormatting>
  <conditionalFormatting sqref="CN44">
    <cfRule type="cellIs" dxfId="12214" priority="3039" operator="lessThan">
      <formula>$C$4</formula>
    </cfRule>
  </conditionalFormatting>
  <conditionalFormatting sqref="CN45">
    <cfRule type="cellIs" dxfId="12213" priority="3040" operator="lessThan">
      <formula>$C$4</formula>
    </cfRule>
  </conditionalFormatting>
  <conditionalFormatting sqref="CN46">
    <cfRule type="cellIs" dxfId="12212" priority="3041" operator="lessThan">
      <formula>$C$4</formula>
    </cfRule>
  </conditionalFormatting>
  <conditionalFormatting sqref="CN47">
    <cfRule type="cellIs" dxfId="12211" priority="3042" operator="lessThan">
      <formula>$C$4</formula>
    </cfRule>
  </conditionalFormatting>
  <conditionalFormatting sqref="CN48">
    <cfRule type="cellIs" dxfId="12210" priority="3043" operator="lessThan">
      <formula>$C$4</formula>
    </cfRule>
  </conditionalFormatting>
  <conditionalFormatting sqref="CN49">
    <cfRule type="cellIs" dxfId="12209" priority="3044" operator="lessThan">
      <formula>$C$4</formula>
    </cfRule>
  </conditionalFormatting>
  <conditionalFormatting sqref="CN50">
    <cfRule type="cellIs" dxfId="12208" priority="3045" operator="lessThan">
      <formula>$C$4</formula>
    </cfRule>
  </conditionalFormatting>
  <conditionalFormatting sqref="V11:V45">
    <cfRule type="cellIs" dxfId="12207" priority="1" operator="lessThan">
      <formula>#REF!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9" sqref="C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18745</v>
      </c>
      <c r="C11" s="26" t="s">
        <v>110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dan menentukan penyelesaian fungsi eksponensial dan fungsi logaritma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menyajikan dan menyelesaikan masalah yang berkaitan dengan fungsi eksponensial dan fungsi logaritma</v>
      </c>
      <c r="Q11" s="39"/>
      <c r="R11" s="39"/>
      <c r="S11" s="25"/>
      <c r="T11" s="15">
        <v>91</v>
      </c>
      <c r="U11" s="14"/>
      <c r="V11" s="14">
        <v>35</v>
      </c>
      <c r="W11" s="14">
        <v>70</v>
      </c>
      <c r="X11" s="14"/>
      <c r="Y11" s="14"/>
      <c r="Z11" s="14">
        <v>83</v>
      </c>
      <c r="AA11" s="45"/>
      <c r="AB11" s="48">
        <f t="shared" ref="AB11:AB50" si="10">IF(COUNTA(T11:Z11)&gt;0,AVERAGE((IF(T11&gt;=$C$4,T11,U11)),(IF(V11&gt;=$C$4,V11,W11)),(IF(X11&gt;=$C$4,X11,Y11)),Z11),"")</f>
        <v>81.333333333333329</v>
      </c>
      <c r="AC11" s="15">
        <v>83.333333333333329</v>
      </c>
      <c r="AD11" s="14"/>
      <c r="AE11" s="14">
        <v>90.333333333333329</v>
      </c>
      <c r="AF11" s="14"/>
      <c r="AG11" s="14">
        <v>50</v>
      </c>
      <c r="AH11" s="14">
        <v>70</v>
      </c>
      <c r="AI11" s="14">
        <f>Z11</f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81.666666666666657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73</v>
      </c>
      <c r="BF11" s="18"/>
      <c r="BG11" s="18"/>
      <c r="BH11" s="18"/>
      <c r="BI11" s="18"/>
      <c r="BJ11" s="18"/>
      <c r="BK11" s="18">
        <v>91</v>
      </c>
      <c r="BL11" s="18"/>
      <c r="BM11" s="57">
        <f t="shared" ref="BM11:BM50" si="14">IF(COUNTA(BE11:BL11)&gt;0,AVERAGE(CP11,CR11,CT11,CV11),"")</f>
        <v>82</v>
      </c>
      <c r="BN11" s="19">
        <v>70</v>
      </c>
      <c r="BO11" s="18"/>
      <c r="BP11" s="18"/>
      <c r="BQ11" s="18"/>
      <c r="BR11" s="18"/>
      <c r="BS11" s="18"/>
      <c r="BT11" s="18">
        <v>86.833333333333329</v>
      </c>
      <c r="BU11" s="18"/>
      <c r="BV11" s="57">
        <f t="shared" ref="BV11:BV50" si="15">IF(COUNTA(BN11:BU11)&gt;0,AVERAGE(CY11,DA11,DC11,DE11),"")</f>
        <v>78.416666666666657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73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91</v>
      </c>
      <c r="CW11" s="25"/>
      <c r="CX11" s="60"/>
      <c r="CY11" s="30">
        <f t="shared" ref="CY11:CY50" si="22">IF(SUM(BN11:BO11)&gt;0,MAX(BN11,BO11),"")</f>
        <v>70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86.833333333333329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18746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Siswa memiliki kemampuan mendeskripsikan dan menentukan penyelesaian fungsi eksponensial dan fungsi logaritma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memiliki keterampilan menyajikan dan menyelesaikan masalah yang berkaitan dengan fungsi eksponensial dan fungsi logaritma</v>
      </c>
      <c r="Q12" s="39"/>
      <c r="R12" s="39"/>
      <c r="S12" s="25"/>
      <c r="T12" s="15">
        <v>83.5</v>
      </c>
      <c r="U12" s="14"/>
      <c r="V12" s="14">
        <v>85</v>
      </c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83.833333333333329</v>
      </c>
      <c r="AB12" s="48">
        <f t="shared" si="10"/>
        <v>83.833333333333329</v>
      </c>
      <c r="AC12" s="15">
        <v>82.666666666666671</v>
      </c>
      <c r="AD12" s="14"/>
      <c r="AE12" s="14">
        <v>82.333333333333329</v>
      </c>
      <c r="AF12" s="14"/>
      <c r="AG12" s="14">
        <v>30</v>
      </c>
      <c r="AH12" s="14">
        <v>70</v>
      </c>
      <c r="AI12" s="14">
        <f t="shared" ref="AI12:AI46" si="35">Z12</f>
        <v>83</v>
      </c>
      <c r="AJ12" s="45"/>
      <c r="AK12" s="48">
        <f t="shared" si="11"/>
        <v>79.5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85</v>
      </c>
      <c r="BF12" s="18"/>
      <c r="BG12" s="18"/>
      <c r="BH12" s="18"/>
      <c r="BI12" s="18"/>
      <c r="BJ12" s="18"/>
      <c r="BK12" s="18">
        <v>83.5</v>
      </c>
      <c r="BL12" s="18"/>
      <c r="BM12" s="57">
        <f t="shared" si="14"/>
        <v>84.25</v>
      </c>
      <c r="BN12" s="19">
        <v>70</v>
      </c>
      <c r="BO12" s="18"/>
      <c r="BP12" s="18"/>
      <c r="BQ12" s="18"/>
      <c r="BR12" s="18"/>
      <c r="BS12" s="18"/>
      <c r="BT12" s="18">
        <v>82.5</v>
      </c>
      <c r="BU12" s="18"/>
      <c r="BV12" s="57">
        <f t="shared" si="15"/>
        <v>76.25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83.5</v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82.5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18747</v>
      </c>
      <c r="C13" s="26" t="s">
        <v>112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mendeskripsikan dan menentukan penyelesaian fungsi eksponensial dan fungsi logaritma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Siswa memiliki keterampilan menyajikan dan menyelesaikan masalah yang berkaitan dengan fungsi eksponensial dan fungsi logaritma</v>
      </c>
      <c r="Q13" s="39"/>
      <c r="R13" s="39"/>
      <c r="S13" s="25"/>
      <c r="T13" s="15">
        <v>94</v>
      </c>
      <c r="U13" s="14"/>
      <c r="V13" s="14">
        <v>63</v>
      </c>
      <c r="W13" s="14">
        <v>70</v>
      </c>
      <c r="X13" s="14"/>
      <c r="Y13" s="14"/>
      <c r="Z13" s="14">
        <v>76</v>
      </c>
      <c r="AA13" s="45">
        <f t="shared" si="34"/>
        <v>80</v>
      </c>
      <c r="AB13" s="48">
        <f t="shared" si="10"/>
        <v>80</v>
      </c>
      <c r="AC13" s="15">
        <v>83.333333333333329</v>
      </c>
      <c r="AD13" s="14"/>
      <c r="AE13" s="14">
        <v>90.333333333333329</v>
      </c>
      <c r="AF13" s="14"/>
      <c r="AG13" s="14">
        <v>80</v>
      </c>
      <c r="AH13" s="14"/>
      <c r="AI13" s="14">
        <f t="shared" si="35"/>
        <v>76</v>
      </c>
      <c r="AJ13" s="45"/>
      <c r="AK13" s="48">
        <f t="shared" si="11"/>
        <v>82.416666666666657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70</v>
      </c>
      <c r="BF13" s="18"/>
      <c r="BG13" s="18"/>
      <c r="BH13" s="18"/>
      <c r="BI13" s="18"/>
      <c r="BJ13" s="18"/>
      <c r="BK13" s="18">
        <v>94</v>
      </c>
      <c r="BL13" s="18"/>
      <c r="BM13" s="57">
        <f t="shared" si="14"/>
        <v>82</v>
      </c>
      <c r="BN13" s="19">
        <v>80</v>
      </c>
      <c r="BO13" s="18"/>
      <c r="BP13" s="18"/>
      <c r="BQ13" s="18"/>
      <c r="BR13" s="18"/>
      <c r="BS13" s="18"/>
      <c r="BT13" s="18">
        <v>86.833333333333329</v>
      </c>
      <c r="BU13" s="18"/>
      <c r="BV13" s="57">
        <f t="shared" si="15"/>
        <v>83.416666666666657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94</v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86.833333333333329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257</v>
      </c>
      <c r="FI13" s="69" t="s">
        <v>258</v>
      </c>
      <c r="FJ13" s="67">
        <v>7801</v>
      </c>
      <c r="FK13" s="67">
        <v>7811</v>
      </c>
    </row>
    <row r="14" spans="1:167" ht="16.5" customHeight="1">
      <c r="A14" s="26">
        <v>4</v>
      </c>
      <c r="B14" s="26">
        <v>18748</v>
      </c>
      <c r="C14" s="26" t="s">
        <v>113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memiliki kemampuan mendeskripsikan dan menentukan penyelesaian fungsi eksponensial dan fungsi logaritma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memiliki keterampilan menyajikan dan menyelesaikan masalah yang berkaitan dengan fungsi eksponensial dan fungsi logaritma</v>
      </c>
      <c r="Q14" s="39"/>
      <c r="R14" s="39"/>
      <c r="S14" s="25"/>
      <c r="T14" s="15">
        <v>94</v>
      </c>
      <c r="U14" s="14"/>
      <c r="V14" s="14">
        <v>39</v>
      </c>
      <c r="W14" s="14">
        <v>70</v>
      </c>
      <c r="X14" s="14"/>
      <c r="Y14" s="14"/>
      <c r="Z14" s="14">
        <v>76</v>
      </c>
      <c r="AA14" s="45">
        <f t="shared" si="34"/>
        <v>80</v>
      </c>
      <c r="AB14" s="48">
        <f t="shared" si="10"/>
        <v>80</v>
      </c>
      <c r="AC14" s="15">
        <v>83.333333333333329</v>
      </c>
      <c r="AD14" s="14"/>
      <c r="AE14" s="14">
        <v>91.666666666666671</v>
      </c>
      <c r="AF14" s="14"/>
      <c r="AG14" s="14">
        <v>50</v>
      </c>
      <c r="AH14" s="14">
        <v>70</v>
      </c>
      <c r="AI14" s="14">
        <f t="shared" si="35"/>
        <v>76</v>
      </c>
      <c r="AJ14" s="45"/>
      <c r="AK14" s="48">
        <f t="shared" si="11"/>
        <v>80.25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70</v>
      </c>
      <c r="BF14" s="18"/>
      <c r="BG14" s="18"/>
      <c r="BH14" s="18"/>
      <c r="BI14" s="18"/>
      <c r="BJ14" s="18"/>
      <c r="BK14" s="18">
        <v>94</v>
      </c>
      <c r="BL14" s="18"/>
      <c r="BM14" s="57">
        <f t="shared" si="14"/>
        <v>82</v>
      </c>
      <c r="BN14" s="19">
        <v>70</v>
      </c>
      <c r="BO14" s="18"/>
      <c r="BP14" s="18"/>
      <c r="BQ14" s="18"/>
      <c r="BR14" s="18"/>
      <c r="BS14" s="18"/>
      <c r="BT14" s="18">
        <v>87.5</v>
      </c>
      <c r="BU14" s="18"/>
      <c r="BV14" s="57">
        <f t="shared" si="15"/>
        <v>78.75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94</v>
      </c>
      <c r="CW14" s="25"/>
      <c r="CX14" s="60"/>
      <c r="CY14" s="30">
        <f t="shared" si="22"/>
        <v>70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87.5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18749</v>
      </c>
      <c r="C15" s="26" t="s">
        <v>114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Siswa memiliki kemampuan mendeskripsikan dan menentukan penyelesaian fungsi eksponensial dan fungsi logaritma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memiliki keterampilan menyajikan dan menyelesaikan masalah yang berkaitan dengan fungsi eksponensial dan fungsi logaritma</v>
      </c>
      <c r="Q15" s="39"/>
      <c r="R15" s="39"/>
      <c r="S15" s="25"/>
      <c r="T15" s="15">
        <v>90</v>
      </c>
      <c r="U15" s="14"/>
      <c r="V15" s="14">
        <v>60</v>
      </c>
      <c r="W15" s="14">
        <v>70</v>
      </c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82.666666666666671</v>
      </c>
      <c r="AD15" s="14"/>
      <c r="AE15" s="14">
        <v>85</v>
      </c>
      <c r="AF15" s="14"/>
      <c r="AG15" s="14">
        <v>38</v>
      </c>
      <c r="AH15" s="14">
        <v>70</v>
      </c>
      <c r="AI15" s="14">
        <f t="shared" si="35"/>
        <v>80</v>
      </c>
      <c r="AJ15" s="45"/>
      <c r="AK15" s="48">
        <f t="shared" si="11"/>
        <v>79.416666666666671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75</v>
      </c>
      <c r="BF15" s="18"/>
      <c r="BG15" s="18"/>
      <c r="BH15" s="18"/>
      <c r="BI15" s="18"/>
      <c r="BJ15" s="18"/>
      <c r="BK15" s="18">
        <v>90</v>
      </c>
      <c r="BL15" s="18"/>
      <c r="BM15" s="57">
        <f t="shared" si="14"/>
        <v>82.5</v>
      </c>
      <c r="BN15" s="19">
        <v>70</v>
      </c>
      <c r="BO15" s="18"/>
      <c r="BP15" s="18"/>
      <c r="BQ15" s="18"/>
      <c r="BR15" s="18"/>
      <c r="BS15" s="18"/>
      <c r="BT15" s="18">
        <v>83.833333333333343</v>
      </c>
      <c r="BU15" s="18"/>
      <c r="BV15" s="57">
        <f t="shared" si="15"/>
        <v>76.916666666666671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90</v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83.833333333333343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259</v>
      </c>
      <c r="FI15" s="69" t="s">
        <v>260</v>
      </c>
      <c r="FJ15" s="67">
        <v>7802</v>
      </c>
      <c r="FK15" s="67">
        <v>7812</v>
      </c>
    </row>
    <row r="16" spans="1:167" ht="16.5" customHeight="1">
      <c r="A16" s="26">
        <v>6</v>
      </c>
      <c r="B16" s="26">
        <v>18750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mendeskripsikan dan menentukan penyelesaian fungsi eksponensial dan fungsi logaritma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Siswa memiliki keterampilan menyajikan dan menyelesaikan masalah yang berkaitan dengan fungsi eksponensial dan fungsi logaritma</v>
      </c>
      <c r="Q16" s="39"/>
      <c r="R16" s="39"/>
      <c r="S16" s="25"/>
      <c r="T16" s="15">
        <v>90</v>
      </c>
      <c r="U16" s="14"/>
      <c r="V16" s="14">
        <v>19</v>
      </c>
      <c r="W16" s="14">
        <v>70</v>
      </c>
      <c r="X16" s="14"/>
      <c r="Y16" s="14"/>
      <c r="Z16" s="14">
        <v>72</v>
      </c>
      <c r="AA16" s="45">
        <f t="shared" si="34"/>
        <v>77.333333333333329</v>
      </c>
      <c r="AB16" s="48">
        <f t="shared" si="10"/>
        <v>77.333333333333329</v>
      </c>
      <c r="AC16" s="15">
        <v>82.666666666666671</v>
      </c>
      <c r="AD16" s="14"/>
      <c r="AE16" s="14">
        <v>88</v>
      </c>
      <c r="AF16" s="14"/>
      <c r="AG16" s="14">
        <v>85</v>
      </c>
      <c r="AH16" s="14"/>
      <c r="AI16" s="14">
        <f t="shared" si="35"/>
        <v>72</v>
      </c>
      <c r="AJ16" s="45"/>
      <c r="AK16" s="48">
        <f t="shared" si="11"/>
        <v>81.916666666666671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70</v>
      </c>
      <c r="BF16" s="18"/>
      <c r="BG16" s="18"/>
      <c r="BH16" s="18"/>
      <c r="BI16" s="18"/>
      <c r="BJ16" s="18"/>
      <c r="BK16" s="18">
        <v>90</v>
      </c>
      <c r="BL16" s="18"/>
      <c r="BM16" s="57">
        <f t="shared" si="14"/>
        <v>80</v>
      </c>
      <c r="BN16" s="19">
        <v>85</v>
      </c>
      <c r="BO16" s="18"/>
      <c r="BP16" s="18"/>
      <c r="BQ16" s="18"/>
      <c r="BR16" s="18"/>
      <c r="BS16" s="18"/>
      <c r="BT16" s="18">
        <v>85.333333333333343</v>
      </c>
      <c r="BU16" s="18"/>
      <c r="BV16" s="57">
        <f t="shared" si="15"/>
        <v>85.166666666666671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70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90</v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85.333333333333343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18751</v>
      </c>
      <c r="C17" s="26" t="s">
        <v>116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Siswa memiliki kemampuan mendeskripsikan dan menentukan penyelesaian fungsi eksponensial dan fungsi logaritma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Siswa memiliki keterampilan menyajikan dan menyelesaikan masalah yang berkaitan dengan fungsi eksponensial dan fungsi logaritma</v>
      </c>
      <c r="Q17" s="39"/>
      <c r="R17" s="39"/>
      <c r="S17" s="25"/>
      <c r="T17" s="15">
        <v>97.5</v>
      </c>
      <c r="U17" s="14"/>
      <c r="V17" s="14">
        <v>68</v>
      </c>
      <c r="W17" s="14">
        <v>70</v>
      </c>
      <c r="X17" s="14"/>
      <c r="Y17" s="14"/>
      <c r="Z17" s="14">
        <v>84</v>
      </c>
      <c r="AA17" s="45">
        <f t="shared" si="34"/>
        <v>83.833333333333329</v>
      </c>
      <c r="AB17" s="48">
        <f t="shared" si="10"/>
        <v>83.833333333333329</v>
      </c>
      <c r="AC17" s="15">
        <v>82.666666666666671</v>
      </c>
      <c r="AD17" s="14"/>
      <c r="AE17" s="14">
        <v>89.333333333333329</v>
      </c>
      <c r="AF17" s="14"/>
      <c r="AG17" s="14">
        <v>71</v>
      </c>
      <c r="AH17" s="14"/>
      <c r="AI17" s="14">
        <f t="shared" si="35"/>
        <v>84</v>
      </c>
      <c r="AJ17" s="45"/>
      <c r="AK17" s="48">
        <f t="shared" si="11"/>
        <v>81.75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70</v>
      </c>
      <c r="BF17" s="18"/>
      <c r="BG17" s="18"/>
      <c r="BH17" s="18"/>
      <c r="BI17" s="18"/>
      <c r="BJ17" s="18"/>
      <c r="BK17" s="18">
        <v>97.5</v>
      </c>
      <c r="BL17" s="18"/>
      <c r="BM17" s="57">
        <f t="shared" si="14"/>
        <v>83.75</v>
      </c>
      <c r="BN17" s="19">
        <v>71</v>
      </c>
      <c r="BO17" s="18"/>
      <c r="BP17" s="18"/>
      <c r="BQ17" s="18"/>
      <c r="BR17" s="18"/>
      <c r="BS17" s="18"/>
      <c r="BT17" s="18">
        <v>86</v>
      </c>
      <c r="BU17" s="18"/>
      <c r="BV17" s="57">
        <f t="shared" si="15"/>
        <v>78.5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97.5</v>
      </c>
      <c r="CW17" s="25"/>
      <c r="CX17" s="60"/>
      <c r="CY17" s="30">
        <f t="shared" si="22"/>
        <v>71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86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7803</v>
      </c>
      <c r="FK17" s="67">
        <v>7813</v>
      </c>
    </row>
    <row r="18" spans="1:167" ht="16.5" customHeight="1">
      <c r="A18" s="26">
        <v>8</v>
      </c>
      <c r="B18" s="26">
        <v>18752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Siswa memiliki kemampuan mendeskripsikan dan menentukan penyelesaian fungsi eksponensial dan fungsi logaritma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Siswa memiliki keterampilan menyajikan dan menyelesaikan masalah yang berkaitan dengan fungsi eksponensial dan fungsi logaritma</v>
      </c>
      <c r="Q18" s="39"/>
      <c r="R18" s="39"/>
      <c r="S18" s="25"/>
      <c r="T18" s="15">
        <v>92</v>
      </c>
      <c r="U18" s="14"/>
      <c r="V18" s="14">
        <v>46</v>
      </c>
      <c r="W18" s="14">
        <v>70</v>
      </c>
      <c r="X18" s="14"/>
      <c r="Y18" s="14"/>
      <c r="Z18" s="14">
        <v>84</v>
      </c>
      <c r="AA18" s="45">
        <f t="shared" si="34"/>
        <v>82</v>
      </c>
      <c r="AB18" s="48">
        <f t="shared" si="10"/>
        <v>82</v>
      </c>
      <c r="AC18" s="15">
        <v>82.666666666666671</v>
      </c>
      <c r="AD18" s="14"/>
      <c r="AE18" s="14">
        <v>86.666666666666671</v>
      </c>
      <c r="AF18" s="14"/>
      <c r="AG18" s="14">
        <v>76</v>
      </c>
      <c r="AH18" s="14"/>
      <c r="AI18" s="14">
        <f t="shared" si="35"/>
        <v>84</v>
      </c>
      <c r="AJ18" s="45"/>
      <c r="AK18" s="48">
        <f t="shared" si="11"/>
        <v>82.333333333333343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70</v>
      </c>
      <c r="BF18" s="18"/>
      <c r="BG18" s="18"/>
      <c r="BH18" s="18"/>
      <c r="BI18" s="18"/>
      <c r="BJ18" s="18"/>
      <c r="BK18" s="18">
        <v>92</v>
      </c>
      <c r="BL18" s="18"/>
      <c r="BM18" s="57">
        <f t="shared" si="14"/>
        <v>81</v>
      </c>
      <c r="BN18" s="19">
        <v>76</v>
      </c>
      <c r="BO18" s="18"/>
      <c r="BP18" s="18"/>
      <c r="BQ18" s="18"/>
      <c r="BR18" s="18"/>
      <c r="BS18" s="18"/>
      <c r="BT18" s="18">
        <v>84.666666666666671</v>
      </c>
      <c r="BU18" s="18"/>
      <c r="BV18" s="57">
        <f t="shared" si="15"/>
        <v>80.333333333333343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92</v>
      </c>
      <c r="CW18" s="25"/>
      <c r="CX18" s="60"/>
      <c r="CY18" s="30">
        <f t="shared" si="22"/>
        <v>76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84.666666666666671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18753</v>
      </c>
      <c r="C19" s="26" t="s">
        <v>118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mendeskripsikan dan menentukan penyelesaian fungsi eksponensial dan fungsi logaritma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memiliki keterampilan menyajikan dan menyelesaikan masalah yang berkaitan dengan fungsi eksponensial dan fungsi logaritma</v>
      </c>
      <c r="Q19" s="39"/>
      <c r="R19" s="39"/>
      <c r="S19" s="25"/>
      <c r="T19" s="15">
        <v>83.5</v>
      </c>
      <c r="U19" s="14"/>
      <c r="V19" s="14">
        <v>46</v>
      </c>
      <c r="W19" s="14">
        <v>70</v>
      </c>
      <c r="X19" s="14"/>
      <c r="Y19" s="14"/>
      <c r="Z19" s="14">
        <v>84</v>
      </c>
      <c r="AA19" s="45">
        <f t="shared" si="34"/>
        <v>79.166666666666671</v>
      </c>
      <c r="AB19" s="48">
        <f t="shared" si="10"/>
        <v>79.166666666666671</v>
      </c>
      <c r="AC19" s="15">
        <v>83.333333333333329</v>
      </c>
      <c r="AD19" s="14"/>
      <c r="AE19" s="14">
        <v>85.666666666666671</v>
      </c>
      <c r="AF19" s="14"/>
      <c r="AG19" s="14">
        <v>47</v>
      </c>
      <c r="AH19" s="14">
        <v>70</v>
      </c>
      <c r="AI19" s="14">
        <f t="shared" si="35"/>
        <v>84</v>
      </c>
      <c r="AJ19" s="45"/>
      <c r="AK19" s="48">
        <f t="shared" si="11"/>
        <v>80.75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80</v>
      </c>
      <c r="BF19" s="18"/>
      <c r="BG19" s="18"/>
      <c r="BH19" s="18"/>
      <c r="BI19" s="18"/>
      <c r="BJ19" s="18"/>
      <c r="BK19" s="18">
        <v>80</v>
      </c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>
        <v>80</v>
      </c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80</v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80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7804</v>
      </c>
      <c r="FK19" s="67">
        <v>7814</v>
      </c>
    </row>
    <row r="20" spans="1:167" ht="16.5" customHeight="1">
      <c r="A20" s="26">
        <v>10</v>
      </c>
      <c r="B20" s="26">
        <v>18754</v>
      </c>
      <c r="C20" s="26" t="s">
        <v>119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mendeskripsikan dan menentukan penyelesaian fungsi eksponensial dan fungsi logaritma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memiliki keterampilan menyajikan dan menyelesaikan masalah yang berkaitan dengan fungsi eksponensial dan fungsi logaritma</v>
      </c>
      <c r="Q20" s="39"/>
      <c r="R20" s="39"/>
      <c r="S20" s="25"/>
      <c r="T20" s="15">
        <v>95</v>
      </c>
      <c r="U20" s="14"/>
      <c r="V20" s="14">
        <v>70</v>
      </c>
      <c r="W20" s="14"/>
      <c r="X20" s="14"/>
      <c r="Y20" s="14"/>
      <c r="Z20" s="14">
        <v>75</v>
      </c>
      <c r="AA20" s="45">
        <f t="shared" si="34"/>
        <v>80</v>
      </c>
      <c r="AB20" s="48">
        <f t="shared" si="10"/>
        <v>80</v>
      </c>
      <c r="AC20" s="15">
        <v>85</v>
      </c>
      <c r="AD20" s="14"/>
      <c r="AE20" s="14">
        <v>87</v>
      </c>
      <c r="AF20" s="14"/>
      <c r="AG20" s="14">
        <v>31</v>
      </c>
      <c r="AH20" s="14">
        <v>70</v>
      </c>
      <c r="AI20" s="14">
        <f t="shared" si="35"/>
        <v>75</v>
      </c>
      <c r="AJ20" s="45"/>
      <c r="AK20" s="48">
        <f t="shared" si="11"/>
        <v>79.25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70</v>
      </c>
      <c r="BF20" s="18"/>
      <c r="BG20" s="18"/>
      <c r="BH20" s="18"/>
      <c r="BI20" s="18"/>
      <c r="BJ20" s="18"/>
      <c r="BK20" s="18">
        <v>95</v>
      </c>
      <c r="BL20" s="18"/>
      <c r="BM20" s="57">
        <f t="shared" si="14"/>
        <v>82.5</v>
      </c>
      <c r="BN20" s="19">
        <v>70</v>
      </c>
      <c r="BO20" s="18"/>
      <c r="BP20" s="18"/>
      <c r="BQ20" s="18"/>
      <c r="BR20" s="18"/>
      <c r="BS20" s="18"/>
      <c r="BT20" s="18">
        <v>86</v>
      </c>
      <c r="BU20" s="18"/>
      <c r="BV20" s="57">
        <f t="shared" si="15"/>
        <v>78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95</v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86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18755</v>
      </c>
      <c r="C21" s="26" t="s">
        <v>120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mendeskripsikan dan menentukan penyelesaian fungsi eksponensial dan fungsi logaritma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memiliki keterampilan menyajikan dan menyelesaikan masalah yang berkaitan dengan fungsi eksponensial dan fungsi logaritma</v>
      </c>
      <c r="Q21" s="39"/>
      <c r="R21" s="39"/>
      <c r="S21" s="25"/>
      <c r="T21" s="15">
        <v>88</v>
      </c>
      <c r="U21" s="14"/>
      <c r="V21" s="14">
        <v>48</v>
      </c>
      <c r="W21" s="14">
        <v>70</v>
      </c>
      <c r="X21" s="14"/>
      <c r="Y21" s="14"/>
      <c r="Z21" s="14">
        <v>76</v>
      </c>
      <c r="AA21" s="45">
        <f t="shared" si="34"/>
        <v>78</v>
      </c>
      <c r="AB21" s="48">
        <f t="shared" si="10"/>
        <v>78</v>
      </c>
      <c r="AC21" s="15">
        <v>84</v>
      </c>
      <c r="AD21" s="14"/>
      <c r="AE21" s="14">
        <v>88.666666666666671</v>
      </c>
      <c r="AF21" s="14"/>
      <c r="AG21" s="14">
        <v>77</v>
      </c>
      <c r="AH21" s="14"/>
      <c r="AI21" s="14">
        <f t="shared" si="35"/>
        <v>76</v>
      </c>
      <c r="AJ21" s="45"/>
      <c r="AK21" s="48">
        <f t="shared" si="11"/>
        <v>81.416666666666671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70</v>
      </c>
      <c r="BF21" s="18"/>
      <c r="BG21" s="18"/>
      <c r="BH21" s="18"/>
      <c r="BI21" s="18"/>
      <c r="BJ21" s="18"/>
      <c r="BK21" s="18">
        <v>88</v>
      </c>
      <c r="BL21" s="18"/>
      <c r="BM21" s="57">
        <f t="shared" si="14"/>
        <v>79</v>
      </c>
      <c r="BN21" s="19">
        <v>77</v>
      </c>
      <c r="BO21" s="18"/>
      <c r="BP21" s="18"/>
      <c r="BQ21" s="18"/>
      <c r="BR21" s="18"/>
      <c r="BS21" s="18"/>
      <c r="BT21" s="18">
        <v>86.333333333333343</v>
      </c>
      <c r="BU21" s="18"/>
      <c r="BV21" s="57">
        <f t="shared" si="15"/>
        <v>81.666666666666671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70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88</v>
      </c>
      <c r="CW21" s="25"/>
      <c r="CX21" s="60"/>
      <c r="CY21" s="30">
        <f t="shared" si="22"/>
        <v>77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86.333333333333343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7805</v>
      </c>
      <c r="FK21" s="67">
        <v>7815</v>
      </c>
    </row>
    <row r="22" spans="1:167" ht="16.5" customHeight="1">
      <c r="A22" s="26">
        <v>12</v>
      </c>
      <c r="B22" s="26">
        <v>18756</v>
      </c>
      <c r="C22" s="26" t="s">
        <v>121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Siswa memiliki kemampuan mendeskripsikan dan menentukan penyelesaian fungsi eksponensial dan fungsi logaritma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Siswa memiliki keterampilan menyajikan dan menyelesaikan masalah yang berkaitan dengan fungsi eksponensial dan fungsi logaritma</v>
      </c>
      <c r="Q22" s="39"/>
      <c r="R22" s="39"/>
      <c r="S22" s="25"/>
      <c r="T22" s="15">
        <v>95</v>
      </c>
      <c r="U22" s="14"/>
      <c r="V22" s="14">
        <v>68</v>
      </c>
      <c r="W22" s="14">
        <v>70</v>
      </c>
      <c r="X22" s="14"/>
      <c r="Y22" s="14"/>
      <c r="Z22" s="14">
        <v>85</v>
      </c>
      <c r="AA22" s="45">
        <f t="shared" si="34"/>
        <v>83.333333333333329</v>
      </c>
      <c r="AB22" s="48">
        <f t="shared" si="10"/>
        <v>83.333333333333329</v>
      </c>
      <c r="AC22" s="15">
        <v>85.666666666666671</v>
      </c>
      <c r="AD22" s="14"/>
      <c r="AE22" s="14">
        <v>87</v>
      </c>
      <c r="AF22" s="14"/>
      <c r="AG22" s="14">
        <v>94</v>
      </c>
      <c r="AH22" s="14"/>
      <c r="AI22" s="14">
        <f t="shared" si="35"/>
        <v>85</v>
      </c>
      <c r="AJ22" s="45"/>
      <c r="AK22" s="48">
        <f t="shared" si="11"/>
        <v>87.916666666666671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70</v>
      </c>
      <c r="BF22" s="18"/>
      <c r="BG22" s="18"/>
      <c r="BH22" s="18"/>
      <c r="BI22" s="18"/>
      <c r="BJ22" s="18"/>
      <c r="BK22" s="18">
        <v>95</v>
      </c>
      <c r="BL22" s="18"/>
      <c r="BM22" s="57">
        <f t="shared" si="14"/>
        <v>82.5</v>
      </c>
      <c r="BN22" s="19">
        <v>94</v>
      </c>
      <c r="BO22" s="18"/>
      <c r="BP22" s="18"/>
      <c r="BQ22" s="18"/>
      <c r="BR22" s="18"/>
      <c r="BS22" s="18"/>
      <c r="BT22" s="18">
        <v>86.333333333333343</v>
      </c>
      <c r="BU22" s="18"/>
      <c r="BV22" s="57">
        <f t="shared" si="15"/>
        <v>90.166666666666671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95</v>
      </c>
      <c r="CW22" s="25"/>
      <c r="CX22" s="60"/>
      <c r="CY22" s="30">
        <f t="shared" si="22"/>
        <v>94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86.333333333333343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18757</v>
      </c>
      <c r="C23" s="26" t="s">
        <v>122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Siswa memiliki kemampuan mendeskripsikan dan menentukan penyelesaian fungsi eksponensial dan fungsi logaritma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memiliki keterampilan menyajikan dan menyelesaikan masalah yang berkaitan dengan fungsi eksponensial dan fungsi logaritma</v>
      </c>
      <c r="Q23" s="39"/>
      <c r="R23" s="39"/>
      <c r="S23" s="25"/>
      <c r="T23" s="15">
        <v>89.5</v>
      </c>
      <c r="U23" s="14"/>
      <c r="V23" s="14">
        <v>74</v>
      </c>
      <c r="W23" s="14"/>
      <c r="X23" s="14"/>
      <c r="Y23" s="14"/>
      <c r="Z23" s="14">
        <v>81</v>
      </c>
      <c r="AA23" s="45">
        <f t="shared" si="34"/>
        <v>81.5</v>
      </c>
      <c r="AB23" s="48">
        <f t="shared" si="10"/>
        <v>81.5</v>
      </c>
      <c r="AC23" s="15">
        <v>83.333333333333329</v>
      </c>
      <c r="AD23" s="14"/>
      <c r="AE23" s="14">
        <v>89</v>
      </c>
      <c r="AF23" s="14"/>
      <c r="AG23" s="14">
        <v>65</v>
      </c>
      <c r="AH23" s="14">
        <v>70</v>
      </c>
      <c r="AI23" s="14">
        <f t="shared" si="35"/>
        <v>81</v>
      </c>
      <c r="AJ23" s="45"/>
      <c r="AK23" s="48">
        <f t="shared" si="11"/>
        <v>80.833333333333329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74</v>
      </c>
      <c r="BF23" s="18"/>
      <c r="BG23" s="18"/>
      <c r="BH23" s="18"/>
      <c r="BI23" s="18"/>
      <c r="BJ23" s="18"/>
      <c r="BK23" s="18">
        <v>89.5</v>
      </c>
      <c r="BL23" s="18"/>
      <c r="BM23" s="57">
        <f t="shared" si="14"/>
        <v>81.75</v>
      </c>
      <c r="BN23" s="19">
        <v>70</v>
      </c>
      <c r="BO23" s="18"/>
      <c r="BP23" s="18"/>
      <c r="BQ23" s="18"/>
      <c r="BR23" s="18"/>
      <c r="BS23" s="18"/>
      <c r="BT23" s="18">
        <v>86.166666666666657</v>
      </c>
      <c r="BU23" s="18"/>
      <c r="BV23" s="57">
        <f t="shared" si="15"/>
        <v>78.083333333333329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89.5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86.166666666666657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7806</v>
      </c>
      <c r="FK23" s="67">
        <v>7816</v>
      </c>
    </row>
    <row r="24" spans="1:167" ht="16.5" customHeight="1">
      <c r="A24" s="26">
        <v>14</v>
      </c>
      <c r="B24" s="26">
        <v>18758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Siswa memiliki kemampuan mendeskripsikan dan menentukan penyelesaian fungsi eksponensial dan fungsi logaritma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memiliki keterampilan menyajikan dan menyelesaikan masalah yang berkaitan dengan fungsi eksponensial dan fungsi logaritma</v>
      </c>
      <c r="Q24" s="39"/>
      <c r="R24" s="39"/>
      <c r="S24" s="25"/>
      <c r="T24" s="15">
        <v>93.5</v>
      </c>
      <c r="U24" s="14"/>
      <c r="V24" s="14">
        <v>66</v>
      </c>
      <c r="W24" s="14">
        <v>70</v>
      </c>
      <c r="X24" s="14"/>
      <c r="Y24" s="14"/>
      <c r="Z24" s="14">
        <v>81</v>
      </c>
      <c r="AA24" s="45">
        <f t="shared" si="34"/>
        <v>81.5</v>
      </c>
      <c r="AB24" s="48">
        <f t="shared" si="10"/>
        <v>81.5</v>
      </c>
      <c r="AC24" s="15">
        <v>86</v>
      </c>
      <c r="AD24" s="14"/>
      <c r="AE24" s="14">
        <v>90.333333333333329</v>
      </c>
      <c r="AF24" s="14"/>
      <c r="AG24" s="14">
        <v>65</v>
      </c>
      <c r="AH24" s="14">
        <v>70</v>
      </c>
      <c r="AI24" s="14">
        <f t="shared" si="35"/>
        <v>81</v>
      </c>
      <c r="AJ24" s="45"/>
      <c r="AK24" s="48">
        <f t="shared" si="11"/>
        <v>81.833333333333329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70</v>
      </c>
      <c r="BF24" s="18"/>
      <c r="BG24" s="18"/>
      <c r="BH24" s="18"/>
      <c r="BI24" s="18"/>
      <c r="BJ24" s="18"/>
      <c r="BK24" s="18">
        <v>93.5</v>
      </c>
      <c r="BL24" s="18"/>
      <c r="BM24" s="57">
        <f t="shared" si="14"/>
        <v>81.75</v>
      </c>
      <c r="BN24" s="19">
        <v>70</v>
      </c>
      <c r="BO24" s="18"/>
      <c r="BP24" s="18"/>
      <c r="BQ24" s="18"/>
      <c r="BR24" s="18"/>
      <c r="BS24" s="18"/>
      <c r="BT24" s="18">
        <v>88.166666666666657</v>
      </c>
      <c r="BU24" s="18"/>
      <c r="BV24" s="57">
        <f t="shared" si="15"/>
        <v>79.083333333333329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70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93.5</v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88.166666666666657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18759</v>
      </c>
      <c r="C25" s="26" t="s">
        <v>124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mendeskripsikan dan menentukan penyelesaian fungsi eksponensial dan fungsi logaritma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memiliki keterampilan menyajikan dan menyelesaikan masalah yang berkaitan dengan fungsi eksponensial dan fungsi logaritma</v>
      </c>
      <c r="Q25" s="39"/>
      <c r="R25" s="39"/>
      <c r="S25" s="25"/>
      <c r="T25" s="15">
        <v>91</v>
      </c>
      <c r="U25" s="14"/>
      <c r="V25" s="14">
        <v>51</v>
      </c>
      <c r="W25" s="14">
        <v>70</v>
      </c>
      <c r="X25" s="14"/>
      <c r="Y25" s="14"/>
      <c r="Z25" s="14">
        <v>76</v>
      </c>
      <c r="AA25" s="45">
        <f t="shared" si="34"/>
        <v>79</v>
      </c>
      <c r="AB25" s="48">
        <f t="shared" si="10"/>
        <v>79</v>
      </c>
      <c r="AC25" s="15">
        <v>89</v>
      </c>
      <c r="AD25" s="14"/>
      <c r="AE25" s="14">
        <v>85.666666666666671</v>
      </c>
      <c r="AF25" s="14"/>
      <c r="AG25" s="14">
        <v>66</v>
      </c>
      <c r="AH25" s="14">
        <v>70</v>
      </c>
      <c r="AI25" s="14">
        <f t="shared" si="35"/>
        <v>76</v>
      </c>
      <c r="AJ25" s="45"/>
      <c r="AK25" s="48">
        <f t="shared" si="11"/>
        <v>80.166666666666671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70</v>
      </c>
      <c r="BF25" s="18"/>
      <c r="BG25" s="18"/>
      <c r="BH25" s="18"/>
      <c r="BI25" s="18"/>
      <c r="BJ25" s="18"/>
      <c r="BK25" s="18">
        <v>91</v>
      </c>
      <c r="BL25" s="18"/>
      <c r="BM25" s="57">
        <f t="shared" si="14"/>
        <v>80.5</v>
      </c>
      <c r="BN25" s="19">
        <v>70</v>
      </c>
      <c r="BO25" s="18"/>
      <c r="BP25" s="18"/>
      <c r="BQ25" s="18"/>
      <c r="BR25" s="18"/>
      <c r="BS25" s="18"/>
      <c r="BT25" s="18">
        <v>87.333333333333343</v>
      </c>
      <c r="BU25" s="18"/>
      <c r="BV25" s="57">
        <f t="shared" si="15"/>
        <v>78.666666666666671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91</v>
      </c>
      <c r="CW25" s="25"/>
      <c r="CX25" s="60"/>
      <c r="CY25" s="30">
        <f t="shared" si="22"/>
        <v>70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87.333333333333343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7807</v>
      </c>
      <c r="FK25" s="67">
        <v>7817</v>
      </c>
    </row>
    <row r="26" spans="1:167" ht="16.5" customHeight="1">
      <c r="A26" s="26">
        <v>16</v>
      </c>
      <c r="B26" s="26">
        <v>18760</v>
      </c>
      <c r="C26" s="26" t="s">
        <v>125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Siswa memiliki kemampuan mendeskripsikan dan menentukan penyelesaian fungsi eksponensial dan fungsi logaritma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Siswa memiliki keterampilan menyajikan dan menyelesaikan masalah yang berkaitan dengan fungsi eksponensial dan fungsi logaritma</v>
      </c>
      <c r="Q26" s="39"/>
      <c r="R26" s="39"/>
      <c r="S26" s="25"/>
      <c r="T26" s="15">
        <v>91</v>
      </c>
      <c r="U26" s="14"/>
      <c r="V26" s="14">
        <v>79</v>
      </c>
      <c r="W26" s="14"/>
      <c r="X26" s="14"/>
      <c r="Y26" s="14"/>
      <c r="Z26" s="14">
        <v>96</v>
      </c>
      <c r="AA26" s="45">
        <f t="shared" si="34"/>
        <v>88.666666666666671</v>
      </c>
      <c r="AB26" s="48">
        <f t="shared" si="10"/>
        <v>88.666666666666671</v>
      </c>
      <c r="AC26" s="15">
        <v>84</v>
      </c>
      <c r="AD26" s="14"/>
      <c r="AE26" s="14">
        <v>83</v>
      </c>
      <c r="AF26" s="14"/>
      <c r="AG26" s="14">
        <v>56</v>
      </c>
      <c r="AH26" s="14">
        <v>70</v>
      </c>
      <c r="AI26" s="14">
        <f t="shared" si="35"/>
        <v>96</v>
      </c>
      <c r="AJ26" s="45"/>
      <c r="AK26" s="48">
        <f t="shared" si="11"/>
        <v>83.25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79</v>
      </c>
      <c r="BF26" s="18"/>
      <c r="BG26" s="18"/>
      <c r="BH26" s="18"/>
      <c r="BI26" s="18"/>
      <c r="BJ26" s="18"/>
      <c r="BK26" s="18">
        <v>91</v>
      </c>
      <c r="BL26" s="18"/>
      <c r="BM26" s="57">
        <f t="shared" si="14"/>
        <v>85</v>
      </c>
      <c r="BN26" s="19">
        <v>70</v>
      </c>
      <c r="BO26" s="18"/>
      <c r="BP26" s="18"/>
      <c r="BQ26" s="18"/>
      <c r="BR26" s="18"/>
      <c r="BS26" s="18"/>
      <c r="BT26" s="18">
        <v>83.5</v>
      </c>
      <c r="BU26" s="18"/>
      <c r="BV26" s="57">
        <f t="shared" si="15"/>
        <v>76.75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79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91</v>
      </c>
      <c r="CW26" s="25"/>
      <c r="CX26" s="60"/>
      <c r="CY26" s="30">
        <f t="shared" si="22"/>
        <v>70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83.5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18761</v>
      </c>
      <c r="C27" s="26" t="s">
        <v>126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memiliki kemampuan mendeskripsikan dan menentukan penyelesaian fungsi eksponensial dan fungsi logaritma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memiliki keterampilan menyajikan dan menyelesaikan masalah yang berkaitan dengan fungsi eksponensial dan fungsi logaritma</v>
      </c>
      <c r="Q27" s="39"/>
      <c r="R27" s="39"/>
      <c r="S27" s="25"/>
      <c r="T27" s="15">
        <v>88</v>
      </c>
      <c r="U27" s="14"/>
      <c r="V27" s="14">
        <v>23</v>
      </c>
      <c r="W27" s="14">
        <v>70</v>
      </c>
      <c r="X27" s="14"/>
      <c r="Y27" s="14"/>
      <c r="Z27" s="14">
        <v>76</v>
      </c>
      <c r="AA27" s="45">
        <f t="shared" si="34"/>
        <v>78</v>
      </c>
      <c r="AB27" s="48">
        <f t="shared" si="10"/>
        <v>78</v>
      </c>
      <c r="AC27" s="15">
        <v>89</v>
      </c>
      <c r="AD27" s="14"/>
      <c r="AE27" s="14">
        <v>89</v>
      </c>
      <c r="AF27" s="14"/>
      <c r="AG27" s="14">
        <v>50</v>
      </c>
      <c r="AH27" s="14">
        <v>70</v>
      </c>
      <c r="AI27" s="14">
        <f t="shared" si="35"/>
        <v>76</v>
      </c>
      <c r="AJ27" s="45"/>
      <c r="AK27" s="48">
        <f t="shared" si="11"/>
        <v>81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73</v>
      </c>
      <c r="BF27" s="18"/>
      <c r="BG27" s="18"/>
      <c r="BH27" s="18"/>
      <c r="BI27" s="18"/>
      <c r="BJ27" s="18"/>
      <c r="BK27" s="18">
        <v>88</v>
      </c>
      <c r="BL27" s="18"/>
      <c r="BM27" s="57">
        <f t="shared" si="14"/>
        <v>80.5</v>
      </c>
      <c r="BN27" s="19">
        <v>70</v>
      </c>
      <c r="BO27" s="18"/>
      <c r="BP27" s="18"/>
      <c r="BQ27" s="18"/>
      <c r="BR27" s="18"/>
      <c r="BS27" s="18"/>
      <c r="BT27" s="18">
        <v>89</v>
      </c>
      <c r="BU27" s="18"/>
      <c r="BV27" s="57">
        <f t="shared" si="15"/>
        <v>79.5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88</v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89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7808</v>
      </c>
      <c r="FK27" s="67">
        <v>7818</v>
      </c>
    </row>
    <row r="28" spans="1:167" ht="16.5" customHeight="1">
      <c r="A28" s="26">
        <v>18</v>
      </c>
      <c r="B28" s="26">
        <v>18762</v>
      </c>
      <c r="C28" s="26" t="s">
        <v>127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kemampuan mendeskripsikan dan menentukan penyelesaian fungsi eksponensial dan fungsi logaritma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memiliki keterampilan menyajikan dan menyelesaikan masalah yang berkaitan dengan fungsi eksponensial dan fungsi logaritma</v>
      </c>
      <c r="Q28" s="39"/>
      <c r="R28" s="39"/>
      <c r="S28" s="25"/>
      <c r="T28" s="15">
        <v>91</v>
      </c>
      <c r="U28" s="14"/>
      <c r="V28" s="14">
        <v>70</v>
      </c>
      <c r="W28" s="14"/>
      <c r="X28" s="14"/>
      <c r="Y28" s="14"/>
      <c r="Z28" s="14">
        <v>78</v>
      </c>
      <c r="AA28" s="45">
        <f t="shared" si="34"/>
        <v>79.666666666666671</v>
      </c>
      <c r="AB28" s="48">
        <f t="shared" si="10"/>
        <v>79.666666666666671</v>
      </c>
      <c r="AC28" s="15">
        <v>82.666666666666671</v>
      </c>
      <c r="AD28" s="14"/>
      <c r="AE28" s="14">
        <v>86.666666666666671</v>
      </c>
      <c r="AF28" s="14"/>
      <c r="AG28" s="14">
        <v>59</v>
      </c>
      <c r="AH28" s="14">
        <v>70</v>
      </c>
      <c r="AI28" s="14">
        <f t="shared" si="35"/>
        <v>78</v>
      </c>
      <c r="AJ28" s="45"/>
      <c r="AK28" s="48">
        <f t="shared" si="11"/>
        <v>79.333333333333343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74</v>
      </c>
      <c r="BF28" s="18"/>
      <c r="BG28" s="18"/>
      <c r="BH28" s="18"/>
      <c r="BI28" s="18"/>
      <c r="BJ28" s="18"/>
      <c r="BK28" s="18">
        <v>91</v>
      </c>
      <c r="BL28" s="18"/>
      <c r="BM28" s="57">
        <f t="shared" si="14"/>
        <v>82.5</v>
      </c>
      <c r="BN28" s="19">
        <v>70</v>
      </c>
      <c r="BO28" s="18"/>
      <c r="BP28" s="18"/>
      <c r="BQ28" s="18"/>
      <c r="BR28" s="18"/>
      <c r="BS28" s="18"/>
      <c r="BT28" s="18">
        <v>84.666666666666671</v>
      </c>
      <c r="BU28" s="18"/>
      <c r="BV28" s="57">
        <f t="shared" si="15"/>
        <v>77.333333333333343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91</v>
      </c>
      <c r="CW28" s="25"/>
      <c r="CX28" s="60"/>
      <c r="CY28" s="30">
        <f t="shared" si="22"/>
        <v>70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84.666666666666671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18763</v>
      </c>
      <c r="C29" s="26" t="s">
        <v>128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1</v>
      </c>
      <c r="J29" s="35" t="str">
        <f t="shared" si="4"/>
        <v>Siswa memiliki kemampuan mendeskripsikan dan menentukan penyelesaian fungsi eksponensial dan fungsi logaritma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Siswa memiliki keterampilan menyajikan dan menyelesaikan masalah yang berkaitan dengan fungsi eksponensial dan fungsi logaritma</v>
      </c>
      <c r="Q29" s="39"/>
      <c r="R29" s="39"/>
      <c r="S29" s="25"/>
      <c r="T29" s="15">
        <v>96</v>
      </c>
      <c r="U29" s="14"/>
      <c r="V29" s="14">
        <v>78</v>
      </c>
      <c r="W29" s="14"/>
      <c r="X29" s="14"/>
      <c r="Y29" s="14"/>
      <c r="Z29" s="14">
        <v>90</v>
      </c>
      <c r="AA29" s="45">
        <f t="shared" si="34"/>
        <v>88</v>
      </c>
      <c r="AB29" s="48">
        <f t="shared" si="10"/>
        <v>88</v>
      </c>
      <c r="AC29" s="15">
        <v>86.666666666666671</v>
      </c>
      <c r="AD29" s="14"/>
      <c r="AE29" s="14">
        <v>88.333333333333329</v>
      </c>
      <c r="AF29" s="14"/>
      <c r="AG29" s="14">
        <v>90</v>
      </c>
      <c r="AH29" s="14"/>
      <c r="AI29" s="14">
        <f t="shared" si="35"/>
        <v>90</v>
      </c>
      <c r="AJ29" s="45"/>
      <c r="AK29" s="48">
        <f t="shared" si="11"/>
        <v>88.75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78</v>
      </c>
      <c r="BF29" s="18"/>
      <c r="BG29" s="18"/>
      <c r="BH29" s="18"/>
      <c r="BI29" s="18"/>
      <c r="BJ29" s="18"/>
      <c r="BK29" s="18">
        <v>96</v>
      </c>
      <c r="BL29" s="18"/>
      <c r="BM29" s="57">
        <f t="shared" si="14"/>
        <v>87</v>
      </c>
      <c r="BN29" s="19">
        <v>90</v>
      </c>
      <c r="BO29" s="18"/>
      <c r="BP29" s="18"/>
      <c r="BQ29" s="18"/>
      <c r="BR29" s="18"/>
      <c r="BS29" s="18"/>
      <c r="BT29" s="18">
        <v>87.5</v>
      </c>
      <c r="BU29" s="18"/>
      <c r="BV29" s="57">
        <f t="shared" si="15"/>
        <v>88.75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78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96</v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87.5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7809</v>
      </c>
      <c r="FK29" s="67">
        <v>7819</v>
      </c>
    </row>
    <row r="30" spans="1:167" ht="16.5" customHeight="1">
      <c r="A30" s="26">
        <v>20</v>
      </c>
      <c r="B30" s="26">
        <v>18764</v>
      </c>
      <c r="C30" s="26" t="s">
        <v>129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kemampuan mendeskripsikan dan menentukan penyelesaian fungsi eksponensial dan fungsi logaritma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memiliki keterampilan menyajikan dan menyelesaikan masalah yang berkaitan dengan fungsi eksponensial dan fungsi logaritma</v>
      </c>
      <c r="Q30" s="39"/>
      <c r="R30" s="39"/>
      <c r="S30" s="25"/>
      <c r="T30" s="15">
        <v>91.5</v>
      </c>
      <c r="U30" s="14"/>
      <c r="V30" s="14">
        <v>43</v>
      </c>
      <c r="W30" s="14">
        <v>70</v>
      </c>
      <c r="X30" s="14"/>
      <c r="Y30" s="14"/>
      <c r="Z30" s="14">
        <v>76</v>
      </c>
      <c r="AA30" s="45">
        <f t="shared" si="34"/>
        <v>79.166666666666671</v>
      </c>
      <c r="AB30" s="48">
        <f t="shared" si="10"/>
        <v>79.166666666666671</v>
      </c>
      <c r="AC30" s="15">
        <v>88</v>
      </c>
      <c r="AD30" s="14"/>
      <c r="AE30" s="14">
        <v>86.666666666666671</v>
      </c>
      <c r="AF30" s="14"/>
      <c r="AG30" s="14">
        <v>55</v>
      </c>
      <c r="AH30" s="14">
        <v>70</v>
      </c>
      <c r="AI30" s="14">
        <f t="shared" si="35"/>
        <v>76</v>
      </c>
      <c r="AJ30" s="45"/>
      <c r="AK30" s="48">
        <f t="shared" si="11"/>
        <v>80.166666666666671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70</v>
      </c>
      <c r="BF30" s="18"/>
      <c r="BG30" s="18"/>
      <c r="BH30" s="18"/>
      <c r="BI30" s="18"/>
      <c r="BJ30" s="18"/>
      <c r="BK30" s="18">
        <v>91.5</v>
      </c>
      <c r="BL30" s="18"/>
      <c r="BM30" s="57">
        <f t="shared" si="14"/>
        <v>80.75</v>
      </c>
      <c r="BN30" s="19">
        <v>70</v>
      </c>
      <c r="BO30" s="18"/>
      <c r="BP30" s="18"/>
      <c r="BQ30" s="18"/>
      <c r="BR30" s="18"/>
      <c r="BS30" s="18"/>
      <c r="BT30" s="18">
        <v>87.333333333333343</v>
      </c>
      <c r="BU30" s="18"/>
      <c r="BV30" s="57">
        <f t="shared" si="15"/>
        <v>78.666666666666671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70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91.5</v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87.333333333333343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18765</v>
      </c>
      <c r="C31" s="26" t="s">
        <v>130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memiliki kemampuan mendeskripsikan dan menentukan penyelesaian fungsi eksponensial dan fungsi logaritma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memiliki keterampilan menyajikan dan menyelesaikan masalah yang berkaitan dengan fungsi eksponensial dan fungsi logaritma</v>
      </c>
      <c r="Q31" s="39"/>
      <c r="R31" s="39"/>
      <c r="S31" s="25"/>
      <c r="T31" s="15">
        <v>90</v>
      </c>
      <c r="U31" s="14"/>
      <c r="V31" s="14">
        <v>53</v>
      </c>
      <c r="W31" s="14">
        <v>70</v>
      </c>
      <c r="X31" s="14"/>
      <c r="Y31" s="14"/>
      <c r="Z31" s="14">
        <v>75</v>
      </c>
      <c r="AA31" s="45">
        <f t="shared" si="34"/>
        <v>78.333333333333329</v>
      </c>
      <c r="AB31" s="48">
        <f t="shared" si="10"/>
        <v>78.333333333333329</v>
      </c>
      <c r="AC31" s="15">
        <v>90</v>
      </c>
      <c r="AD31" s="14"/>
      <c r="AE31" s="14">
        <v>88</v>
      </c>
      <c r="AF31" s="14"/>
      <c r="AG31" s="14">
        <v>54</v>
      </c>
      <c r="AH31" s="14">
        <v>70</v>
      </c>
      <c r="AI31" s="14">
        <f t="shared" si="35"/>
        <v>75</v>
      </c>
      <c r="AJ31" s="45"/>
      <c r="AK31" s="48">
        <f t="shared" si="11"/>
        <v>80.75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70</v>
      </c>
      <c r="BF31" s="18"/>
      <c r="BG31" s="18"/>
      <c r="BH31" s="18"/>
      <c r="BI31" s="18"/>
      <c r="BJ31" s="18"/>
      <c r="BK31" s="18">
        <v>90</v>
      </c>
      <c r="BL31" s="18"/>
      <c r="BM31" s="57">
        <f t="shared" si="14"/>
        <v>80</v>
      </c>
      <c r="BN31" s="19">
        <v>70</v>
      </c>
      <c r="BO31" s="18"/>
      <c r="BP31" s="18"/>
      <c r="BQ31" s="18"/>
      <c r="BR31" s="18"/>
      <c r="BS31" s="18"/>
      <c r="BT31" s="18">
        <v>89</v>
      </c>
      <c r="BU31" s="18"/>
      <c r="BV31" s="57">
        <f t="shared" si="15"/>
        <v>79.5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90</v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89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7810</v>
      </c>
      <c r="FK31" s="67">
        <v>7820</v>
      </c>
    </row>
    <row r="32" spans="1:167" ht="16.5" customHeight="1">
      <c r="A32" s="26">
        <v>22</v>
      </c>
      <c r="B32" s="26">
        <v>18766</v>
      </c>
      <c r="C32" s="26" t="s">
        <v>131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Siswa memiliki kemampuan mendeskripsikan dan menentukan penyelesaian fungsi eksponensial dan fungsi logaritma</v>
      </c>
      <c r="K32" s="35">
        <f t="shared" si="5"/>
        <v>89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Siswa memiliki keterampilan menyajikan dan menyelesaikan masalah yang berkaitan dengan fungsi eksponensial dan fungsi logaritma</v>
      </c>
      <c r="Q32" s="39"/>
      <c r="R32" s="39"/>
      <c r="S32" s="25"/>
      <c r="T32" s="15">
        <v>93</v>
      </c>
      <c r="U32" s="14"/>
      <c r="V32" s="14">
        <v>83</v>
      </c>
      <c r="W32" s="14"/>
      <c r="X32" s="14"/>
      <c r="Y32" s="14"/>
      <c r="Z32" s="14">
        <v>70</v>
      </c>
      <c r="AA32" s="45">
        <f t="shared" si="34"/>
        <v>82</v>
      </c>
      <c r="AB32" s="48">
        <f t="shared" si="10"/>
        <v>82</v>
      </c>
      <c r="AC32" s="15">
        <v>86.333333333333329</v>
      </c>
      <c r="AD32" s="14"/>
      <c r="AE32" s="14">
        <v>88.666666666666671</v>
      </c>
      <c r="AF32" s="14"/>
      <c r="AG32" s="14">
        <v>92</v>
      </c>
      <c r="AH32" s="14"/>
      <c r="AI32" s="14">
        <f t="shared" si="35"/>
        <v>70</v>
      </c>
      <c r="AJ32" s="45"/>
      <c r="AK32" s="48">
        <f t="shared" si="11"/>
        <v>84.25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83</v>
      </c>
      <c r="BF32" s="18"/>
      <c r="BG32" s="18"/>
      <c r="BH32" s="18"/>
      <c r="BI32" s="18"/>
      <c r="BJ32" s="18"/>
      <c r="BK32" s="18">
        <v>93</v>
      </c>
      <c r="BL32" s="18"/>
      <c r="BM32" s="57">
        <f t="shared" si="14"/>
        <v>88</v>
      </c>
      <c r="BN32" s="19">
        <v>92</v>
      </c>
      <c r="BO32" s="18"/>
      <c r="BP32" s="18"/>
      <c r="BQ32" s="18"/>
      <c r="BR32" s="18"/>
      <c r="BS32" s="18"/>
      <c r="BT32" s="18">
        <v>87.5</v>
      </c>
      <c r="BU32" s="18"/>
      <c r="BV32" s="57">
        <f t="shared" si="15"/>
        <v>89.75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93</v>
      </c>
      <c r="CW32" s="25"/>
      <c r="CX32" s="60"/>
      <c r="CY32" s="30">
        <f t="shared" si="22"/>
        <v>92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87.5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18767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Siswa memiliki kemampuan mendeskripsikan dan menentukan penyelesaian fungsi eksponensial dan fungsi logaritma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memiliki keterampilan menyajikan dan menyelesaikan masalah yang berkaitan dengan fungsi eksponensial dan fungsi logaritma</v>
      </c>
      <c r="Q33" s="39"/>
      <c r="R33" s="39"/>
      <c r="S33" s="25"/>
      <c r="T33" s="15">
        <v>87</v>
      </c>
      <c r="U33" s="14"/>
      <c r="V33" s="14">
        <v>48</v>
      </c>
      <c r="W33" s="14">
        <v>70</v>
      </c>
      <c r="X33" s="14"/>
      <c r="Y33" s="14"/>
      <c r="Z33" s="14">
        <v>82</v>
      </c>
      <c r="AA33" s="45">
        <f t="shared" si="34"/>
        <v>79.666666666666671</v>
      </c>
      <c r="AB33" s="48">
        <f t="shared" si="10"/>
        <v>79.666666666666671</v>
      </c>
      <c r="AC33" s="15">
        <v>83.333333333333329</v>
      </c>
      <c r="AD33" s="14"/>
      <c r="AE33" s="14">
        <v>83</v>
      </c>
      <c r="AF33" s="14"/>
      <c r="AG33" s="14">
        <v>64</v>
      </c>
      <c r="AH33" s="14">
        <v>70</v>
      </c>
      <c r="AI33" s="14">
        <f t="shared" si="35"/>
        <v>82</v>
      </c>
      <c r="AJ33" s="45"/>
      <c r="AK33" s="48">
        <f t="shared" si="11"/>
        <v>79.583333333333329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78</v>
      </c>
      <c r="BF33" s="18"/>
      <c r="BG33" s="18"/>
      <c r="BH33" s="18"/>
      <c r="BI33" s="18"/>
      <c r="BJ33" s="18"/>
      <c r="BK33" s="18">
        <v>87</v>
      </c>
      <c r="BL33" s="18"/>
      <c r="BM33" s="57">
        <f t="shared" si="14"/>
        <v>82.5</v>
      </c>
      <c r="BN33" s="19">
        <v>70</v>
      </c>
      <c r="BO33" s="18"/>
      <c r="BP33" s="18"/>
      <c r="BQ33" s="18"/>
      <c r="BR33" s="18"/>
      <c r="BS33" s="18"/>
      <c r="BT33" s="18">
        <v>83.166666666666657</v>
      </c>
      <c r="BU33" s="18"/>
      <c r="BV33" s="57">
        <f t="shared" si="15"/>
        <v>76.583333333333329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87</v>
      </c>
      <c r="CW33" s="25"/>
      <c r="CX33" s="60"/>
      <c r="CY33" s="30">
        <f t="shared" si="22"/>
        <v>70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83.166666666666657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18768</v>
      </c>
      <c r="C34" s="26" t="s">
        <v>133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mendeskripsikan dan menentukan penyelesaian fungsi eksponensial dan fungsi logaritma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Siswa memiliki keterampilan menyajikan dan menyelesaikan masalah yang berkaitan dengan fungsi eksponensial dan fungsi logaritma</v>
      </c>
      <c r="Q34" s="39"/>
      <c r="R34" s="39"/>
      <c r="S34" s="25"/>
      <c r="T34" s="15">
        <v>86.5</v>
      </c>
      <c r="U34" s="14"/>
      <c r="V34" s="14">
        <v>79</v>
      </c>
      <c r="W34" s="14"/>
      <c r="X34" s="14"/>
      <c r="Y34" s="14"/>
      <c r="Z34" s="14">
        <v>75</v>
      </c>
      <c r="AA34" s="45">
        <f t="shared" si="34"/>
        <v>80.166666666666671</v>
      </c>
      <c r="AB34" s="48">
        <f t="shared" si="10"/>
        <v>80.166666666666671</v>
      </c>
      <c r="AC34" s="15">
        <v>89</v>
      </c>
      <c r="AD34" s="14"/>
      <c r="AE34" s="14">
        <v>86.333333333333329</v>
      </c>
      <c r="AF34" s="14"/>
      <c r="AG34" s="14">
        <v>40</v>
      </c>
      <c r="AH34" s="14">
        <v>70</v>
      </c>
      <c r="AI34" s="14">
        <f t="shared" si="35"/>
        <v>75</v>
      </c>
      <c r="AJ34" s="45"/>
      <c r="AK34" s="48">
        <f t="shared" si="11"/>
        <v>80.083333333333329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79</v>
      </c>
      <c r="BF34" s="18"/>
      <c r="BG34" s="18"/>
      <c r="BH34" s="18"/>
      <c r="BI34" s="18"/>
      <c r="BJ34" s="18"/>
      <c r="BK34" s="18">
        <v>86.5</v>
      </c>
      <c r="BL34" s="18"/>
      <c r="BM34" s="57">
        <f t="shared" si="14"/>
        <v>82.75</v>
      </c>
      <c r="BN34" s="19">
        <v>70</v>
      </c>
      <c r="BO34" s="18"/>
      <c r="BP34" s="18"/>
      <c r="BQ34" s="18"/>
      <c r="BR34" s="18"/>
      <c r="BS34" s="18"/>
      <c r="BT34" s="18">
        <v>87.666666666666657</v>
      </c>
      <c r="BU34" s="18"/>
      <c r="BV34" s="57">
        <f t="shared" si="15"/>
        <v>78.833333333333329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79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86.5</v>
      </c>
      <c r="CW34" s="25"/>
      <c r="CX34" s="60"/>
      <c r="CY34" s="30">
        <f t="shared" si="22"/>
        <v>70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87.666666666666657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18769</v>
      </c>
      <c r="C35" s="26" t="s">
        <v>134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memiliki kemampuan mendeskripsikan dan menentukan penyelesaian fungsi eksponensial dan fungsi logaritma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keterampilan menyajikan dan menyelesaikan masalah yang berkaitan dengan fungsi eksponensial dan fungsi logaritma</v>
      </c>
      <c r="Q35" s="39"/>
      <c r="R35" s="39"/>
      <c r="S35" s="25"/>
      <c r="T35" s="15">
        <v>91.5</v>
      </c>
      <c r="U35" s="14"/>
      <c r="V35" s="14">
        <v>45</v>
      </c>
      <c r="W35" s="14">
        <v>70</v>
      </c>
      <c r="X35" s="14"/>
      <c r="Y35" s="14"/>
      <c r="Z35" s="14">
        <v>81</v>
      </c>
      <c r="AA35" s="45">
        <f t="shared" si="34"/>
        <v>80.833333333333329</v>
      </c>
      <c r="AB35" s="48">
        <f t="shared" si="10"/>
        <v>80.833333333333329</v>
      </c>
      <c r="AC35" s="15">
        <v>83.333333333333329</v>
      </c>
      <c r="AD35" s="14"/>
      <c r="AE35" s="14">
        <v>87</v>
      </c>
      <c r="AF35" s="14"/>
      <c r="AG35" s="14">
        <v>74</v>
      </c>
      <c r="AH35" s="14"/>
      <c r="AI35" s="14">
        <f t="shared" si="35"/>
        <v>81</v>
      </c>
      <c r="AJ35" s="45"/>
      <c r="AK35" s="48">
        <f t="shared" si="11"/>
        <v>81.333333333333329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70</v>
      </c>
      <c r="BF35" s="18"/>
      <c r="BG35" s="18"/>
      <c r="BH35" s="18"/>
      <c r="BI35" s="18"/>
      <c r="BJ35" s="18"/>
      <c r="BK35" s="18">
        <v>91.5</v>
      </c>
      <c r="BL35" s="18"/>
      <c r="BM35" s="57">
        <f t="shared" si="14"/>
        <v>80.75</v>
      </c>
      <c r="BN35" s="19">
        <v>74</v>
      </c>
      <c r="BO35" s="18"/>
      <c r="BP35" s="18"/>
      <c r="BQ35" s="18"/>
      <c r="BR35" s="18"/>
      <c r="BS35" s="18"/>
      <c r="BT35" s="18">
        <v>85.166666666666657</v>
      </c>
      <c r="BU35" s="18"/>
      <c r="BV35" s="57">
        <f t="shared" si="15"/>
        <v>79.583333333333329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91.5</v>
      </c>
      <c r="CW35" s="25"/>
      <c r="CX35" s="60"/>
      <c r="CY35" s="30">
        <f t="shared" si="22"/>
        <v>74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85.166666666666657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18770</v>
      </c>
      <c r="C36" s="26" t="s">
        <v>135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Siswa memiliki kemampuan mendeskripsikan dan menentukan penyelesaian fungsi eksponensial dan fungsi logaritma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Siswa memiliki keterampilan menyajikan dan menyelesaikan masalah yang berkaitan dengan fungsi eksponensial dan fungsi logaritma</v>
      </c>
      <c r="Q36" s="39"/>
      <c r="R36" s="39"/>
      <c r="S36" s="25"/>
      <c r="T36" s="15">
        <v>96.5</v>
      </c>
      <c r="U36" s="14"/>
      <c r="V36" s="14">
        <v>50</v>
      </c>
      <c r="W36" s="14">
        <v>70</v>
      </c>
      <c r="X36" s="14"/>
      <c r="Y36" s="14"/>
      <c r="Z36" s="14">
        <v>86</v>
      </c>
      <c r="AA36" s="45">
        <f t="shared" si="34"/>
        <v>84.166666666666671</v>
      </c>
      <c r="AB36" s="48">
        <f t="shared" si="10"/>
        <v>84.166666666666671</v>
      </c>
      <c r="AC36" s="15">
        <v>84</v>
      </c>
      <c r="AD36" s="14"/>
      <c r="AE36" s="14">
        <v>91</v>
      </c>
      <c r="AF36" s="14"/>
      <c r="AG36" s="14">
        <v>85</v>
      </c>
      <c r="AH36" s="14"/>
      <c r="AI36" s="14">
        <f t="shared" si="35"/>
        <v>86</v>
      </c>
      <c r="AJ36" s="45"/>
      <c r="AK36" s="48">
        <f t="shared" si="11"/>
        <v>86.5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70</v>
      </c>
      <c r="BF36" s="18"/>
      <c r="BG36" s="18"/>
      <c r="BH36" s="18"/>
      <c r="BI36" s="18"/>
      <c r="BJ36" s="18"/>
      <c r="BK36" s="18">
        <v>96.5</v>
      </c>
      <c r="BL36" s="18"/>
      <c r="BM36" s="57">
        <f t="shared" si="14"/>
        <v>83.25</v>
      </c>
      <c r="BN36" s="19">
        <v>85</v>
      </c>
      <c r="BO36" s="18"/>
      <c r="BP36" s="18"/>
      <c r="BQ36" s="18"/>
      <c r="BR36" s="18"/>
      <c r="BS36" s="18"/>
      <c r="BT36" s="18">
        <v>87.5</v>
      </c>
      <c r="BU36" s="18"/>
      <c r="BV36" s="57">
        <f t="shared" si="15"/>
        <v>86.25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70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96.5</v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87.5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18771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Siswa memiliki kemampuan mendeskripsikan dan menentukan penyelesaian fungsi eksponensial dan fungsi logaritma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keterampilan menyajikan dan menyelesaikan masalah yang berkaitan dengan fungsi eksponensial dan fungsi logaritma</v>
      </c>
      <c r="Q37" s="39"/>
      <c r="R37" s="39"/>
      <c r="S37" s="25"/>
      <c r="T37" s="15">
        <v>94.5</v>
      </c>
      <c r="U37" s="14"/>
      <c r="V37" s="14">
        <v>57</v>
      </c>
      <c r="W37" s="14">
        <v>70</v>
      </c>
      <c r="X37" s="14"/>
      <c r="Y37" s="14"/>
      <c r="Z37" s="14">
        <v>88</v>
      </c>
      <c r="AA37" s="45">
        <f t="shared" si="34"/>
        <v>84.166666666666671</v>
      </c>
      <c r="AB37" s="48">
        <f t="shared" si="10"/>
        <v>84.166666666666671</v>
      </c>
      <c r="AC37" s="15">
        <v>85</v>
      </c>
      <c r="AD37" s="14"/>
      <c r="AE37" s="14">
        <v>89.333333333333329</v>
      </c>
      <c r="AF37" s="14"/>
      <c r="AG37" s="14">
        <v>66</v>
      </c>
      <c r="AH37" s="14">
        <v>70</v>
      </c>
      <c r="AI37" s="14">
        <f t="shared" si="35"/>
        <v>88</v>
      </c>
      <c r="AJ37" s="45"/>
      <c r="AK37" s="48">
        <f t="shared" si="11"/>
        <v>83.083333333333329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70</v>
      </c>
      <c r="BF37" s="18"/>
      <c r="BG37" s="18"/>
      <c r="BH37" s="18"/>
      <c r="BI37" s="18"/>
      <c r="BJ37" s="18"/>
      <c r="BK37" s="18">
        <v>94.5</v>
      </c>
      <c r="BL37" s="18"/>
      <c r="BM37" s="57">
        <f t="shared" si="14"/>
        <v>82.25</v>
      </c>
      <c r="BN37" s="19">
        <v>70</v>
      </c>
      <c r="BO37" s="18"/>
      <c r="BP37" s="18"/>
      <c r="BQ37" s="18"/>
      <c r="BR37" s="18"/>
      <c r="BS37" s="18"/>
      <c r="BT37" s="18">
        <v>87.166666666666657</v>
      </c>
      <c r="BU37" s="18"/>
      <c r="BV37" s="57">
        <f t="shared" si="15"/>
        <v>78.583333333333329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94.5</v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87.166666666666657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18772</v>
      </c>
      <c r="C38" s="26" t="s">
        <v>137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Siswa memiliki kemampuan mendeskripsikan dan menentukan penyelesaian fungsi eksponensial dan fungsi logaritma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memiliki keterampilan menyajikan dan menyelesaikan masalah yang berkaitan dengan fungsi eksponensial dan fungsi logaritma</v>
      </c>
      <c r="Q38" s="39"/>
      <c r="R38" s="39"/>
      <c r="S38" s="25"/>
      <c r="T38" s="15">
        <v>93.5</v>
      </c>
      <c r="U38" s="14"/>
      <c r="V38" s="14">
        <v>81</v>
      </c>
      <c r="W38" s="14"/>
      <c r="X38" s="14"/>
      <c r="Y38" s="14"/>
      <c r="Z38" s="14">
        <v>89</v>
      </c>
      <c r="AA38" s="45">
        <f t="shared" si="34"/>
        <v>87.833333333333329</v>
      </c>
      <c r="AB38" s="48">
        <f t="shared" si="10"/>
        <v>87.833333333333329</v>
      </c>
      <c r="AC38" s="15">
        <v>88.333333333333329</v>
      </c>
      <c r="AD38" s="14"/>
      <c r="AE38" s="14">
        <v>90.333333333333329</v>
      </c>
      <c r="AF38" s="14"/>
      <c r="AG38" s="14">
        <v>89</v>
      </c>
      <c r="AH38" s="14"/>
      <c r="AI38" s="14">
        <f t="shared" si="35"/>
        <v>89</v>
      </c>
      <c r="AJ38" s="45"/>
      <c r="AK38" s="48">
        <f t="shared" si="11"/>
        <v>89.166666666666657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81</v>
      </c>
      <c r="BF38" s="18"/>
      <c r="BG38" s="18"/>
      <c r="BH38" s="18"/>
      <c r="BI38" s="18"/>
      <c r="BJ38" s="18"/>
      <c r="BK38" s="18">
        <v>93.5</v>
      </c>
      <c r="BL38" s="18"/>
      <c r="BM38" s="57">
        <f t="shared" si="14"/>
        <v>87.25</v>
      </c>
      <c r="BN38" s="19">
        <v>89</v>
      </c>
      <c r="BO38" s="18"/>
      <c r="BP38" s="18"/>
      <c r="BQ38" s="18"/>
      <c r="BR38" s="18"/>
      <c r="BS38" s="18"/>
      <c r="BT38" s="18">
        <v>89.333333333333329</v>
      </c>
      <c r="BU38" s="18"/>
      <c r="BV38" s="57">
        <f t="shared" si="15"/>
        <v>89.166666666666657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93.5</v>
      </c>
      <c r="CW38" s="25"/>
      <c r="CX38" s="60"/>
      <c r="CY38" s="30">
        <f t="shared" si="22"/>
        <v>89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89.333333333333329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18773</v>
      </c>
      <c r="C39" s="26" t="s">
        <v>138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mendeskripsikan dan menentukan penyelesaian fungsi eksponensial dan fungsi logaritma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memiliki keterampilan menyajikan dan menyelesaikan masalah yang berkaitan dengan fungsi eksponensial dan fungsi logaritma</v>
      </c>
      <c r="Q39" s="39"/>
      <c r="R39" s="39"/>
      <c r="S39" s="25"/>
      <c r="T39" s="15">
        <v>88</v>
      </c>
      <c r="U39" s="14"/>
      <c r="V39" s="14">
        <v>74</v>
      </c>
      <c r="W39" s="14"/>
      <c r="X39" s="14"/>
      <c r="Y39" s="14"/>
      <c r="Z39" s="14">
        <v>75</v>
      </c>
      <c r="AA39" s="45">
        <f t="shared" si="34"/>
        <v>79</v>
      </c>
      <c r="AB39" s="48">
        <f t="shared" si="10"/>
        <v>79</v>
      </c>
      <c r="AC39" s="15">
        <v>90</v>
      </c>
      <c r="AD39" s="14"/>
      <c r="AE39" s="14">
        <v>87.666666666666671</v>
      </c>
      <c r="AF39" s="14"/>
      <c r="AG39" s="14">
        <v>67</v>
      </c>
      <c r="AH39" s="14">
        <v>70</v>
      </c>
      <c r="AI39" s="14">
        <f t="shared" si="35"/>
        <v>75</v>
      </c>
      <c r="AJ39" s="45"/>
      <c r="AK39" s="48">
        <f t="shared" si="11"/>
        <v>80.666666666666671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74</v>
      </c>
      <c r="BF39" s="18"/>
      <c r="BG39" s="18"/>
      <c r="BH39" s="18"/>
      <c r="BI39" s="18"/>
      <c r="BJ39" s="18"/>
      <c r="BK39" s="18">
        <v>88</v>
      </c>
      <c r="BL39" s="18"/>
      <c r="BM39" s="57">
        <f t="shared" si="14"/>
        <v>81</v>
      </c>
      <c r="BN39" s="19">
        <v>70</v>
      </c>
      <c r="BO39" s="18"/>
      <c r="BP39" s="18"/>
      <c r="BQ39" s="18"/>
      <c r="BR39" s="18"/>
      <c r="BS39" s="18"/>
      <c r="BT39" s="18">
        <v>88.833333333333343</v>
      </c>
      <c r="BU39" s="18"/>
      <c r="BV39" s="57">
        <f t="shared" si="15"/>
        <v>79.416666666666671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74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88</v>
      </c>
      <c r="CW39" s="25"/>
      <c r="CX39" s="60"/>
      <c r="CY39" s="30">
        <f t="shared" si="22"/>
        <v>70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88.833333333333343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18774</v>
      </c>
      <c r="C40" s="26" t="s">
        <v>139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mendeskripsikan dan menentukan penyelesaian fungsi eksponensial dan fungsi logaritma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keterampilan menyajikan dan menyelesaikan masalah yang berkaitan dengan fungsi eksponensial dan fungsi logaritma</v>
      </c>
      <c r="Q40" s="39"/>
      <c r="R40" s="39"/>
      <c r="S40" s="25"/>
      <c r="T40" s="15">
        <v>86.5</v>
      </c>
      <c r="U40" s="14"/>
      <c r="V40" s="14">
        <v>65</v>
      </c>
      <c r="W40" s="14">
        <v>70</v>
      </c>
      <c r="X40" s="14"/>
      <c r="Y40" s="14"/>
      <c r="Z40" s="14">
        <v>79</v>
      </c>
      <c r="AA40" s="45">
        <f t="shared" si="34"/>
        <v>78.5</v>
      </c>
      <c r="AB40" s="48">
        <f t="shared" si="10"/>
        <v>78.5</v>
      </c>
      <c r="AC40" s="15">
        <v>82.666666666666671</v>
      </c>
      <c r="AD40" s="14"/>
      <c r="AE40" s="14">
        <v>90.333333333333329</v>
      </c>
      <c r="AF40" s="14"/>
      <c r="AG40" s="14">
        <v>40</v>
      </c>
      <c r="AH40" s="14">
        <v>70</v>
      </c>
      <c r="AI40" s="14">
        <f t="shared" si="35"/>
        <v>79</v>
      </c>
      <c r="AJ40" s="45"/>
      <c r="AK40" s="48">
        <f t="shared" si="11"/>
        <v>80.5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75</v>
      </c>
      <c r="BF40" s="18"/>
      <c r="BG40" s="18"/>
      <c r="BH40" s="18"/>
      <c r="BI40" s="18"/>
      <c r="BJ40" s="18"/>
      <c r="BK40" s="18">
        <v>86.5</v>
      </c>
      <c r="BL40" s="18"/>
      <c r="BM40" s="57">
        <f t="shared" si="14"/>
        <v>80.75</v>
      </c>
      <c r="BN40" s="19">
        <v>70</v>
      </c>
      <c r="BO40" s="18"/>
      <c r="BP40" s="18"/>
      <c r="BQ40" s="18"/>
      <c r="BR40" s="18"/>
      <c r="BS40" s="18"/>
      <c r="BT40" s="18">
        <v>86.5</v>
      </c>
      <c r="BU40" s="18"/>
      <c r="BV40" s="57">
        <f t="shared" si="15"/>
        <v>78.25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86.5</v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86.5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18775</v>
      </c>
      <c r="C41" s="26" t="s">
        <v>140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Siswa memiliki kemampuan mendeskripsikan dan menentukan penyelesaian fungsi eksponensial dan fungsi logaritma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Siswa memiliki keterampilan menyajikan dan menyelesaikan masalah yang berkaitan dengan fungsi eksponensial dan fungsi logaritma</v>
      </c>
      <c r="Q41" s="39"/>
      <c r="R41" s="39"/>
      <c r="S41" s="25"/>
      <c r="T41" s="15">
        <v>89</v>
      </c>
      <c r="U41" s="14"/>
      <c r="V41" s="14">
        <v>78</v>
      </c>
      <c r="W41" s="14"/>
      <c r="X41" s="14"/>
      <c r="Y41" s="14"/>
      <c r="Z41" s="14">
        <v>78</v>
      </c>
      <c r="AA41" s="45">
        <f t="shared" si="34"/>
        <v>81.666666666666671</v>
      </c>
      <c r="AB41" s="48">
        <f t="shared" si="10"/>
        <v>81.666666666666671</v>
      </c>
      <c r="AC41" s="15">
        <v>85.666666666666671</v>
      </c>
      <c r="AD41" s="14"/>
      <c r="AE41" s="14">
        <v>88</v>
      </c>
      <c r="AF41" s="14"/>
      <c r="AG41" s="14">
        <v>84</v>
      </c>
      <c r="AH41" s="14"/>
      <c r="AI41" s="14">
        <f t="shared" si="35"/>
        <v>78</v>
      </c>
      <c r="AJ41" s="45"/>
      <c r="AK41" s="48">
        <f t="shared" si="11"/>
        <v>83.916666666666671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78</v>
      </c>
      <c r="BF41" s="18"/>
      <c r="BG41" s="18"/>
      <c r="BH41" s="18"/>
      <c r="BI41" s="18"/>
      <c r="BJ41" s="18"/>
      <c r="BK41" s="18">
        <v>89</v>
      </c>
      <c r="BL41" s="18"/>
      <c r="BM41" s="57">
        <f t="shared" si="14"/>
        <v>83.5</v>
      </c>
      <c r="BN41" s="19">
        <v>84</v>
      </c>
      <c r="BO41" s="18"/>
      <c r="BP41" s="18"/>
      <c r="BQ41" s="18"/>
      <c r="BR41" s="18"/>
      <c r="BS41" s="18"/>
      <c r="BT41" s="18">
        <v>86.833333333333343</v>
      </c>
      <c r="BU41" s="18"/>
      <c r="BV41" s="57">
        <f t="shared" si="15"/>
        <v>85.416666666666671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78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89</v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86.833333333333343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18776</v>
      </c>
      <c r="C42" s="26" t="s">
        <v>141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Siswa memiliki kemampuan mendeskripsikan dan menentukan penyelesaian fungsi eksponensial dan fungsi logaritma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Siswa memiliki keterampilan menyajikan dan menyelesaikan masalah yang berkaitan dengan fungsi eksponensial dan fungsi logaritma</v>
      </c>
      <c r="Q42" s="39"/>
      <c r="R42" s="39"/>
      <c r="S42" s="25"/>
      <c r="T42" s="15">
        <v>96</v>
      </c>
      <c r="U42" s="14"/>
      <c r="V42" s="14">
        <v>66</v>
      </c>
      <c r="W42" s="14">
        <v>70</v>
      </c>
      <c r="X42" s="14"/>
      <c r="Y42" s="14"/>
      <c r="Z42" s="14">
        <v>81</v>
      </c>
      <c r="AA42" s="45">
        <f t="shared" si="34"/>
        <v>82.333333333333329</v>
      </c>
      <c r="AB42" s="48">
        <f t="shared" si="10"/>
        <v>82.333333333333329</v>
      </c>
      <c r="AC42" s="15">
        <v>82.666666666666671</v>
      </c>
      <c r="AD42" s="14"/>
      <c r="AE42" s="14">
        <v>84</v>
      </c>
      <c r="AF42" s="14"/>
      <c r="AG42" s="14">
        <v>78</v>
      </c>
      <c r="AH42" s="14"/>
      <c r="AI42" s="14">
        <f t="shared" si="35"/>
        <v>81</v>
      </c>
      <c r="AJ42" s="45"/>
      <c r="AK42" s="48">
        <f t="shared" si="11"/>
        <v>81.416666666666671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70</v>
      </c>
      <c r="BF42" s="18"/>
      <c r="BG42" s="18"/>
      <c r="BH42" s="18"/>
      <c r="BI42" s="18"/>
      <c r="BJ42" s="18"/>
      <c r="BK42" s="18">
        <v>96</v>
      </c>
      <c r="BL42" s="18"/>
      <c r="BM42" s="57">
        <f t="shared" si="14"/>
        <v>83</v>
      </c>
      <c r="BN42" s="19">
        <v>78</v>
      </c>
      <c r="BO42" s="18"/>
      <c r="BP42" s="18"/>
      <c r="BQ42" s="18"/>
      <c r="BR42" s="18"/>
      <c r="BS42" s="18"/>
      <c r="BT42" s="18">
        <v>83.333333333333343</v>
      </c>
      <c r="BU42" s="18"/>
      <c r="BV42" s="57">
        <f t="shared" si="15"/>
        <v>80.666666666666671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96</v>
      </c>
      <c r="CW42" s="25"/>
      <c r="CX42" s="60"/>
      <c r="CY42" s="30">
        <f t="shared" si="22"/>
        <v>78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83.333333333333343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18777</v>
      </c>
      <c r="C43" s="26" t="s">
        <v>142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mendeskripsikan dan menentukan penyelesaian fungsi eksponensial dan fungsi logaritma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memiliki keterampilan menyajikan dan menyelesaikan masalah yang berkaitan dengan fungsi eksponensial dan fungsi logaritma</v>
      </c>
      <c r="Q43" s="39"/>
      <c r="R43" s="39"/>
      <c r="S43" s="25"/>
      <c r="T43" s="15">
        <v>90</v>
      </c>
      <c r="U43" s="14"/>
      <c r="V43" s="14">
        <v>60</v>
      </c>
      <c r="W43" s="14">
        <v>70</v>
      </c>
      <c r="X43" s="14"/>
      <c r="Y43" s="14"/>
      <c r="Z43" s="14">
        <v>79</v>
      </c>
      <c r="AA43" s="45">
        <f t="shared" si="34"/>
        <v>79.666666666666671</v>
      </c>
      <c r="AB43" s="48">
        <f t="shared" si="10"/>
        <v>79.666666666666671</v>
      </c>
      <c r="AC43" s="15">
        <v>83.333333333333329</v>
      </c>
      <c r="AD43" s="14"/>
      <c r="AE43" s="14">
        <v>87.333333333333329</v>
      </c>
      <c r="AF43" s="14"/>
      <c r="AG43" s="14">
        <v>66</v>
      </c>
      <c r="AH43" s="14">
        <v>70</v>
      </c>
      <c r="AI43" s="14">
        <f t="shared" si="35"/>
        <v>79</v>
      </c>
      <c r="AJ43" s="45"/>
      <c r="AK43" s="48">
        <f t="shared" si="11"/>
        <v>79.916666666666657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74</v>
      </c>
      <c r="BF43" s="18"/>
      <c r="BG43" s="18"/>
      <c r="BH43" s="18"/>
      <c r="BI43" s="18"/>
      <c r="BJ43" s="18"/>
      <c r="BK43" s="18">
        <v>90</v>
      </c>
      <c r="BL43" s="18"/>
      <c r="BM43" s="57">
        <f t="shared" si="14"/>
        <v>82</v>
      </c>
      <c r="BN43" s="19">
        <v>70</v>
      </c>
      <c r="BO43" s="18"/>
      <c r="BP43" s="18"/>
      <c r="BQ43" s="18"/>
      <c r="BR43" s="18"/>
      <c r="BS43" s="18"/>
      <c r="BT43" s="18">
        <v>85.333333333333329</v>
      </c>
      <c r="BU43" s="18"/>
      <c r="BV43" s="57">
        <f t="shared" si="15"/>
        <v>77.666666666666657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90</v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85.333333333333329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18778</v>
      </c>
      <c r="C44" s="26" t="s">
        <v>143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dan menentukan penyelesaian fungsi eksponensial dan fungsi logaritma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menyajikan dan menyelesaikan masalah yang berkaitan dengan fungsi eksponensial dan fungsi logaritma</v>
      </c>
      <c r="Q44" s="39"/>
      <c r="R44" s="39"/>
      <c r="S44" s="25"/>
      <c r="T44" s="15">
        <v>88.5</v>
      </c>
      <c r="U44" s="14"/>
      <c r="V44" s="14">
        <v>44</v>
      </c>
      <c r="W44" s="14">
        <v>70</v>
      </c>
      <c r="X44" s="14"/>
      <c r="Y44" s="14"/>
      <c r="Z44" s="14">
        <v>78</v>
      </c>
      <c r="AA44" s="45">
        <f t="shared" si="34"/>
        <v>78.833333333333329</v>
      </c>
      <c r="AB44" s="48">
        <f t="shared" si="10"/>
        <v>78.833333333333329</v>
      </c>
      <c r="AC44" s="15">
        <v>85</v>
      </c>
      <c r="AD44" s="14"/>
      <c r="AE44" s="14">
        <v>87.666666666666671</v>
      </c>
      <c r="AF44" s="14"/>
      <c r="AG44" s="14">
        <v>57</v>
      </c>
      <c r="AH44" s="14">
        <v>70</v>
      </c>
      <c r="AI44" s="14">
        <f t="shared" si="35"/>
        <v>78</v>
      </c>
      <c r="AJ44" s="45"/>
      <c r="AK44" s="48">
        <f t="shared" si="11"/>
        <v>80.166666666666671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74</v>
      </c>
      <c r="BF44" s="18"/>
      <c r="BG44" s="18"/>
      <c r="BH44" s="18"/>
      <c r="BI44" s="18"/>
      <c r="BJ44" s="18"/>
      <c r="BK44" s="18">
        <v>88.5</v>
      </c>
      <c r="BL44" s="18"/>
      <c r="BM44" s="57">
        <f t="shared" si="14"/>
        <v>81.25</v>
      </c>
      <c r="BN44" s="19">
        <v>70</v>
      </c>
      <c r="BO44" s="18"/>
      <c r="BP44" s="18"/>
      <c r="BQ44" s="18"/>
      <c r="BR44" s="18"/>
      <c r="BS44" s="18"/>
      <c r="BT44" s="18">
        <v>86.333333333333343</v>
      </c>
      <c r="BU44" s="18"/>
      <c r="BV44" s="57">
        <f t="shared" si="15"/>
        <v>78.166666666666671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88.5</v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86.333333333333343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18779</v>
      </c>
      <c r="C45" s="26" t="s">
        <v>144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Siswa memiliki kemampuan mendeskripsikan dan menentukan penyelesaian fungsi eksponensial dan fungsi logaritma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Siswa memiliki keterampilan menyajikan dan menyelesaikan masalah yang berkaitan dengan fungsi eksponensial dan fungsi logaritma</v>
      </c>
      <c r="Q45" s="39"/>
      <c r="R45" s="39"/>
      <c r="S45" s="25"/>
      <c r="T45" s="15">
        <v>88.5</v>
      </c>
      <c r="U45" s="14"/>
      <c r="V45" s="14">
        <v>69</v>
      </c>
      <c r="W45" s="14">
        <v>70</v>
      </c>
      <c r="X45" s="14"/>
      <c r="Y45" s="14"/>
      <c r="Z45" s="14">
        <v>95</v>
      </c>
      <c r="AA45" s="45">
        <f t="shared" si="34"/>
        <v>84.5</v>
      </c>
      <c r="AB45" s="48">
        <f t="shared" si="10"/>
        <v>84.5</v>
      </c>
      <c r="AC45" s="15">
        <v>83.333333333333329</v>
      </c>
      <c r="AD45" s="14"/>
      <c r="AE45" s="14">
        <v>89</v>
      </c>
      <c r="AF45" s="14"/>
      <c r="AG45" s="14">
        <v>92</v>
      </c>
      <c r="AH45" s="14"/>
      <c r="AI45" s="14">
        <f t="shared" si="35"/>
        <v>95</v>
      </c>
      <c r="AJ45" s="45"/>
      <c r="AK45" s="48">
        <f t="shared" si="11"/>
        <v>89.833333333333329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70</v>
      </c>
      <c r="BF45" s="18"/>
      <c r="BG45" s="18"/>
      <c r="BH45" s="18"/>
      <c r="BI45" s="18"/>
      <c r="BJ45" s="18"/>
      <c r="BK45" s="18">
        <v>88.5</v>
      </c>
      <c r="BL45" s="18"/>
      <c r="BM45" s="57">
        <f t="shared" si="14"/>
        <v>79.25</v>
      </c>
      <c r="BN45" s="19">
        <v>92</v>
      </c>
      <c r="BO45" s="18"/>
      <c r="BP45" s="18"/>
      <c r="BQ45" s="18"/>
      <c r="BR45" s="18"/>
      <c r="BS45" s="18"/>
      <c r="BT45" s="18">
        <v>86.166666666666657</v>
      </c>
      <c r="BU45" s="18"/>
      <c r="BV45" s="57">
        <f t="shared" si="15"/>
        <v>89.083333333333329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88.5</v>
      </c>
      <c r="CW45" s="25"/>
      <c r="CX45" s="60"/>
      <c r="CY45" s="30">
        <f t="shared" si="22"/>
        <v>92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86.166666666666657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18780</v>
      </c>
      <c r="C46" s="26" t="s">
        <v>145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mendeskripsikan dan menentukan penyelesaian fungsi eksponensial dan fungsi logaritma</v>
      </c>
      <c r="K46" s="35">
        <f t="shared" si="5"/>
        <v>82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>Siswa memiliki keterampilan menyajikan dan menyelesaikan masalah yang berkaitan dengan fungsi eksponensial dan fungsi logaritma</v>
      </c>
      <c r="Q46" s="39"/>
      <c r="R46" s="39"/>
      <c r="S46" s="25"/>
      <c r="T46" s="15">
        <v>88.5</v>
      </c>
      <c r="U46" s="14"/>
      <c r="V46" s="14">
        <v>66</v>
      </c>
      <c r="W46" s="14">
        <v>70</v>
      </c>
      <c r="X46" s="14"/>
      <c r="Y46" s="14"/>
      <c r="Z46" s="14">
        <v>74</v>
      </c>
      <c r="AA46" s="45">
        <f t="shared" si="34"/>
        <v>77.5</v>
      </c>
      <c r="AB46" s="48">
        <f t="shared" si="10"/>
        <v>77.5</v>
      </c>
      <c r="AC46" s="15">
        <v>82.666666666666671</v>
      </c>
      <c r="AD46" s="14"/>
      <c r="AE46" s="14">
        <v>86</v>
      </c>
      <c r="AF46" s="14"/>
      <c r="AG46" s="14">
        <v>85</v>
      </c>
      <c r="AH46" s="14"/>
      <c r="AI46" s="14">
        <f t="shared" si="35"/>
        <v>74</v>
      </c>
      <c r="AJ46" s="45"/>
      <c r="AK46" s="48">
        <f t="shared" si="11"/>
        <v>81.916666666666671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70</v>
      </c>
      <c r="BF46" s="18"/>
      <c r="BG46" s="18"/>
      <c r="BH46" s="18"/>
      <c r="BI46" s="18"/>
      <c r="BJ46" s="18"/>
      <c r="BK46" s="18">
        <v>88.5</v>
      </c>
      <c r="BL46" s="18"/>
      <c r="BM46" s="57">
        <f t="shared" si="14"/>
        <v>79.25</v>
      </c>
      <c r="BN46" s="19">
        <v>85</v>
      </c>
      <c r="BO46" s="18"/>
      <c r="BP46" s="18"/>
      <c r="BQ46" s="18"/>
      <c r="BR46" s="18"/>
      <c r="BS46" s="18"/>
      <c r="BT46" s="18">
        <v>84.333333333333343</v>
      </c>
      <c r="BU46" s="18"/>
      <c r="BV46" s="57">
        <f t="shared" si="15"/>
        <v>84.666666666666671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70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88.5</v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84.333333333333343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>
        <v>1</v>
      </c>
      <c r="J47" s="35" t="str">
        <f t="shared" si="4"/>
        <v>Siswa memiliki kemampuan mendeskripsikan dan menentukan penyelesaian fungsi eksponensial dan fungsi logaritma</v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>
        <v>1</v>
      </c>
      <c r="P47" s="35" t="str">
        <f t="shared" si="9"/>
        <v>Siswa memiliki keterampilan menyajikan dan menyelesaikan masalah yang berkaitan dengan fungsi eksponensial dan fungsi logaritma</v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>
        <v>1</v>
      </c>
      <c r="J48" s="35" t="str">
        <f t="shared" si="4"/>
        <v>Siswa memiliki kemampuan mendeskripsikan dan menentukan penyelesaian fungsi eksponensial dan fungsi logaritma</v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>
        <v>1</v>
      </c>
      <c r="P48" s="35" t="str">
        <f t="shared" si="9"/>
        <v>Siswa memiliki keterampilan menyajikan dan menyelesaikan masalah yang berkaitan dengan fungsi eksponensial dan fungsi logaritma</v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>
        <v>1</v>
      </c>
      <c r="J49" s="35" t="str">
        <f t="shared" si="4"/>
        <v>Siswa memiliki kemampuan mendeskripsikan dan menentukan penyelesaian fungsi eksponensial dan fungsi logaritma</v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>
        <v>1</v>
      </c>
      <c r="P49" s="35" t="str">
        <f t="shared" si="9"/>
        <v>Siswa memiliki keterampilan menyajikan dan menyelesaikan masalah yang berkaitan dengan fungsi eksponensial dan fungsi logaritma</v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>
        <v>1</v>
      </c>
      <c r="J50" s="35" t="str">
        <f t="shared" si="4"/>
        <v>Siswa memiliki kemampuan mendeskripsikan dan menentukan penyelesaian fungsi eksponensial dan fungsi logaritma</v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>
        <v>1</v>
      </c>
      <c r="P50" s="35" t="str">
        <f t="shared" si="9"/>
        <v>Siswa memiliki keterampilan menyajikan dan menyelesaikan masalah yang berkaitan dengan fungsi eksponensial dan fungsi logaritma</v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19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206" priority="32" operator="between">
      <formula>($C$4-1)</formula>
      <formula>1</formula>
    </cfRule>
  </conditionalFormatting>
  <conditionalFormatting sqref="E12">
    <cfRule type="cellIs" dxfId="12205" priority="33" operator="between">
      <formula>($C$4-1)</formula>
      <formula>1</formula>
    </cfRule>
  </conditionalFormatting>
  <conditionalFormatting sqref="E13">
    <cfRule type="cellIs" dxfId="12204" priority="34" operator="between">
      <formula>($C$4-1)</formula>
      <formula>1</formula>
    </cfRule>
  </conditionalFormatting>
  <conditionalFormatting sqref="E14">
    <cfRule type="cellIs" dxfId="12203" priority="35" operator="between">
      <formula>($C$4-1)</formula>
      <formula>1</formula>
    </cfRule>
  </conditionalFormatting>
  <conditionalFormatting sqref="E15">
    <cfRule type="cellIs" dxfId="12202" priority="36" operator="between">
      <formula>($C$4-1)</formula>
      <formula>1</formula>
    </cfRule>
  </conditionalFormatting>
  <conditionalFormatting sqref="E16">
    <cfRule type="cellIs" dxfId="12201" priority="37" operator="between">
      <formula>($C$4-1)</formula>
      <formula>1</formula>
    </cfRule>
  </conditionalFormatting>
  <conditionalFormatting sqref="E17">
    <cfRule type="cellIs" dxfId="12200" priority="38" operator="between">
      <formula>($C$4-1)</formula>
      <formula>1</formula>
    </cfRule>
  </conditionalFormatting>
  <conditionalFormatting sqref="E18">
    <cfRule type="cellIs" dxfId="12199" priority="39" operator="between">
      <formula>($C$4-1)</formula>
      <formula>1</formula>
    </cfRule>
  </conditionalFormatting>
  <conditionalFormatting sqref="E19">
    <cfRule type="cellIs" dxfId="12198" priority="40" operator="between">
      <formula>($C$4-1)</formula>
      <formula>1</formula>
    </cfRule>
  </conditionalFormatting>
  <conditionalFormatting sqref="E20">
    <cfRule type="cellIs" dxfId="12197" priority="41" operator="between">
      <formula>($C$4-1)</formula>
      <formula>1</formula>
    </cfRule>
  </conditionalFormatting>
  <conditionalFormatting sqref="E21">
    <cfRule type="cellIs" dxfId="12196" priority="42" operator="between">
      <formula>($C$4-1)</formula>
      <formula>1</formula>
    </cfRule>
  </conditionalFormatting>
  <conditionalFormatting sqref="E22">
    <cfRule type="cellIs" dxfId="12195" priority="43" operator="between">
      <formula>($C$4-1)</formula>
      <formula>1</formula>
    </cfRule>
  </conditionalFormatting>
  <conditionalFormatting sqref="E23">
    <cfRule type="cellIs" dxfId="12194" priority="44" operator="between">
      <formula>($C$4-1)</formula>
      <formula>1</formula>
    </cfRule>
  </conditionalFormatting>
  <conditionalFormatting sqref="E24">
    <cfRule type="cellIs" dxfId="12193" priority="45" operator="between">
      <formula>($C$4-1)</formula>
      <formula>1</formula>
    </cfRule>
  </conditionalFormatting>
  <conditionalFormatting sqref="E25">
    <cfRule type="cellIs" dxfId="12192" priority="46" operator="between">
      <formula>($C$4-1)</formula>
      <formula>1</formula>
    </cfRule>
  </conditionalFormatting>
  <conditionalFormatting sqref="E26">
    <cfRule type="cellIs" dxfId="12191" priority="47" operator="between">
      <formula>($C$4-1)</formula>
      <formula>1</formula>
    </cfRule>
  </conditionalFormatting>
  <conditionalFormatting sqref="E27">
    <cfRule type="cellIs" dxfId="12190" priority="48" operator="between">
      <formula>($C$4-1)</formula>
      <formula>1</formula>
    </cfRule>
  </conditionalFormatting>
  <conditionalFormatting sqref="E28">
    <cfRule type="cellIs" dxfId="12189" priority="49" operator="between">
      <formula>($C$4-1)</formula>
      <formula>1</formula>
    </cfRule>
  </conditionalFormatting>
  <conditionalFormatting sqref="E29">
    <cfRule type="cellIs" dxfId="12188" priority="50" operator="between">
      <formula>($C$4-1)</formula>
      <formula>1</formula>
    </cfRule>
  </conditionalFormatting>
  <conditionalFormatting sqref="E30">
    <cfRule type="cellIs" dxfId="12187" priority="51" operator="between">
      <formula>($C$4-1)</formula>
      <formula>1</formula>
    </cfRule>
  </conditionalFormatting>
  <conditionalFormatting sqref="E31">
    <cfRule type="cellIs" dxfId="12186" priority="52" operator="between">
      <formula>($C$4-1)</formula>
      <formula>1</formula>
    </cfRule>
  </conditionalFormatting>
  <conditionalFormatting sqref="E32">
    <cfRule type="cellIs" dxfId="12185" priority="53" operator="between">
      <formula>($C$4-1)</formula>
      <formula>1</formula>
    </cfRule>
  </conditionalFormatting>
  <conditionalFormatting sqref="E33">
    <cfRule type="cellIs" dxfId="12184" priority="54" operator="between">
      <formula>($C$4-1)</formula>
      <formula>1</formula>
    </cfRule>
  </conditionalFormatting>
  <conditionalFormatting sqref="E34">
    <cfRule type="cellIs" dxfId="12183" priority="55" operator="between">
      <formula>($C$4-1)</formula>
      <formula>1</formula>
    </cfRule>
  </conditionalFormatting>
  <conditionalFormatting sqref="E35">
    <cfRule type="cellIs" dxfId="12182" priority="56" operator="between">
      <formula>($C$4-1)</formula>
      <formula>1</formula>
    </cfRule>
  </conditionalFormatting>
  <conditionalFormatting sqref="E36">
    <cfRule type="cellIs" dxfId="12181" priority="57" operator="between">
      <formula>($C$4-1)</formula>
      <formula>1</formula>
    </cfRule>
  </conditionalFormatting>
  <conditionalFormatting sqref="E37">
    <cfRule type="cellIs" dxfId="12180" priority="58" operator="between">
      <formula>($C$4-1)</formula>
      <formula>1</formula>
    </cfRule>
  </conditionalFormatting>
  <conditionalFormatting sqref="E38">
    <cfRule type="cellIs" dxfId="12179" priority="59" operator="between">
      <formula>($C$4-1)</formula>
      <formula>1</formula>
    </cfRule>
  </conditionalFormatting>
  <conditionalFormatting sqref="E39">
    <cfRule type="cellIs" dxfId="12178" priority="60" operator="between">
      <formula>($C$4-1)</formula>
      <formula>1</formula>
    </cfRule>
  </conditionalFormatting>
  <conditionalFormatting sqref="E40">
    <cfRule type="cellIs" dxfId="12177" priority="61" operator="between">
      <formula>($C$4-1)</formula>
      <formula>1</formula>
    </cfRule>
  </conditionalFormatting>
  <conditionalFormatting sqref="E41">
    <cfRule type="cellIs" dxfId="12176" priority="62" operator="between">
      <formula>($C$4-1)</formula>
      <formula>1</formula>
    </cfRule>
  </conditionalFormatting>
  <conditionalFormatting sqref="E42">
    <cfRule type="cellIs" dxfId="12175" priority="63" operator="between">
      <formula>($C$4-1)</formula>
      <formula>1</formula>
    </cfRule>
  </conditionalFormatting>
  <conditionalFormatting sqref="E43">
    <cfRule type="cellIs" dxfId="12174" priority="64" operator="between">
      <formula>($C$4-1)</formula>
      <formula>1</formula>
    </cfRule>
  </conditionalFormatting>
  <conditionalFormatting sqref="E44">
    <cfRule type="cellIs" dxfId="12173" priority="65" operator="between">
      <formula>($C$4-1)</formula>
      <formula>1</formula>
    </cfRule>
  </conditionalFormatting>
  <conditionalFormatting sqref="E45">
    <cfRule type="cellIs" dxfId="12172" priority="66" operator="between">
      <formula>($C$4-1)</formula>
      <formula>1</formula>
    </cfRule>
  </conditionalFormatting>
  <conditionalFormatting sqref="E46">
    <cfRule type="cellIs" dxfId="12171" priority="67" operator="between">
      <formula>($C$4-1)</formula>
      <formula>1</formula>
    </cfRule>
  </conditionalFormatting>
  <conditionalFormatting sqref="E47">
    <cfRule type="cellIs" dxfId="12170" priority="68" operator="between">
      <formula>($C$4-1)</formula>
      <formula>1</formula>
    </cfRule>
  </conditionalFormatting>
  <conditionalFormatting sqref="E48">
    <cfRule type="cellIs" dxfId="12169" priority="69" operator="between">
      <formula>($C$4-1)</formula>
      <formula>1</formula>
    </cfRule>
  </conditionalFormatting>
  <conditionalFormatting sqref="E49">
    <cfRule type="cellIs" dxfId="12168" priority="70" operator="between">
      <formula>($C$4-1)</formula>
      <formula>1</formula>
    </cfRule>
  </conditionalFormatting>
  <conditionalFormatting sqref="E50">
    <cfRule type="cellIs" dxfId="12167" priority="71" operator="between">
      <formula>($C$4-1)</formula>
      <formula>1</formula>
    </cfRule>
  </conditionalFormatting>
  <conditionalFormatting sqref="G11">
    <cfRule type="cellIs" dxfId="12166" priority="72" operator="between">
      <formula>($C$4-1)</formula>
      <formula>1</formula>
    </cfRule>
  </conditionalFormatting>
  <conditionalFormatting sqref="G12">
    <cfRule type="cellIs" dxfId="12165" priority="73" operator="between">
      <formula>($C$4-1)</formula>
      <formula>1</formula>
    </cfRule>
  </conditionalFormatting>
  <conditionalFormatting sqref="G13">
    <cfRule type="cellIs" dxfId="12164" priority="74" operator="between">
      <formula>($C$4-1)</formula>
      <formula>1</formula>
    </cfRule>
  </conditionalFormatting>
  <conditionalFormatting sqref="G14">
    <cfRule type="cellIs" dxfId="12163" priority="75" operator="between">
      <formula>($C$4-1)</formula>
      <formula>1</formula>
    </cfRule>
  </conditionalFormatting>
  <conditionalFormatting sqref="G15">
    <cfRule type="cellIs" dxfId="12162" priority="76" operator="between">
      <formula>($C$4-1)</formula>
      <formula>1</formula>
    </cfRule>
  </conditionalFormatting>
  <conditionalFormatting sqref="G16">
    <cfRule type="cellIs" dxfId="12161" priority="77" operator="between">
      <formula>($C$4-1)</formula>
      <formula>1</formula>
    </cfRule>
  </conditionalFormatting>
  <conditionalFormatting sqref="G17">
    <cfRule type="cellIs" dxfId="12160" priority="78" operator="between">
      <formula>($C$4-1)</formula>
      <formula>1</formula>
    </cfRule>
  </conditionalFormatting>
  <conditionalFormatting sqref="G18">
    <cfRule type="cellIs" dxfId="12159" priority="79" operator="between">
      <formula>($C$4-1)</formula>
      <formula>1</formula>
    </cfRule>
  </conditionalFormatting>
  <conditionalFormatting sqref="G19">
    <cfRule type="cellIs" dxfId="12158" priority="80" operator="between">
      <formula>($C$4-1)</formula>
      <formula>1</formula>
    </cfRule>
  </conditionalFormatting>
  <conditionalFormatting sqref="G20">
    <cfRule type="cellIs" dxfId="12157" priority="81" operator="between">
      <formula>($C$4-1)</formula>
      <formula>1</formula>
    </cfRule>
  </conditionalFormatting>
  <conditionalFormatting sqref="G21">
    <cfRule type="cellIs" dxfId="12156" priority="82" operator="between">
      <formula>($C$4-1)</formula>
      <formula>1</formula>
    </cfRule>
  </conditionalFormatting>
  <conditionalFormatting sqref="G22">
    <cfRule type="cellIs" dxfId="12155" priority="83" operator="between">
      <formula>($C$4-1)</formula>
      <formula>1</formula>
    </cfRule>
  </conditionalFormatting>
  <conditionalFormatting sqref="G23">
    <cfRule type="cellIs" dxfId="12154" priority="84" operator="between">
      <formula>($C$4-1)</formula>
      <formula>1</formula>
    </cfRule>
  </conditionalFormatting>
  <conditionalFormatting sqref="G24">
    <cfRule type="cellIs" dxfId="12153" priority="85" operator="between">
      <formula>($C$4-1)</formula>
      <formula>1</formula>
    </cfRule>
  </conditionalFormatting>
  <conditionalFormatting sqref="G25">
    <cfRule type="cellIs" dxfId="12152" priority="86" operator="between">
      <formula>($C$4-1)</formula>
      <formula>1</formula>
    </cfRule>
  </conditionalFormatting>
  <conditionalFormatting sqref="G26">
    <cfRule type="cellIs" dxfId="12151" priority="87" operator="between">
      <formula>($C$4-1)</formula>
      <formula>1</formula>
    </cfRule>
  </conditionalFormatting>
  <conditionalFormatting sqref="G27">
    <cfRule type="cellIs" dxfId="12150" priority="88" operator="between">
      <formula>($C$4-1)</formula>
      <formula>1</formula>
    </cfRule>
  </conditionalFormatting>
  <conditionalFormatting sqref="G28">
    <cfRule type="cellIs" dxfId="12149" priority="89" operator="between">
      <formula>($C$4-1)</formula>
      <formula>1</formula>
    </cfRule>
  </conditionalFormatting>
  <conditionalFormatting sqref="G29">
    <cfRule type="cellIs" dxfId="12148" priority="90" operator="between">
      <formula>($C$4-1)</formula>
      <formula>1</formula>
    </cfRule>
  </conditionalFormatting>
  <conditionalFormatting sqref="G30">
    <cfRule type="cellIs" dxfId="12147" priority="91" operator="between">
      <formula>($C$4-1)</formula>
      <formula>1</formula>
    </cfRule>
  </conditionalFormatting>
  <conditionalFormatting sqref="G31">
    <cfRule type="cellIs" dxfId="12146" priority="92" operator="between">
      <formula>($C$4-1)</formula>
      <formula>1</formula>
    </cfRule>
  </conditionalFormatting>
  <conditionalFormatting sqref="G32">
    <cfRule type="cellIs" dxfId="12145" priority="93" operator="between">
      <formula>($C$4-1)</formula>
      <formula>1</formula>
    </cfRule>
  </conditionalFormatting>
  <conditionalFormatting sqref="G33">
    <cfRule type="cellIs" dxfId="12144" priority="94" operator="between">
      <formula>($C$4-1)</formula>
      <formula>1</formula>
    </cfRule>
  </conditionalFormatting>
  <conditionalFormatting sqref="G34">
    <cfRule type="cellIs" dxfId="12143" priority="95" operator="between">
      <formula>($C$4-1)</formula>
      <formula>1</formula>
    </cfRule>
  </conditionalFormatting>
  <conditionalFormatting sqref="G35">
    <cfRule type="cellIs" dxfId="12142" priority="96" operator="between">
      <formula>($C$4-1)</formula>
      <formula>1</formula>
    </cfRule>
  </conditionalFormatting>
  <conditionalFormatting sqref="G36">
    <cfRule type="cellIs" dxfId="12141" priority="97" operator="between">
      <formula>($C$4-1)</formula>
      <formula>1</formula>
    </cfRule>
  </conditionalFormatting>
  <conditionalFormatting sqref="G37">
    <cfRule type="cellIs" dxfId="12140" priority="98" operator="between">
      <formula>($C$4-1)</formula>
      <formula>1</formula>
    </cfRule>
  </conditionalFormatting>
  <conditionalFormatting sqref="G38">
    <cfRule type="cellIs" dxfId="12139" priority="99" operator="between">
      <formula>($C$4-1)</formula>
      <formula>1</formula>
    </cfRule>
  </conditionalFormatting>
  <conditionalFormatting sqref="G39">
    <cfRule type="cellIs" dxfId="12138" priority="100" operator="between">
      <formula>($C$4-1)</formula>
      <formula>1</formula>
    </cfRule>
  </conditionalFormatting>
  <conditionalFormatting sqref="G40">
    <cfRule type="cellIs" dxfId="12137" priority="101" operator="between">
      <formula>($C$4-1)</formula>
      <formula>1</formula>
    </cfRule>
  </conditionalFormatting>
  <conditionalFormatting sqref="G41">
    <cfRule type="cellIs" dxfId="12136" priority="102" operator="between">
      <formula>($C$4-1)</formula>
      <formula>1</formula>
    </cfRule>
  </conditionalFormatting>
  <conditionalFormatting sqref="G42">
    <cfRule type="cellIs" dxfId="12135" priority="103" operator="between">
      <formula>($C$4-1)</formula>
      <formula>1</formula>
    </cfRule>
  </conditionalFormatting>
  <conditionalFormatting sqref="G43">
    <cfRule type="cellIs" dxfId="12134" priority="104" operator="between">
      <formula>($C$4-1)</formula>
      <formula>1</formula>
    </cfRule>
  </conditionalFormatting>
  <conditionalFormatting sqref="G44">
    <cfRule type="cellIs" dxfId="12133" priority="105" operator="between">
      <formula>($C$4-1)</formula>
      <formula>1</formula>
    </cfRule>
  </conditionalFormatting>
  <conditionalFormatting sqref="G45">
    <cfRule type="cellIs" dxfId="12132" priority="106" operator="between">
      <formula>($C$4-1)</formula>
      <formula>1</formula>
    </cfRule>
  </conditionalFormatting>
  <conditionalFormatting sqref="G46">
    <cfRule type="cellIs" dxfId="12131" priority="107" operator="between">
      <formula>($C$4-1)</formula>
      <formula>1</formula>
    </cfRule>
  </conditionalFormatting>
  <conditionalFormatting sqref="G47">
    <cfRule type="cellIs" dxfId="12130" priority="108" operator="between">
      <formula>($C$4-1)</formula>
      <formula>1</formula>
    </cfRule>
  </conditionalFormatting>
  <conditionalFormatting sqref="G48">
    <cfRule type="cellIs" dxfId="12129" priority="109" operator="between">
      <formula>($C$4-1)</formula>
      <formula>1</formula>
    </cfRule>
  </conditionalFormatting>
  <conditionalFormatting sqref="G49">
    <cfRule type="cellIs" dxfId="12128" priority="110" operator="between">
      <formula>($C$4-1)</formula>
      <formula>1</formula>
    </cfRule>
  </conditionalFormatting>
  <conditionalFormatting sqref="G50">
    <cfRule type="cellIs" dxfId="12127" priority="111" operator="between">
      <formula>($C$4-1)</formula>
      <formula>1</formula>
    </cfRule>
  </conditionalFormatting>
  <conditionalFormatting sqref="K11">
    <cfRule type="cellIs" dxfId="12126" priority="112" operator="between">
      <formula>($C$4-1)</formula>
      <formula>1</formula>
    </cfRule>
  </conditionalFormatting>
  <conditionalFormatting sqref="K12">
    <cfRule type="cellIs" dxfId="12125" priority="113" operator="between">
      <formula>($C$4-1)</formula>
      <formula>1</formula>
    </cfRule>
  </conditionalFormatting>
  <conditionalFormatting sqref="K13">
    <cfRule type="cellIs" dxfId="12124" priority="114" operator="between">
      <formula>($C$4-1)</formula>
      <formula>1</formula>
    </cfRule>
  </conditionalFormatting>
  <conditionalFormatting sqref="K14">
    <cfRule type="cellIs" dxfId="12123" priority="115" operator="between">
      <formula>($C$4-1)</formula>
      <formula>1</formula>
    </cfRule>
  </conditionalFormatting>
  <conditionalFormatting sqref="K15">
    <cfRule type="cellIs" dxfId="12122" priority="116" operator="between">
      <formula>($C$4-1)</formula>
      <formula>1</formula>
    </cfRule>
  </conditionalFormatting>
  <conditionalFormatting sqref="K16">
    <cfRule type="cellIs" dxfId="12121" priority="117" operator="between">
      <formula>($C$4-1)</formula>
      <formula>1</formula>
    </cfRule>
  </conditionalFormatting>
  <conditionalFormatting sqref="K17">
    <cfRule type="cellIs" dxfId="12120" priority="118" operator="between">
      <formula>($C$4-1)</formula>
      <formula>1</formula>
    </cfRule>
  </conditionalFormatting>
  <conditionalFormatting sqref="K18">
    <cfRule type="cellIs" dxfId="12119" priority="119" operator="between">
      <formula>($C$4-1)</formula>
      <formula>1</formula>
    </cfRule>
  </conditionalFormatting>
  <conditionalFormatting sqref="K19">
    <cfRule type="cellIs" dxfId="12118" priority="120" operator="between">
      <formula>($C$4-1)</formula>
      <formula>1</formula>
    </cfRule>
  </conditionalFormatting>
  <conditionalFormatting sqref="K20">
    <cfRule type="cellIs" dxfId="12117" priority="121" operator="between">
      <formula>($C$4-1)</formula>
      <formula>1</formula>
    </cfRule>
  </conditionalFormatting>
  <conditionalFormatting sqref="K21">
    <cfRule type="cellIs" dxfId="12116" priority="122" operator="between">
      <formula>($C$4-1)</formula>
      <formula>1</formula>
    </cfRule>
  </conditionalFormatting>
  <conditionalFormatting sqref="K22">
    <cfRule type="cellIs" dxfId="12115" priority="123" operator="between">
      <formula>($C$4-1)</formula>
      <formula>1</formula>
    </cfRule>
  </conditionalFormatting>
  <conditionalFormatting sqref="K23">
    <cfRule type="cellIs" dxfId="12114" priority="124" operator="between">
      <formula>($C$4-1)</formula>
      <formula>1</formula>
    </cfRule>
  </conditionalFormatting>
  <conditionalFormatting sqref="K24">
    <cfRule type="cellIs" dxfId="12113" priority="125" operator="between">
      <formula>($C$4-1)</formula>
      <formula>1</formula>
    </cfRule>
  </conditionalFormatting>
  <conditionalFormatting sqref="K25">
    <cfRule type="cellIs" dxfId="12112" priority="126" operator="between">
      <formula>($C$4-1)</formula>
      <formula>1</formula>
    </cfRule>
  </conditionalFormatting>
  <conditionalFormatting sqref="K26">
    <cfRule type="cellIs" dxfId="12111" priority="127" operator="between">
      <formula>($C$4-1)</formula>
      <formula>1</formula>
    </cfRule>
  </conditionalFormatting>
  <conditionalFormatting sqref="K27">
    <cfRule type="cellIs" dxfId="12110" priority="128" operator="between">
      <formula>($C$4-1)</formula>
      <formula>1</formula>
    </cfRule>
  </conditionalFormatting>
  <conditionalFormatting sqref="K28">
    <cfRule type="cellIs" dxfId="12109" priority="129" operator="between">
      <formula>($C$4-1)</formula>
      <formula>1</formula>
    </cfRule>
  </conditionalFormatting>
  <conditionalFormatting sqref="K29">
    <cfRule type="cellIs" dxfId="12108" priority="130" operator="between">
      <formula>($C$4-1)</formula>
      <formula>1</formula>
    </cfRule>
  </conditionalFormatting>
  <conditionalFormatting sqref="K30">
    <cfRule type="cellIs" dxfId="12107" priority="131" operator="between">
      <formula>($C$4-1)</formula>
      <formula>1</formula>
    </cfRule>
  </conditionalFormatting>
  <conditionalFormatting sqref="K31">
    <cfRule type="cellIs" dxfId="12106" priority="132" operator="between">
      <formula>($C$4-1)</formula>
      <formula>1</formula>
    </cfRule>
  </conditionalFormatting>
  <conditionalFormatting sqref="K32">
    <cfRule type="cellIs" dxfId="12105" priority="133" operator="between">
      <formula>($C$4-1)</formula>
      <formula>1</formula>
    </cfRule>
  </conditionalFormatting>
  <conditionalFormatting sqref="K33">
    <cfRule type="cellIs" dxfId="12104" priority="134" operator="between">
      <formula>($C$4-1)</formula>
      <formula>1</formula>
    </cfRule>
  </conditionalFormatting>
  <conditionalFormatting sqref="K34">
    <cfRule type="cellIs" dxfId="12103" priority="135" operator="between">
      <formula>($C$4-1)</formula>
      <formula>1</formula>
    </cfRule>
  </conditionalFormatting>
  <conditionalFormatting sqref="K35">
    <cfRule type="cellIs" dxfId="12102" priority="136" operator="between">
      <formula>($C$4-1)</formula>
      <formula>1</formula>
    </cfRule>
  </conditionalFormatting>
  <conditionalFormatting sqref="K36">
    <cfRule type="cellIs" dxfId="12101" priority="137" operator="between">
      <formula>($C$4-1)</formula>
      <formula>1</formula>
    </cfRule>
  </conditionalFormatting>
  <conditionalFormatting sqref="K37">
    <cfRule type="cellIs" dxfId="12100" priority="138" operator="between">
      <formula>($C$4-1)</formula>
      <formula>1</formula>
    </cfRule>
  </conditionalFormatting>
  <conditionalFormatting sqref="K38">
    <cfRule type="cellIs" dxfId="12099" priority="139" operator="between">
      <formula>($C$4-1)</formula>
      <formula>1</formula>
    </cfRule>
  </conditionalFormatting>
  <conditionalFormatting sqref="K39">
    <cfRule type="cellIs" dxfId="12098" priority="140" operator="between">
      <formula>($C$4-1)</formula>
      <formula>1</formula>
    </cfRule>
  </conditionalFormatting>
  <conditionalFormatting sqref="K40">
    <cfRule type="cellIs" dxfId="12097" priority="141" operator="between">
      <formula>($C$4-1)</formula>
      <formula>1</formula>
    </cfRule>
  </conditionalFormatting>
  <conditionalFormatting sqref="K41">
    <cfRule type="cellIs" dxfId="12096" priority="142" operator="between">
      <formula>($C$4-1)</formula>
      <formula>1</formula>
    </cfRule>
  </conditionalFormatting>
  <conditionalFormatting sqref="K42">
    <cfRule type="cellIs" dxfId="12095" priority="143" operator="between">
      <formula>($C$4-1)</formula>
      <formula>1</formula>
    </cfRule>
  </conditionalFormatting>
  <conditionalFormatting sqref="K43">
    <cfRule type="cellIs" dxfId="12094" priority="144" operator="between">
      <formula>($C$4-1)</formula>
      <formula>1</formula>
    </cfRule>
  </conditionalFormatting>
  <conditionalFormatting sqref="K44">
    <cfRule type="cellIs" dxfId="12093" priority="145" operator="between">
      <formula>($C$4-1)</formula>
      <formula>1</formula>
    </cfRule>
  </conditionalFormatting>
  <conditionalFormatting sqref="K45">
    <cfRule type="cellIs" dxfId="12092" priority="146" operator="between">
      <formula>($C$4-1)</formula>
      <formula>1</formula>
    </cfRule>
  </conditionalFormatting>
  <conditionalFormatting sqref="K46">
    <cfRule type="cellIs" dxfId="12091" priority="147" operator="between">
      <formula>($C$4-1)</formula>
      <formula>1</formula>
    </cfRule>
  </conditionalFormatting>
  <conditionalFormatting sqref="K47">
    <cfRule type="cellIs" dxfId="12090" priority="148" operator="between">
      <formula>($C$4-1)</formula>
      <formula>1</formula>
    </cfRule>
  </conditionalFormatting>
  <conditionalFormatting sqref="K48">
    <cfRule type="cellIs" dxfId="12089" priority="149" operator="between">
      <formula>($C$4-1)</formula>
      <formula>1</formula>
    </cfRule>
  </conditionalFormatting>
  <conditionalFormatting sqref="K49">
    <cfRule type="cellIs" dxfId="12088" priority="150" operator="between">
      <formula>($C$4-1)</formula>
      <formula>1</formula>
    </cfRule>
  </conditionalFormatting>
  <conditionalFormatting sqref="K50">
    <cfRule type="cellIs" dxfId="12087" priority="151" operator="between">
      <formula>($C$4-1)</formula>
      <formula>1</formula>
    </cfRule>
  </conditionalFormatting>
  <conditionalFormatting sqref="M11">
    <cfRule type="cellIs" dxfId="12086" priority="152" operator="between">
      <formula>($C$4-1)</formula>
      <formula>1</formula>
    </cfRule>
  </conditionalFormatting>
  <conditionalFormatting sqref="M12">
    <cfRule type="cellIs" dxfId="12085" priority="153" operator="between">
      <formula>($C$4-1)</formula>
      <formula>1</formula>
    </cfRule>
  </conditionalFormatting>
  <conditionalFormatting sqref="M13">
    <cfRule type="cellIs" dxfId="12084" priority="154" operator="between">
      <formula>($C$4-1)</formula>
      <formula>1</formula>
    </cfRule>
  </conditionalFormatting>
  <conditionalFormatting sqref="M14">
    <cfRule type="cellIs" dxfId="12083" priority="155" operator="between">
      <formula>($C$4-1)</formula>
      <formula>1</formula>
    </cfRule>
  </conditionalFormatting>
  <conditionalFormatting sqref="M15">
    <cfRule type="cellIs" dxfId="12082" priority="156" operator="between">
      <formula>($C$4-1)</formula>
      <formula>1</formula>
    </cfRule>
  </conditionalFormatting>
  <conditionalFormatting sqref="M16">
    <cfRule type="cellIs" dxfId="12081" priority="157" operator="between">
      <formula>($C$4-1)</formula>
      <formula>1</formula>
    </cfRule>
  </conditionalFormatting>
  <conditionalFormatting sqref="M17">
    <cfRule type="cellIs" dxfId="12080" priority="158" operator="between">
      <formula>($C$4-1)</formula>
      <formula>1</formula>
    </cfRule>
  </conditionalFormatting>
  <conditionalFormatting sqref="M18">
    <cfRule type="cellIs" dxfId="12079" priority="159" operator="between">
      <formula>($C$4-1)</formula>
      <formula>1</formula>
    </cfRule>
  </conditionalFormatting>
  <conditionalFormatting sqref="M19">
    <cfRule type="cellIs" dxfId="12078" priority="160" operator="between">
      <formula>($C$4-1)</formula>
      <formula>1</formula>
    </cfRule>
  </conditionalFormatting>
  <conditionalFormatting sqref="M20">
    <cfRule type="cellIs" dxfId="12077" priority="161" operator="between">
      <formula>($C$4-1)</formula>
      <formula>1</formula>
    </cfRule>
  </conditionalFormatting>
  <conditionalFormatting sqref="M21">
    <cfRule type="cellIs" dxfId="12076" priority="162" operator="between">
      <formula>($C$4-1)</formula>
      <formula>1</formula>
    </cfRule>
  </conditionalFormatting>
  <conditionalFormatting sqref="M22">
    <cfRule type="cellIs" dxfId="12075" priority="163" operator="between">
      <formula>($C$4-1)</formula>
      <formula>1</formula>
    </cfRule>
  </conditionalFormatting>
  <conditionalFormatting sqref="M23">
    <cfRule type="cellIs" dxfId="12074" priority="164" operator="between">
      <formula>($C$4-1)</formula>
      <formula>1</formula>
    </cfRule>
  </conditionalFormatting>
  <conditionalFormatting sqref="M24">
    <cfRule type="cellIs" dxfId="12073" priority="165" operator="between">
      <formula>($C$4-1)</formula>
      <formula>1</formula>
    </cfRule>
  </conditionalFormatting>
  <conditionalFormatting sqref="M25">
    <cfRule type="cellIs" dxfId="12072" priority="166" operator="between">
      <formula>($C$4-1)</formula>
      <formula>1</formula>
    </cfRule>
  </conditionalFormatting>
  <conditionalFormatting sqref="M26">
    <cfRule type="cellIs" dxfId="12071" priority="167" operator="between">
      <formula>($C$4-1)</formula>
      <formula>1</formula>
    </cfRule>
  </conditionalFormatting>
  <conditionalFormatting sqref="M27">
    <cfRule type="cellIs" dxfId="12070" priority="168" operator="between">
      <formula>($C$4-1)</formula>
      <formula>1</formula>
    </cfRule>
  </conditionalFormatting>
  <conditionalFormatting sqref="M28">
    <cfRule type="cellIs" dxfId="12069" priority="169" operator="between">
      <formula>($C$4-1)</formula>
      <formula>1</formula>
    </cfRule>
  </conditionalFormatting>
  <conditionalFormatting sqref="M29">
    <cfRule type="cellIs" dxfId="12068" priority="170" operator="between">
      <formula>($C$4-1)</formula>
      <formula>1</formula>
    </cfRule>
  </conditionalFormatting>
  <conditionalFormatting sqref="M30">
    <cfRule type="cellIs" dxfId="12067" priority="171" operator="between">
      <formula>($C$4-1)</formula>
      <formula>1</formula>
    </cfRule>
  </conditionalFormatting>
  <conditionalFormatting sqref="M31">
    <cfRule type="cellIs" dxfId="12066" priority="172" operator="between">
      <formula>($C$4-1)</formula>
      <formula>1</formula>
    </cfRule>
  </conditionalFormatting>
  <conditionalFormatting sqref="M32">
    <cfRule type="cellIs" dxfId="12065" priority="173" operator="between">
      <formula>($C$4-1)</formula>
      <formula>1</formula>
    </cfRule>
  </conditionalFormatting>
  <conditionalFormatting sqref="M33">
    <cfRule type="cellIs" dxfId="12064" priority="174" operator="between">
      <formula>($C$4-1)</formula>
      <formula>1</formula>
    </cfRule>
  </conditionalFormatting>
  <conditionalFormatting sqref="M34">
    <cfRule type="cellIs" dxfId="12063" priority="175" operator="between">
      <formula>($C$4-1)</formula>
      <formula>1</formula>
    </cfRule>
  </conditionalFormatting>
  <conditionalFormatting sqref="M35">
    <cfRule type="cellIs" dxfId="12062" priority="176" operator="between">
      <formula>($C$4-1)</formula>
      <formula>1</formula>
    </cfRule>
  </conditionalFormatting>
  <conditionalFormatting sqref="M36">
    <cfRule type="cellIs" dxfId="12061" priority="177" operator="between">
      <formula>($C$4-1)</formula>
      <formula>1</formula>
    </cfRule>
  </conditionalFormatting>
  <conditionalFormatting sqref="M37">
    <cfRule type="cellIs" dxfId="12060" priority="178" operator="between">
      <formula>($C$4-1)</formula>
      <formula>1</formula>
    </cfRule>
  </conditionalFormatting>
  <conditionalFormatting sqref="M38">
    <cfRule type="cellIs" dxfId="12059" priority="179" operator="between">
      <formula>($C$4-1)</formula>
      <formula>1</formula>
    </cfRule>
  </conditionalFormatting>
  <conditionalFormatting sqref="M39">
    <cfRule type="cellIs" dxfId="12058" priority="180" operator="between">
      <formula>($C$4-1)</formula>
      <formula>1</formula>
    </cfRule>
  </conditionalFormatting>
  <conditionalFormatting sqref="M40">
    <cfRule type="cellIs" dxfId="12057" priority="181" operator="between">
      <formula>($C$4-1)</formula>
      <formula>1</formula>
    </cfRule>
  </conditionalFormatting>
  <conditionalFormatting sqref="M41">
    <cfRule type="cellIs" dxfId="12056" priority="182" operator="between">
      <formula>($C$4-1)</formula>
      <formula>1</formula>
    </cfRule>
  </conditionalFormatting>
  <conditionalFormatting sqref="M42">
    <cfRule type="cellIs" dxfId="12055" priority="183" operator="between">
      <formula>($C$4-1)</formula>
      <formula>1</formula>
    </cfRule>
  </conditionalFormatting>
  <conditionalFormatting sqref="M43">
    <cfRule type="cellIs" dxfId="12054" priority="184" operator="between">
      <formula>($C$4-1)</formula>
      <formula>1</formula>
    </cfRule>
  </conditionalFormatting>
  <conditionalFormatting sqref="M44">
    <cfRule type="cellIs" dxfId="12053" priority="185" operator="between">
      <formula>($C$4-1)</formula>
      <formula>1</formula>
    </cfRule>
  </conditionalFormatting>
  <conditionalFormatting sqref="M45">
    <cfRule type="cellIs" dxfId="12052" priority="186" operator="between">
      <formula>($C$4-1)</formula>
      <formula>1</formula>
    </cfRule>
  </conditionalFormatting>
  <conditionalFormatting sqref="M46">
    <cfRule type="cellIs" dxfId="12051" priority="187" operator="between">
      <formula>($C$4-1)</formula>
      <formula>1</formula>
    </cfRule>
  </conditionalFormatting>
  <conditionalFormatting sqref="M47">
    <cfRule type="cellIs" dxfId="12050" priority="188" operator="between">
      <formula>($C$4-1)</formula>
      <formula>1</formula>
    </cfRule>
  </conditionalFormatting>
  <conditionalFormatting sqref="M48">
    <cfRule type="cellIs" dxfId="12049" priority="189" operator="between">
      <formula>($C$4-1)</formula>
      <formula>1</formula>
    </cfRule>
  </conditionalFormatting>
  <conditionalFormatting sqref="M49">
    <cfRule type="cellIs" dxfId="12048" priority="190" operator="between">
      <formula>($C$4-1)</formula>
      <formula>1</formula>
    </cfRule>
  </conditionalFormatting>
  <conditionalFormatting sqref="M50">
    <cfRule type="cellIs" dxfId="12047" priority="191" operator="between">
      <formula>($C$4-1)</formula>
      <formula>1</formula>
    </cfRule>
  </conditionalFormatting>
  <conditionalFormatting sqref="K52">
    <cfRule type="cellIs" dxfId="12046" priority="192" operator="lessThan">
      <formula>$C$4</formula>
    </cfRule>
  </conditionalFormatting>
  <conditionalFormatting sqref="K53">
    <cfRule type="cellIs" dxfId="12045" priority="193" operator="lessThan">
      <formula>$C$4</formula>
    </cfRule>
  </conditionalFormatting>
  <conditionalFormatting sqref="K54">
    <cfRule type="cellIs" dxfId="12044" priority="194" operator="lessThan">
      <formula>$C$4</formula>
    </cfRule>
  </conditionalFormatting>
  <conditionalFormatting sqref="K55">
    <cfRule type="cellIs" dxfId="12043" priority="195" operator="lessThan">
      <formula>$C$4</formula>
    </cfRule>
  </conditionalFormatting>
  <conditionalFormatting sqref="AA11">
    <cfRule type="cellIs" dxfId="12042" priority="196" operator="lessThan">
      <formula>$C$4</formula>
    </cfRule>
  </conditionalFormatting>
  <conditionalFormatting sqref="AA12">
    <cfRule type="cellIs" dxfId="12041" priority="197" operator="lessThan">
      <formula>$C$4</formula>
    </cfRule>
  </conditionalFormatting>
  <conditionalFormatting sqref="AA13">
    <cfRule type="cellIs" dxfId="12040" priority="198" operator="lessThan">
      <formula>$C$4</formula>
    </cfRule>
  </conditionalFormatting>
  <conditionalFormatting sqref="AA14">
    <cfRule type="cellIs" dxfId="12039" priority="199" operator="lessThan">
      <formula>$C$4</formula>
    </cfRule>
  </conditionalFormatting>
  <conditionalFormatting sqref="AA15">
    <cfRule type="cellIs" dxfId="12038" priority="200" operator="lessThan">
      <formula>$C$4</formula>
    </cfRule>
  </conditionalFormatting>
  <conditionalFormatting sqref="AA16">
    <cfRule type="cellIs" dxfId="12037" priority="201" operator="lessThan">
      <formula>$C$4</formula>
    </cfRule>
  </conditionalFormatting>
  <conditionalFormatting sqref="AA17">
    <cfRule type="cellIs" dxfId="12036" priority="202" operator="lessThan">
      <formula>$C$4</formula>
    </cfRule>
  </conditionalFormatting>
  <conditionalFormatting sqref="AA18">
    <cfRule type="cellIs" dxfId="12035" priority="203" operator="lessThan">
      <formula>$C$4</formula>
    </cfRule>
  </conditionalFormatting>
  <conditionalFormatting sqref="AA19">
    <cfRule type="cellIs" dxfId="12034" priority="204" operator="lessThan">
      <formula>$C$4</formula>
    </cfRule>
  </conditionalFormatting>
  <conditionalFormatting sqref="AA20">
    <cfRule type="cellIs" dxfId="12033" priority="205" operator="lessThan">
      <formula>$C$4</formula>
    </cfRule>
  </conditionalFormatting>
  <conditionalFormatting sqref="AA21">
    <cfRule type="cellIs" dxfId="12032" priority="206" operator="lessThan">
      <formula>$C$4</formula>
    </cfRule>
  </conditionalFormatting>
  <conditionalFormatting sqref="AA22">
    <cfRule type="cellIs" dxfId="12031" priority="207" operator="lessThan">
      <formula>$C$4</formula>
    </cfRule>
  </conditionalFormatting>
  <conditionalFormatting sqref="AA23">
    <cfRule type="cellIs" dxfId="12030" priority="208" operator="lessThan">
      <formula>$C$4</formula>
    </cfRule>
  </conditionalFormatting>
  <conditionalFormatting sqref="AA24">
    <cfRule type="cellIs" dxfId="12029" priority="209" operator="lessThan">
      <formula>$C$4</formula>
    </cfRule>
  </conditionalFormatting>
  <conditionalFormatting sqref="AA25">
    <cfRule type="cellIs" dxfId="12028" priority="210" operator="lessThan">
      <formula>$C$4</formula>
    </cfRule>
  </conditionalFormatting>
  <conditionalFormatting sqref="AA26">
    <cfRule type="cellIs" dxfId="12027" priority="211" operator="lessThan">
      <formula>$C$4</formula>
    </cfRule>
  </conditionalFormatting>
  <conditionalFormatting sqref="AA27">
    <cfRule type="cellIs" dxfId="12026" priority="212" operator="lessThan">
      <formula>$C$4</formula>
    </cfRule>
  </conditionalFormatting>
  <conditionalFormatting sqref="AA28">
    <cfRule type="cellIs" dxfId="12025" priority="213" operator="lessThan">
      <formula>$C$4</formula>
    </cfRule>
  </conditionalFormatting>
  <conditionalFormatting sqref="AA29">
    <cfRule type="cellIs" dxfId="12024" priority="214" operator="lessThan">
      <formula>$C$4</formula>
    </cfRule>
  </conditionalFormatting>
  <conditionalFormatting sqref="AA30">
    <cfRule type="cellIs" dxfId="12023" priority="215" operator="lessThan">
      <formula>$C$4</formula>
    </cfRule>
  </conditionalFormatting>
  <conditionalFormatting sqref="AA31">
    <cfRule type="cellIs" dxfId="12022" priority="216" operator="lessThan">
      <formula>$C$4</formula>
    </cfRule>
  </conditionalFormatting>
  <conditionalFormatting sqref="AA32">
    <cfRule type="cellIs" dxfId="12021" priority="217" operator="lessThan">
      <formula>$C$4</formula>
    </cfRule>
  </conditionalFormatting>
  <conditionalFormatting sqref="AA33">
    <cfRule type="cellIs" dxfId="12020" priority="218" operator="lessThan">
      <formula>$C$4</formula>
    </cfRule>
  </conditionalFormatting>
  <conditionalFormatting sqref="AA34">
    <cfRule type="cellIs" dxfId="12019" priority="219" operator="lessThan">
      <formula>$C$4</formula>
    </cfRule>
  </conditionalFormatting>
  <conditionalFormatting sqref="AA35">
    <cfRule type="cellIs" dxfId="12018" priority="220" operator="lessThan">
      <formula>$C$4</formula>
    </cfRule>
  </conditionalFormatting>
  <conditionalFormatting sqref="AA36">
    <cfRule type="cellIs" dxfId="12017" priority="221" operator="lessThan">
      <formula>$C$4</formula>
    </cfRule>
  </conditionalFormatting>
  <conditionalFormatting sqref="AA37">
    <cfRule type="cellIs" dxfId="12016" priority="222" operator="lessThan">
      <formula>$C$4</formula>
    </cfRule>
  </conditionalFormatting>
  <conditionalFormatting sqref="AA38">
    <cfRule type="cellIs" dxfId="12015" priority="223" operator="lessThan">
      <formula>$C$4</formula>
    </cfRule>
  </conditionalFormatting>
  <conditionalFormatting sqref="AA39">
    <cfRule type="cellIs" dxfId="12014" priority="224" operator="lessThan">
      <formula>$C$4</formula>
    </cfRule>
  </conditionalFormatting>
  <conditionalFormatting sqref="AA40">
    <cfRule type="cellIs" dxfId="12013" priority="225" operator="lessThan">
      <formula>$C$4</formula>
    </cfRule>
  </conditionalFormatting>
  <conditionalFormatting sqref="AA41">
    <cfRule type="cellIs" dxfId="12012" priority="226" operator="lessThan">
      <formula>$C$4</formula>
    </cfRule>
  </conditionalFormatting>
  <conditionalFormatting sqref="AA42">
    <cfRule type="cellIs" dxfId="12011" priority="227" operator="lessThan">
      <formula>$C$4</formula>
    </cfRule>
  </conditionalFormatting>
  <conditionalFormatting sqref="AA43">
    <cfRule type="cellIs" dxfId="12010" priority="228" operator="lessThan">
      <formula>$C$4</formula>
    </cfRule>
  </conditionalFormatting>
  <conditionalFormatting sqref="AA44">
    <cfRule type="cellIs" dxfId="12009" priority="229" operator="lessThan">
      <formula>$C$4</formula>
    </cfRule>
  </conditionalFormatting>
  <conditionalFormatting sqref="AA45">
    <cfRule type="cellIs" dxfId="12008" priority="230" operator="lessThan">
      <formula>$C$4</formula>
    </cfRule>
  </conditionalFormatting>
  <conditionalFormatting sqref="AA46">
    <cfRule type="cellIs" dxfId="12007" priority="231" operator="lessThan">
      <formula>$C$4</formula>
    </cfRule>
  </conditionalFormatting>
  <conditionalFormatting sqref="AA47">
    <cfRule type="cellIs" dxfId="12006" priority="232" operator="lessThan">
      <formula>$C$4</formula>
    </cfRule>
  </conditionalFormatting>
  <conditionalFormatting sqref="AA48">
    <cfRule type="cellIs" dxfId="12005" priority="233" operator="lessThan">
      <formula>$C$4</formula>
    </cfRule>
  </conditionalFormatting>
  <conditionalFormatting sqref="AA49">
    <cfRule type="cellIs" dxfId="12004" priority="234" operator="lessThan">
      <formula>$C$4</formula>
    </cfRule>
  </conditionalFormatting>
  <conditionalFormatting sqref="AA50">
    <cfRule type="cellIs" dxfId="12003" priority="235" operator="lessThan">
      <formula>$C$4</formula>
    </cfRule>
  </conditionalFormatting>
  <conditionalFormatting sqref="AB11">
    <cfRule type="cellIs" dxfId="12002" priority="236" operator="lessThan">
      <formula>$C$4</formula>
    </cfRule>
  </conditionalFormatting>
  <conditionalFormatting sqref="AB12">
    <cfRule type="cellIs" dxfId="12001" priority="237" operator="lessThan">
      <formula>$C$4</formula>
    </cfRule>
  </conditionalFormatting>
  <conditionalFormatting sqref="AB13">
    <cfRule type="cellIs" dxfId="12000" priority="238" operator="lessThan">
      <formula>$C$4</formula>
    </cfRule>
  </conditionalFormatting>
  <conditionalFormatting sqref="AB14">
    <cfRule type="cellIs" dxfId="11999" priority="239" operator="lessThan">
      <formula>$C$4</formula>
    </cfRule>
  </conditionalFormatting>
  <conditionalFormatting sqref="AB15">
    <cfRule type="cellIs" dxfId="11998" priority="240" operator="lessThan">
      <formula>$C$4</formula>
    </cfRule>
  </conditionalFormatting>
  <conditionalFormatting sqref="AB16">
    <cfRule type="cellIs" dxfId="11997" priority="241" operator="lessThan">
      <formula>$C$4</formula>
    </cfRule>
  </conditionalFormatting>
  <conditionalFormatting sqref="AB17">
    <cfRule type="cellIs" dxfId="11996" priority="242" operator="lessThan">
      <formula>$C$4</formula>
    </cfRule>
  </conditionalFormatting>
  <conditionalFormatting sqref="AB18">
    <cfRule type="cellIs" dxfId="11995" priority="243" operator="lessThan">
      <formula>$C$4</formula>
    </cfRule>
  </conditionalFormatting>
  <conditionalFormatting sqref="AB19">
    <cfRule type="cellIs" dxfId="11994" priority="244" operator="lessThan">
      <formula>$C$4</formula>
    </cfRule>
  </conditionalFormatting>
  <conditionalFormatting sqref="AB20">
    <cfRule type="cellIs" dxfId="11993" priority="245" operator="lessThan">
      <formula>$C$4</formula>
    </cfRule>
  </conditionalFormatting>
  <conditionalFormatting sqref="AB21">
    <cfRule type="cellIs" dxfId="11992" priority="246" operator="lessThan">
      <formula>$C$4</formula>
    </cfRule>
  </conditionalFormatting>
  <conditionalFormatting sqref="AB22">
    <cfRule type="cellIs" dxfId="11991" priority="247" operator="lessThan">
      <formula>$C$4</formula>
    </cfRule>
  </conditionalFormatting>
  <conditionalFormatting sqref="AB23">
    <cfRule type="cellIs" dxfId="11990" priority="248" operator="lessThan">
      <formula>$C$4</formula>
    </cfRule>
  </conditionalFormatting>
  <conditionalFormatting sqref="AB24">
    <cfRule type="cellIs" dxfId="11989" priority="249" operator="lessThan">
      <formula>$C$4</formula>
    </cfRule>
  </conditionalFormatting>
  <conditionalFormatting sqref="AB25">
    <cfRule type="cellIs" dxfId="11988" priority="250" operator="lessThan">
      <formula>$C$4</formula>
    </cfRule>
  </conditionalFormatting>
  <conditionalFormatting sqref="AB26">
    <cfRule type="cellIs" dxfId="11987" priority="251" operator="lessThan">
      <formula>$C$4</formula>
    </cfRule>
  </conditionalFormatting>
  <conditionalFormatting sqref="AB27">
    <cfRule type="cellIs" dxfId="11986" priority="252" operator="lessThan">
      <formula>$C$4</formula>
    </cfRule>
  </conditionalFormatting>
  <conditionalFormatting sqref="AB28">
    <cfRule type="cellIs" dxfId="11985" priority="253" operator="lessThan">
      <formula>$C$4</formula>
    </cfRule>
  </conditionalFormatting>
  <conditionalFormatting sqref="AB29">
    <cfRule type="cellIs" dxfId="11984" priority="254" operator="lessThan">
      <formula>$C$4</formula>
    </cfRule>
  </conditionalFormatting>
  <conditionalFormatting sqref="AB30">
    <cfRule type="cellIs" dxfId="11983" priority="255" operator="lessThan">
      <formula>$C$4</formula>
    </cfRule>
  </conditionalFormatting>
  <conditionalFormatting sqref="AB31">
    <cfRule type="cellIs" dxfId="11982" priority="256" operator="lessThan">
      <formula>$C$4</formula>
    </cfRule>
  </conditionalFormatting>
  <conditionalFormatting sqref="AB32">
    <cfRule type="cellIs" dxfId="11981" priority="257" operator="lessThan">
      <formula>$C$4</formula>
    </cfRule>
  </conditionalFormatting>
  <conditionalFormatting sqref="AB33">
    <cfRule type="cellIs" dxfId="11980" priority="258" operator="lessThan">
      <formula>$C$4</formula>
    </cfRule>
  </conditionalFormatting>
  <conditionalFormatting sqref="AB34">
    <cfRule type="cellIs" dxfId="11979" priority="259" operator="lessThan">
      <formula>$C$4</formula>
    </cfRule>
  </conditionalFormatting>
  <conditionalFormatting sqref="AB35">
    <cfRule type="cellIs" dxfId="11978" priority="260" operator="lessThan">
      <formula>$C$4</formula>
    </cfRule>
  </conditionalFormatting>
  <conditionalFormatting sqref="AB36">
    <cfRule type="cellIs" dxfId="11977" priority="261" operator="lessThan">
      <formula>$C$4</formula>
    </cfRule>
  </conditionalFormatting>
  <conditionalFormatting sqref="AB37">
    <cfRule type="cellIs" dxfId="11976" priority="262" operator="lessThan">
      <formula>$C$4</formula>
    </cfRule>
  </conditionalFormatting>
  <conditionalFormatting sqref="AB38">
    <cfRule type="cellIs" dxfId="11975" priority="263" operator="lessThan">
      <formula>$C$4</formula>
    </cfRule>
  </conditionalFormatting>
  <conditionalFormatting sqref="AB39">
    <cfRule type="cellIs" dxfId="11974" priority="264" operator="lessThan">
      <formula>$C$4</formula>
    </cfRule>
  </conditionalFormatting>
  <conditionalFormatting sqref="AB40">
    <cfRule type="cellIs" dxfId="11973" priority="265" operator="lessThan">
      <formula>$C$4</formula>
    </cfRule>
  </conditionalFormatting>
  <conditionalFormatting sqref="AB41">
    <cfRule type="cellIs" dxfId="11972" priority="266" operator="lessThan">
      <formula>$C$4</formula>
    </cfRule>
  </conditionalFormatting>
  <conditionalFormatting sqref="AB42">
    <cfRule type="cellIs" dxfId="11971" priority="267" operator="lessThan">
      <formula>$C$4</formula>
    </cfRule>
  </conditionalFormatting>
  <conditionalFormatting sqref="AB43">
    <cfRule type="cellIs" dxfId="11970" priority="268" operator="lessThan">
      <formula>$C$4</formula>
    </cfRule>
  </conditionalFormatting>
  <conditionalFormatting sqref="AB44">
    <cfRule type="cellIs" dxfId="11969" priority="269" operator="lessThan">
      <formula>$C$4</formula>
    </cfRule>
  </conditionalFormatting>
  <conditionalFormatting sqref="AB45">
    <cfRule type="cellIs" dxfId="11968" priority="270" operator="lessThan">
      <formula>$C$4</formula>
    </cfRule>
  </conditionalFormatting>
  <conditionalFormatting sqref="AB46">
    <cfRule type="cellIs" dxfId="11967" priority="271" operator="lessThan">
      <formula>$C$4</formula>
    </cfRule>
  </conditionalFormatting>
  <conditionalFormatting sqref="AB47">
    <cfRule type="cellIs" dxfId="11966" priority="272" operator="lessThan">
      <formula>$C$4</formula>
    </cfRule>
  </conditionalFormatting>
  <conditionalFormatting sqref="AB48">
    <cfRule type="cellIs" dxfId="11965" priority="273" operator="lessThan">
      <formula>$C$4</formula>
    </cfRule>
  </conditionalFormatting>
  <conditionalFormatting sqref="AB49">
    <cfRule type="cellIs" dxfId="11964" priority="274" operator="lessThan">
      <formula>$C$4</formula>
    </cfRule>
  </conditionalFormatting>
  <conditionalFormatting sqref="AB50">
    <cfRule type="cellIs" dxfId="11963" priority="275" operator="lessThan">
      <formula>$C$4</formula>
    </cfRule>
  </conditionalFormatting>
  <conditionalFormatting sqref="T11">
    <cfRule type="cellIs" dxfId="11962" priority="276" operator="lessThan">
      <formula>$C$4</formula>
    </cfRule>
  </conditionalFormatting>
  <conditionalFormatting sqref="T12">
    <cfRule type="cellIs" dxfId="11961" priority="277" operator="lessThan">
      <formula>$C$4</formula>
    </cfRule>
  </conditionalFormatting>
  <conditionalFormatting sqref="T13">
    <cfRule type="cellIs" dxfId="11960" priority="278" operator="lessThan">
      <formula>$C$4</formula>
    </cfRule>
  </conditionalFormatting>
  <conditionalFormatting sqref="T14">
    <cfRule type="cellIs" dxfId="11959" priority="279" operator="lessThan">
      <formula>$C$4</formula>
    </cfRule>
  </conditionalFormatting>
  <conditionalFormatting sqref="T15">
    <cfRule type="cellIs" dxfId="11958" priority="280" operator="lessThan">
      <formula>$C$4</formula>
    </cfRule>
  </conditionalFormatting>
  <conditionalFormatting sqref="T16">
    <cfRule type="cellIs" dxfId="11957" priority="281" operator="lessThan">
      <formula>$C$4</formula>
    </cfRule>
  </conditionalFormatting>
  <conditionalFormatting sqref="T17">
    <cfRule type="cellIs" dxfId="11956" priority="282" operator="lessThan">
      <formula>$C$4</formula>
    </cfRule>
  </conditionalFormatting>
  <conditionalFormatting sqref="T18">
    <cfRule type="cellIs" dxfId="11955" priority="283" operator="lessThan">
      <formula>$C$4</formula>
    </cfRule>
  </conditionalFormatting>
  <conditionalFormatting sqref="T19">
    <cfRule type="cellIs" dxfId="11954" priority="284" operator="lessThan">
      <formula>$C$4</formula>
    </cfRule>
  </conditionalFormatting>
  <conditionalFormatting sqref="T20">
    <cfRule type="cellIs" dxfId="11953" priority="285" operator="lessThan">
      <formula>$C$4</formula>
    </cfRule>
  </conditionalFormatting>
  <conditionalFormatting sqref="T21">
    <cfRule type="cellIs" dxfId="11952" priority="286" operator="lessThan">
      <formula>$C$4</formula>
    </cfRule>
  </conditionalFormatting>
  <conditionalFormatting sqref="T22">
    <cfRule type="cellIs" dxfId="11951" priority="287" operator="lessThan">
      <formula>$C$4</formula>
    </cfRule>
  </conditionalFormatting>
  <conditionalFormatting sqref="T23">
    <cfRule type="cellIs" dxfId="11950" priority="288" operator="lessThan">
      <formula>$C$4</formula>
    </cfRule>
  </conditionalFormatting>
  <conditionalFormatting sqref="T24">
    <cfRule type="cellIs" dxfId="11949" priority="289" operator="lessThan">
      <formula>$C$4</formula>
    </cfRule>
  </conditionalFormatting>
  <conditionalFormatting sqref="T25">
    <cfRule type="cellIs" dxfId="11948" priority="290" operator="lessThan">
      <formula>$C$4</formula>
    </cfRule>
  </conditionalFormatting>
  <conditionalFormatting sqref="T26">
    <cfRule type="cellIs" dxfId="11947" priority="291" operator="lessThan">
      <formula>$C$4</formula>
    </cfRule>
  </conditionalFormatting>
  <conditionalFormatting sqref="T27">
    <cfRule type="cellIs" dxfId="11946" priority="292" operator="lessThan">
      <formula>$C$4</formula>
    </cfRule>
  </conditionalFormatting>
  <conditionalFormatting sqref="T28">
    <cfRule type="cellIs" dxfId="11945" priority="293" operator="lessThan">
      <formula>$C$4</formula>
    </cfRule>
  </conditionalFormatting>
  <conditionalFormatting sqref="T29">
    <cfRule type="cellIs" dxfId="11944" priority="294" operator="lessThan">
      <formula>$C$4</formula>
    </cfRule>
  </conditionalFormatting>
  <conditionalFormatting sqref="T30">
    <cfRule type="cellIs" dxfId="11943" priority="295" operator="lessThan">
      <formula>$C$4</formula>
    </cfRule>
  </conditionalFormatting>
  <conditionalFormatting sqref="T31">
    <cfRule type="cellIs" dxfId="11942" priority="296" operator="lessThan">
      <formula>$C$4</formula>
    </cfRule>
  </conditionalFormatting>
  <conditionalFormatting sqref="T32">
    <cfRule type="cellIs" dxfId="11941" priority="297" operator="lessThan">
      <formula>$C$4</formula>
    </cfRule>
  </conditionalFormatting>
  <conditionalFormatting sqref="T33">
    <cfRule type="cellIs" dxfId="11940" priority="298" operator="lessThan">
      <formula>$C$4</formula>
    </cfRule>
  </conditionalFormatting>
  <conditionalFormatting sqref="T34">
    <cfRule type="cellIs" dxfId="11939" priority="299" operator="lessThan">
      <formula>$C$4</formula>
    </cfRule>
  </conditionalFormatting>
  <conditionalFormatting sqref="T35">
    <cfRule type="cellIs" dxfId="11938" priority="300" operator="lessThan">
      <formula>$C$4</formula>
    </cfRule>
  </conditionalFormatting>
  <conditionalFormatting sqref="T36">
    <cfRule type="cellIs" dxfId="11937" priority="301" operator="lessThan">
      <formula>$C$4</formula>
    </cfRule>
  </conditionalFormatting>
  <conditionalFormatting sqref="T37">
    <cfRule type="cellIs" dxfId="11936" priority="302" operator="lessThan">
      <formula>$C$4</formula>
    </cfRule>
  </conditionalFormatting>
  <conditionalFormatting sqref="T38">
    <cfRule type="cellIs" dxfId="11935" priority="303" operator="lessThan">
      <formula>$C$4</formula>
    </cfRule>
  </conditionalFormatting>
  <conditionalFormatting sqref="T39">
    <cfRule type="cellIs" dxfId="11934" priority="304" operator="lessThan">
      <formula>$C$4</formula>
    </cfRule>
  </conditionalFormatting>
  <conditionalFormatting sqref="T40">
    <cfRule type="cellIs" dxfId="11933" priority="305" operator="lessThan">
      <formula>$C$4</formula>
    </cfRule>
  </conditionalFormatting>
  <conditionalFormatting sqref="T41">
    <cfRule type="cellIs" dxfId="11932" priority="306" operator="lessThan">
      <formula>$C$4</formula>
    </cfRule>
  </conditionalFormatting>
  <conditionalFormatting sqref="T42">
    <cfRule type="cellIs" dxfId="11931" priority="307" operator="lessThan">
      <formula>$C$4</formula>
    </cfRule>
  </conditionalFormatting>
  <conditionalFormatting sqref="T43">
    <cfRule type="cellIs" dxfId="11930" priority="308" operator="lessThan">
      <formula>$C$4</formula>
    </cfRule>
  </conditionalFormatting>
  <conditionalFormatting sqref="T44">
    <cfRule type="cellIs" dxfId="11929" priority="309" operator="lessThan">
      <formula>$C$4</formula>
    </cfRule>
  </conditionalFormatting>
  <conditionalFormatting sqref="T45">
    <cfRule type="cellIs" dxfId="11928" priority="310" operator="lessThan">
      <formula>$C$4</formula>
    </cfRule>
  </conditionalFormatting>
  <conditionalFormatting sqref="T46">
    <cfRule type="cellIs" dxfId="11927" priority="311" operator="lessThan">
      <formula>$C$4</formula>
    </cfRule>
  </conditionalFormatting>
  <conditionalFormatting sqref="T47">
    <cfRule type="cellIs" dxfId="11926" priority="312" operator="lessThan">
      <formula>$C$4</formula>
    </cfRule>
  </conditionalFormatting>
  <conditionalFormatting sqref="T48">
    <cfRule type="cellIs" dxfId="11925" priority="313" operator="lessThan">
      <formula>$C$4</formula>
    </cfRule>
  </conditionalFormatting>
  <conditionalFormatting sqref="T49">
    <cfRule type="cellIs" dxfId="11924" priority="314" operator="lessThan">
      <formula>$C$4</formula>
    </cfRule>
  </conditionalFormatting>
  <conditionalFormatting sqref="T50">
    <cfRule type="cellIs" dxfId="11923" priority="315" operator="lessThan">
      <formula>$C$4</formula>
    </cfRule>
  </conditionalFormatting>
  <conditionalFormatting sqref="U11">
    <cfRule type="cellIs" dxfId="11922" priority="316" operator="lessThan">
      <formula>$C$4</formula>
    </cfRule>
  </conditionalFormatting>
  <conditionalFormatting sqref="U12">
    <cfRule type="cellIs" dxfId="11921" priority="317" operator="lessThan">
      <formula>$C$4</formula>
    </cfRule>
  </conditionalFormatting>
  <conditionalFormatting sqref="U13">
    <cfRule type="cellIs" dxfId="11920" priority="318" operator="lessThan">
      <formula>$C$4</formula>
    </cfRule>
  </conditionalFormatting>
  <conditionalFormatting sqref="U14">
    <cfRule type="cellIs" dxfId="11919" priority="319" operator="lessThan">
      <formula>$C$4</formula>
    </cfRule>
  </conditionalFormatting>
  <conditionalFormatting sqref="U15">
    <cfRule type="cellIs" dxfId="11918" priority="320" operator="lessThan">
      <formula>$C$4</formula>
    </cfRule>
  </conditionalFormatting>
  <conditionalFormatting sqref="U16">
    <cfRule type="cellIs" dxfId="11917" priority="321" operator="lessThan">
      <formula>$C$4</formula>
    </cfRule>
  </conditionalFormatting>
  <conditionalFormatting sqref="U17">
    <cfRule type="cellIs" dxfId="11916" priority="322" operator="lessThan">
      <formula>$C$4</formula>
    </cfRule>
  </conditionalFormatting>
  <conditionalFormatting sqref="U18">
    <cfRule type="cellIs" dxfId="11915" priority="323" operator="lessThan">
      <formula>$C$4</formula>
    </cfRule>
  </conditionalFormatting>
  <conditionalFormatting sqref="U19">
    <cfRule type="cellIs" dxfId="11914" priority="324" operator="lessThan">
      <formula>$C$4</formula>
    </cfRule>
  </conditionalFormatting>
  <conditionalFormatting sqref="U20">
    <cfRule type="cellIs" dxfId="11913" priority="325" operator="lessThan">
      <formula>$C$4</formula>
    </cfRule>
  </conditionalFormatting>
  <conditionalFormatting sqref="U21">
    <cfRule type="cellIs" dxfId="11912" priority="326" operator="lessThan">
      <formula>$C$4</formula>
    </cfRule>
  </conditionalFormatting>
  <conditionalFormatting sqref="U22">
    <cfRule type="cellIs" dxfId="11911" priority="327" operator="lessThan">
      <formula>$C$4</formula>
    </cfRule>
  </conditionalFormatting>
  <conditionalFormatting sqref="U23">
    <cfRule type="cellIs" dxfId="11910" priority="328" operator="lessThan">
      <formula>$C$4</formula>
    </cfRule>
  </conditionalFormatting>
  <conditionalFormatting sqref="U24">
    <cfRule type="cellIs" dxfId="11909" priority="329" operator="lessThan">
      <formula>$C$4</formula>
    </cfRule>
  </conditionalFormatting>
  <conditionalFormatting sqref="U25">
    <cfRule type="cellIs" dxfId="11908" priority="330" operator="lessThan">
      <formula>$C$4</formula>
    </cfRule>
  </conditionalFormatting>
  <conditionalFormatting sqref="U26">
    <cfRule type="cellIs" dxfId="11907" priority="331" operator="lessThan">
      <formula>$C$4</formula>
    </cfRule>
  </conditionalFormatting>
  <conditionalFormatting sqref="U27">
    <cfRule type="cellIs" dxfId="11906" priority="332" operator="lessThan">
      <formula>$C$4</formula>
    </cfRule>
  </conditionalFormatting>
  <conditionalFormatting sqref="U28">
    <cfRule type="cellIs" dxfId="11905" priority="333" operator="lessThan">
      <formula>$C$4</formula>
    </cfRule>
  </conditionalFormatting>
  <conditionalFormatting sqref="U29">
    <cfRule type="cellIs" dxfId="11904" priority="334" operator="lessThan">
      <formula>$C$4</formula>
    </cfRule>
  </conditionalFormatting>
  <conditionalFormatting sqref="U30">
    <cfRule type="cellIs" dxfId="11903" priority="335" operator="lessThan">
      <formula>$C$4</formula>
    </cfRule>
  </conditionalFormatting>
  <conditionalFormatting sqref="U31">
    <cfRule type="cellIs" dxfId="11902" priority="336" operator="lessThan">
      <formula>$C$4</formula>
    </cfRule>
  </conditionalFormatting>
  <conditionalFormatting sqref="U32">
    <cfRule type="cellIs" dxfId="11901" priority="337" operator="lessThan">
      <formula>$C$4</formula>
    </cfRule>
  </conditionalFormatting>
  <conditionalFormatting sqref="U33">
    <cfRule type="cellIs" dxfId="11900" priority="338" operator="lessThan">
      <formula>$C$4</formula>
    </cfRule>
  </conditionalFormatting>
  <conditionalFormatting sqref="U34">
    <cfRule type="cellIs" dxfId="11899" priority="339" operator="lessThan">
      <formula>$C$4</formula>
    </cfRule>
  </conditionalFormatting>
  <conditionalFormatting sqref="U35">
    <cfRule type="cellIs" dxfId="11898" priority="340" operator="lessThan">
      <formula>$C$4</formula>
    </cfRule>
  </conditionalFormatting>
  <conditionalFormatting sqref="U36">
    <cfRule type="cellIs" dxfId="11897" priority="341" operator="lessThan">
      <formula>$C$4</formula>
    </cfRule>
  </conditionalFormatting>
  <conditionalFormatting sqref="U37">
    <cfRule type="cellIs" dxfId="11896" priority="342" operator="lessThan">
      <formula>$C$4</formula>
    </cfRule>
  </conditionalFormatting>
  <conditionalFormatting sqref="U38">
    <cfRule type="cellIs" dxfId="11895" priority="343" operator="lessThan">
      <formula>$C$4</formula>
    </cfRule>
  </conditionalFormatting>
  <conditionalFormatting sqref="U39">
    <cfRule type="cellIs" dxfId="11894" priority="344" operator="lessThan">
      <formula>$C$4</formula>
    </cfRule>
  </conditionalFormatting>
  <conditionalFormatting sqref="U40">
    <cfRule type="cellIs" dxfId="11893" priority="345" operator="lessThan">
      <formula>$C$4</formula>
    </cfRule>
  </conditionalFormatting>
  <conditionalFormatting sqref="U41">
    <cfRule type="cellIs" dxfId="11892" priority="346" operator="lessThan">
      <formula>$C$4</formula>
    </cfRule>
  </conditionalFormatting>
  <conditionalFormatting sqref="U42">
    <cfRule type="cellIs" dxfId="11891" priority="347" operator="lessThan">
      <formula>$C$4</formula>
    </cfRule>
  </conditionalFormatting>
  <conditionalFormatting sqref="U43">
    <cfRule type="cellIs" dxfId="11890" priority="348" operator="lessThan">
      <formula>$C$4</formula>
    </cfRule>
  </conditionalFormatting>
  <conditionalFormatting sqref="U44">
    <cfRule type="cellIs" dxfId="11889" priority="349" operator="lessThan">
      <formula>$C$4</formula>
    </cfRule>
  </conditionalFormatting>
  <conditionalFormatting sqref="U45">
    <cfRule type="cellIs" dxfId="11888" priority="350" operator="lessThan">
      <formula>$C$4</formula>
    </cfRule>
  </conditionalFormatting>
  <conditionalFormatting sqref="U46">
    <cfRule type="cellIs" dxfId="11887" priority="351" operator="lessThan">
      <formula>$C$4</formula>
    </cfRule>
  </conditionalFormatting>
  <conditionalFormatting sqref="U47">
    <cfRule type="cellIs" dxfId="11886" priority="352" operator="lessThan">
      <formula>$C$4</formula>
    </cfRule>
  </conditionalFormatting>
  <conditionalFormatting sqref="U48">
    <cfRule type="cellIs" dxfId="11885" priority="353" operator="lessThan">
      <formula>$C$4</formula>
    </cfRule>
  </conditionalFormatting>
  <conditionalFormatting sqref="U49">
    <cfRule type="cellIs" dxfId="11884" priority="354" operator="lessThan">
      <formula>$C$4</formula>
    </cfRule>
  </conditionalFormatting>
  <conditionalFormatting sqref="U50">
    <cfRule type="cellIs" dxfId="11883" priority="355" operator="lessThan">
      <formula>$C$4</formula>
    </cfRule>
  </conditionalFormatting>
  <conditionalFormatting sqref="V11">
    <cfRule type="cellIs" dxfId="11882" priority="356" operator="lessThan">
      <formula>$C$4</formula>
    </cfRule>
  </conditionalFormatting>
  <conditionalFormatting sqref="V12">
    <cfRule type="cellIs" dxfId="11881" priority="357" operator="lessThan">
      <formula>$C$4</formula>
    </cfRule>
  </conditionalFormatting>
  <conditionalFormatting sqref="V13">
    <cfRule type="cellIs" dxfId="11880" priority="358" operator="lessThan">
      <formula>$C$4</formula>
    </cfRule>
  </conditionalFormatting>
  <conditionalFormatting sqref="V14">
    <cfRule type="cellIs" dxfId="11879" priority="359" operator="lessThan">
      <formula>$C$4</formula>
    </cfRule>
  </conditionalFormatting>
  <conditionalFormatting sqref="V15">
    <cfRule type="cellIs" dxfId="11878" priority="360" operator="lessThan">
      <formula>$C$4</formula>
    </cfRule>
  </conditionalFormatting>
  <conditionalFormatting sqref="V16">
    <cfRule type="cellIs" dxfId="11877" priority="361" operator="lessThan">
      <formula>$C$4</formula>
    </cfRule>
  </conditionalFormatting>
  <conditionalFormatting sqref="V17">
    <cfRule type="cellIs" dxfId="11876" priority="362" operator="lessThan">
      <formula>$C$4</formula>
    </cfRule>
  </conditionalFormatting>
  <conditionalFormatting sqref="V18">
    <cfRule type="cellIs" dxfId="11875" priority="363" operator="lessThan">
      <formula>$C$4</formula>
    </cfRule>
  </conditionalFormatting>
  <conditionalFormatting sqref="V19">
    <cfRule type="cellIs" dxfId="11874" priority="364" operator="lessThan">
      <formula>$C$4</formula>
    </cfRule>
  </conditionalFormatting>
  <conditionalFormatting sqref="V20">
    <cfRule type="cellIs" dxfId="11873" priority="365" operator="lessThan">
      <formula>$C$4</formula>
    </cfRule>
  </conditionalFormatting>
  <conditionalFormatting sqref="V21">
    <cfRule type="cellIs" dxfId="11872" priority="366" operator="lessThan">
      <formula>$C$4</formula>
    </cfRule>
  </conditionalFormatting>
  <conditionalFormatting sqref="V22">
    <cfRule type="cellIs" dxfId="11871" priority="367" operator="lessThan">
      <formula>$C$4</formula>
    </cfRule>
  </conditionalFormatting>
  <conditionalFormatting sqref="V23">
    <cfRule type="cellIs" dxfId="11870" priority="368" operator="lessThan">
      <formula>$C$4</formula>
    </cfRule>
  </conditionalFormatting>
  <conditionalFormatting sqref="V24">
    <cfRule type="cellIs" dxfId="11869" priority="369" operator="lessThan">
      <formula>$C$4</formula>
    </cfRule>
  </conditionalFormatting>
  <conditionalFormatting sqref="V25">
    <cfRule type="cellIs" dxfId="11868" priority="370" operator="lessThan">
      <formula>$C$4</formula>
    </cfRule>
  </conditionalFormatting>
  <conditionalFormatting sqref="V26">
    <cfRule type="cellIs" dxfId="11867" priority="371" operator="lessThan">
      <formula>$C$4</formula>
    </cfRule>
  </conditionalFormatting>
  <conditionalFormatting sqref="V27">
    <cfRule type="cellIs" dxfId="11866" priority="372" operator="lessThan">
      <formula>$C$4</formula>
    </cfRule>
  </conditionalFormatting>
  <conditionalFormatting sqref="V28">
    <cfRule type="cellIs" dxfId="11865" priority="373" operator="lessThan">
      <formula>$C$4</formula>
    </cfRule>
  </conditionalFormatting>
  <conditionalFormatting sqref="V29">
    <cfRule type="cellIs" dxfId="11864" priority="374" operator="lessThan">
      <formula>$C$4</formula>
    </cfRule>
  </conditionalFormatting>
  <conditionalFormatting sqref="V30">
    <cfRule type="cellIs" dxfId="11863" priority="375" operator="lessThan">
      <formula>$C$4</formula>
    </cfRule>
  </conditionalFormatting>
  <conditionalFormatting sqref="V31">
    <cfRule type="cellIs" dxfId="11862" priority="376" operator="lessThan">
      <formula>$C$4</formula>
    </cfRule>
  </conditionalFormatting>
  <conditionalFormatting sqref="V32">
    <cfRule type="cellIs" dxfId="11861" priority="377" operator="lessThan">
      <formula>$C$4</formula>
    </cfRule>
  </conditionalFormatting>
  <conditionalFormatting sqref="V33">
    <cfRule type="cellIs" dxfId="11860" priority="378" operator="lessThan">
      <formula>$C$4</formula>
    </cfRule>
  </conditionalFormatting>
  <conditionalFormatting sqref="V34">
    <cfRule type="cellIs" dxfId="11859" priority="379" operator="lessThan">
      <formula>$C$4</formula>
    </cfRule>
  </conditionalFormatting>
  <conditionalFormatting sqref="V35">
    <cfRule type="cellIs" dxfId="11858" priority="380" operator="lessThan">
      <formula>$C$4</formula>
    </cfRule>
  </conditionalFormatting>
  <conditionalFormatting sqref="V36">
    <cfRule type="cellIs" dxfId="11857" priority="381" operator="lessThan">
      <formula>$C$4</formula>
    </cfRule>
  </conditionalFormatting>
  <conditionalFormatting sqref="V37">
    <cfRule type="cellIs" dxfId="11856" priority="382" operator="lessThan">
      <formula>$C$4</formula>
    </cfRule>
  </conditionalFormatting>
  <conditionalFormatting sqref="V38">
    <cfRule type="cellIs" dxfId="11855" priority="383" operator="lessThan">
      <formula>$C$4</formula>
    </cfRule>
  </conditionalFormatting>
  <conditionalFormatting sqref="V39">
    <cfRule type="cellIs" dxfId="11854" priority="384" operator="lessThan">
      <formula>$C$4</formula>
    </cfRule>
  </conditionalFormatting>
  <conditionalFormatting sqref="V40">
    <cfRule type="cellIs" dxfId="11853" priority="385" operator="lessThan">
      <formula>$C$4</formula>
    </cfRule>
  </conditionalFormatting>
  <conditionalFormatting sqref="V41">
    <cfRule type="cellIs" dxfId="11852" priority="386" operator="lessThan">
      <formula>$C$4</formula>
    </cfRule>
  </conditionalFormatting>
  <conditionalFormatting sqref="V42">
    <cfRule type="cellIs" dxfId="11851" priority="387" operator="lessThan">
      <formula>$C$4</formula>
    </cfRule>
  </conditionalFormatting>
  <conditionalFormatting sqref="V43">
    <cfRule type="cellIs" dxfId="11850" priority="388" operator="lessThan">
      <formula>$C$4</formula>
    </cfRule>
  </conditionalFormatting>
  <conditionalFormatting sqref="V44">
    <cfRule type="cellIs" dxfId="11849" priority="389" operator="lessThan">
      <formula>$C$4</formula>
    </cfRule>
  </conditionalFormatting>
  <conditionalFormatting sqref="V45">
    <cfRule type="cellIs" dxfId="11848" priority="390" operator="lessThan">
      <formula>$C$4</formula>
    </cfRule>
  </conditionalFormatting>
  <conditionalFormatting sqref="V46">
    <cfRule type="cellIs" dxfId="11847" priority="391" operator="lessThan">
      <formula>$C$4</formula>
    </cfRule>
  </conditionalFormatting>
  <conditionalFormatting sqref="V47">
    <cfRule type="cellIs" dxfId="11846" priority="392" operator="lessThan">
      <formula>$C$4</formula>
    </cfRule>
  </conditionalFormatting>
  <conditionalFormatting sqref="V48">
    <cfRule type="cellIs" dxfId="11845" priority="393" operator="lessThan">
      <formula>$C$4</formula>
    </cfRule>
  </conditionalFormatting>
  <conditionalFormatting sqref="V49">
    <cfRule type="cellIs" dxfId="11844" priority="394" operator="lessThan">
      <formula>$C$4</formula>
    </cfRule>
  </conditionalFormatting>
  <conditionalFormatting sqref="V50">
    <cfRule type="cellIs" dxfId="11843" priority="395" operator="lessThan">
      <formula>$C$4</formula>
    </cfRule>
  </conditionalFormatting>
  <conditionalFormatting sqref="W11">
    <cfRule type="cellIs" dxfId="11842" priority="396" operator="lessThan">
      <formula>$C$4</formula>
    </cfRule>
  </conditionalFormatting>
  <conditionalFormatting sqref="W12">
    <cfRule type="cellIs" dxfId="11841" priority="397" operator="lessThan">
      <formula>$C$4</formula>
    </cfRule>
  </conditionalFormatting>
  <conditionalFormatting sqref="W13">
    <cfRule type="cellIs" dxfId="11840" priority="398" operator="lessThan">
      <formula>$C$4</formula>
    </cfRule>
  </conditionalFormatting>
  <conditionalFormatting sqref="W14">
    <cfRule type="cellIs" dxfId="11839" priority="399" operator="lessThan">
      <formula>$C$4</formula>
    </cfRule>
  </conditionalFormatting>
  <conditionalFormatting sqref="W15">
    <cfRule type="cellIs" dxfId="11838" priority="400" operator="lessThan">
      <formula>$C$4</formula>
    </cfRule>
  </conditionalFormatting>
  <conditionalFormatting sqref="W16">
    <cfRule type="cellIs" dxfId="11837" priority="401" operator="lessThan">
      <formula>$C$4</formula>
    </cfRule>
  </conditionalFormatting>
  <conditionalFormatting sqref="W17">
    <cfRule type="cellIs" dxfId="11836" priority="402" operator="lessThan">
      <formula>$C$4</formula>
    </cfRule>
  </conditionalFormatting>
  <conditionalFormatting sqref="W18">
    <cfRule type="cellIs" dxfId="11835" priority="403" operator="lessThan">
      <formula>$C$4</formula>
    </cfRule>
  </conditionalFormatting>
  <conditionalFormatting sqref="W19">
    <cfRule type="cellIs" dxfId="11834" priority="404" operator="lessThan">
      <formula>$C$4</formula>
    </cfRule>
  </conditionalFormatting>
  <conditionalFormatting sqref="W20">
    <cfRule type="cellIs" dxfId="11833" priority="405" operator="lessThan">
      <formula>$C$4</formula>
    </cfRule>
  </conditionalFormatting>
  <conditionalFormatting sqref="W21">
    <cfRule type="cellIs" dxfId="11832" priority="406" operator="lessThan">
      <formula>$C$4</formula>
    </cfRule>
  </conditionalFormatting>
  <conditionalFormatting sqref="W22">
    <cfRule type="cellIs" dxfId="11831" priority="407" operator="lessThan">
      <formula>$C$4</formula>
    </cfRule>
  </conditionalFormatting>
  <conditionalFormatting sqref="W23">
    <cfRule type="cellIs" dxfId="11830" priority="408" operator="lessThan">
      <formula>$C$4</formula>
    </cfRule>
  </conditionalFormatting>
  <conditionalFormatting sqref="W24">
    <cfRule type="cellIs" dxfId="11829" priority="409" operator="lessThan">
      <formula>$C$4</formula>
    </cfRule>
  </conditionalFormatting>
  <conditionalFormatting sqref="W25">
    <cfRule type="cellIs" dxfId="11828" priority="410" operator="lessThan">
      <formula>$C$4</formula>
    </cfRule>
  </conditionalFormatting>
  <conditionalFormatting sqref="W26">
    <cfRule type="cellIs" dxfId="11827" priority="411" operator="lessThan">
      <formula>$C$4</formula>
    </cfRule>
  </conditionalFormatting>
  <conditionalFormatting sqref="W27">
    <cfRule type="cellIs" dxfId="11826" priority="412" operator="lessThan">
      <formula>$C$4</formula>
    </cfRule>
  </conditionalFormatting>
  <conditionalFormatting sqref="W28">
    <cfRule type="cellIs" dxfId="11825" priority="413" operator="lessThan">
      <formula>$C$4</formula>
    </cfRule>
  </conditionalFormatting>
  <conditionalFormatting sqref="W29">
    <cfRule type="cellIs" dxfId="11824" priority="414" operator="lessThan">
      <formula>$C$4</formula>
    </cfRule>
  </conditionalFormatting>
  <conditionalFormatting sqref="W30">
    <cfRule type="cellIs" dxfId="11823" priority="415" operator="lessThan">
      <formula>$C$4</formula>
    </cfRule>
  </conditionalFormatting>
  <conditionalFormatting sqref="W31">
    <cfRule type="cellIs" dxfId="11822" priority="416" operator="lessThan">
      <formula>$C$4</formula>
    </cfRule>
  </conditionalFormatting>
  <conditionalFormatting sqref="W32">
    <cfRule type="cellIs" dxfId="11821" priority="417" operator="lessThan">
      <formula>$C$4</formula>
    </cfRule>
  </conditionalFormatting>
  <conditionalFormatting sqref="W33">
    <cfRule type="cellIs" dxfId="11820" priority="418" operator="lessThan">
      <formula>$C$4</formula>
    </cfRule>
  </conditionalFormatting>
  <conditionalFormatting sqref="W34">
    <cfRule type="cellIs" dxfId="11819" priority="419" operator="lessThan">
      <formula>$C$4</formula>
    </cfRule>
  </conditionalFormatting>
  <conditionalFormatting sqref="W35">
    <cfRule type="cellIs" dxfId="11818" priority="420" operator="lessThan">
      <formula>$C$4</formula>
    </cfRule>
  </conditionalFormatting>
  <conditionalFormatting sqref="W36">
    <cfRule type="cellIs" dxfId="11817" priority="421" operator="lessThan">
      <formula>$C$4</formula>
    </cfRule>
  </conditionalFormatting>
  <conditionalFormatting sqref="W37">
    <cfRule type="cellIs" dxfId="11816" priority="422" operator="lessThan">
      <formula>$C$4</formula>
    </cfRule>
  </conditionalFormatting>
  <conditionalFormatting sqref="W38">
    <cfRule type="cellIs" dxfId="11815" priority="423" operator="lessThan">
      <formula>$C$4</formula>
    </cfRule>
  </conditionalFormatting>
  <conditionalFormatting sqref="W39">
    <cfRule type="cellIs" dxfId="11814" priority="424" operator="lessThan">
      <formula>$C$4</formula>
    </cfRule>
  </conditionalFormatting>
  <conditionalFormatting sqref="W40">
    <cfRule type="cellIs" dxfId="11813" priority="425" operator="lessThan">
      <formula>$C$4</formula>
    </cfRule>
  </conditionalFormatting>
  <conditionalFormatting sqref="W41">
    <cfRule type="cellIs" dxfId="11812" priority="426" operator="lessThan">
      <formula>$C$4</formula>
    </cfRule>
  </conditionalFormatting>
  <conditionalFormatting sqref="W42">
    <cfRule type="cellIs" dxfId="11811" priority="427" operator="lessThan">
      <formula>$C$4</formula>
    </cfRule>
  </conditionalFormatting>
  <conditionalFormatting sqref="W43">
    <cfRule type="cellIs" dxfId="11810" priority="428" operator="lessThan">
      <formula>$C$4</formula>
    </cfRule>
  </conditionalFormatting>
  <conditionalFormatting sqref="W44">
    <cfRule type="cellIs" dxfId="11809" priority="429" operator="lessThan">
      <formula>$C$4</formula>
    </cfRule>
  </conditionalFormatting>
  <conditionalFormatting sqref="W45">
    <cfRule type="cellIs" dxfId="11808" priority="430" operator="lessThan">
      <formula>$C$4</formula>
    </cfRule>
  </conditionalFormatting>
  <conditionalFormatting sqref="W46">
    <cfRule type="cellIs" dxfId="11807" priority="431" operator="lessThan">
      <formula>$C$4</formula>
    </cfRule>
  </conditionalFormatting>
  <conditionalFormatting sqref="W47">
    <cfRule type="cellIs" dxfId="11806" priority="432" operator="lessThan">
      <formula>$C$4</formula>
    </cfRule>
  </conditionalFormatting>
  <conditionalFormatting sqref="W48">
    <cfRule type="cellIs" dxfId="11805" priority="433" operator="lessThan">
      <formula>$C$4</formula>
    </cfRule>
  </conditionalFormatting>
  <conditionalFormatting sqref="W49">
    <cfRule type="cellIs" dxfId="11804" priority="434" operator="lessThan">
      <formula>$C$4</formula>
    </cfRule>
  </conditionalFormatting>
  <conditionalFormatting sqref="W50">
    <cfRule type="cellIs" dxfId="11803" priority="435" operator="lessThan">
      <formula>$C$4</formula>
    </cfRule>
  </conditionalFormatting>
  <conditionalFormatting sqref="X11">
    <cfRule type="cellIs" dxfId="11802" priority="436" operator="lessThan">
      <formula>$C$4</formula>
    </cfRule>
  </conditionalFormatting>
  <conditionalFormatting sqref="X12">
    <cfRule type="cellIs" dxfId="11801" priority="437" operator="lessThan">
      <formula>$C$4</formula>
    </cfRule>
  </conditionalFormatting>
  <conditionalFormatting sqref="X13">
    <cfRule type="cellIs" dxfId="11800" priority="438" operator="lessThan">
      <formula>$C$4</formula>
    </cfRule>
  </conditionalFormatting>
  <conditionalFormatting sqref="X14">
    <cfRule type="cellIs" dxfId="11799" priority="439" operator="lessThan">
      <formula>$C$4</formula>
    </cfRule>
  </conditionalFormatting>
  <conditionalFormatting sqref="X15">
    <cfRule type="cellIs" dxfId="11798" priority="440" operator="lessThan">
      <formula>$C$4</formula>
    </cfRule>
  </conditionalFormatting>
  <conditionalFormatting sqref="X16">
    <cfRule type="cellIs" dxfId="11797" priority="441" operator="lessThan">
      <formula>$C$4</formula>
    </cfRule>
  </conditionalFormatting>
  <conditionalFormatting sqref="X17">
    <cfRule type="cellIs" dxfId="11796" priority="442" operator="lessThan">
      <formula>$C$4</formula>
    </cfRule>
  </conditionalFormatting>
  <conditionalFormatting sqref="X18">
    <cfRule type="cellIs" dxfId="11795" priority="443" operator="lessThan">
      <formula>$C$4</formula>
    </cfRule>
  </conditionalFormatting>
  <conditionalFormatting sqref="X19">
    <cfRule type="cellIs" dxfId="11794" priority="444" operator="lessThan">
      <formula>$C$4</formula>
    </cfRule>
  </conditionalFormatting>
  <conditionalFormatting sqref="X20">
    <cfRule type="cellIs" dxfId="11793" priority="445" operator="lessThan">
      <formula>$C$4</formula>
    </cfRule>
  </conditionalFormatting>
  <conditionalFormatting sqref="X21">
    <cfRule type="cellIs" dxfId="11792" priority="446" operator="lessThan">
      <formula>$C$4</formula>
    </cfRule>
  </conditionalFormatting>
  <conditionalFormatting sqref="X22">
    <cfRule type="cellIs" dxfId="11791" priority="447" operator="lessThan">
      <formula>$C$4</formula>
    </cfRule>
  </conditionalFormatting>
  <conditionalFormatting sqref="X23">
    <cfRule type="cellIs" dxfId="11790" priority="448" operator="lessThan">
      <formula>$C$4</formula>
    </cfRule>
  </conditionalFormatting>
  <conditionalFormatting sqref="X24">
    <cfRule type="cellIs" dxfId="11789" priority="449" operator="lessThan">
      <formula>$C$4</formula>
    </cfRule>
  </conditionalFormatting>
  <conditionalFormatting sqref="X25">
    <cfRule type="cellIs" dxfId="11788" priority="450" operator="lessThan">
      <formula>$C$4</formula>
    </cfRule>
  </conditionalFormatting>
  <conditionalFormatting sqref="X26">
    <cfRule type="cellIs" dxfId="11787" priority="451" operator="lessThan">
      <formula>$C$4</formula>
    </cfRule>
  </conditionalFormatting>
  <conditionalFormatting sqref="X27">
    <cfRule type="cellIs" dxfId="11786" priority="452" operator="lessThan">
      <formula>$C$4</formula>
    </cfRule>
  </conditionalFormatting>
  <conditionalFormatting sqref="X28">
    <cfRule type="cellIs" dxfId="11785" priority="453" operator="lessThan">
      <formula>$C$4</formula>
    </cfRule>
  </conditionalFormatting>
  <conditionalFormatting sqref="X29">
    <cfRule type="cellIs" dxfId="11784" priority="454" operator="lessThan">
      <formula>$C$4</formula>
    </cfRule>
  </conditionalFormatting>
  <conditionalFormatting sqref="X30">
    <cfRule type="cellIs" dxfId="11783" priority="455" operator="lessThan">
      <formula>$C$4</formula>
    </cfRule>
  </conditionalFormatting>
  <conditionalFormatting sqref="X31">
    <cfRule type="cellIs" dxfId="11782" priority="456" operator="lessThan">
      <formula>$C$4</formula>
    </cfRule>
  </conditionalFormatting>
  <conditionalFormatting sqref="X32">
    <cfRule type="cellIs" dxfId="11781" priority="457" operator="lessThan">
      <formula>$C$4</formula>
    </cfRule>
  </conditionalFormatting>
  <conditionalFormatting sqref="X33">
    <cfRule type="cellIs" dxfId="11780" priority="458" operator="lessThan">
      <formula>$C$4</formula>
    </cfRule>
  </conditionalFormatting>
  <conditionalFormatting sqref="X34">
    <cfRule type="cellIs" dxfId="11779" priority="459" operator="lessThan">
      <formula>$C$4</formula>
    </cfRule>
  </conditionalFormatting>
  <conditionalFormatting sqref="X35">
    <cfRule type="cellIs" dxfId="11778" priority="460" operator="lessThan">
      <formula>$C$4</formula>
    </cfRule>
  </conditionalFormatting>
  <conditionalFormatting sqref="X36">
    <cfRule type="cellIs" dxfId="11777" priority="461" operator="lessThan">
      <formula>$C$4</formula>
    </cfRule>
  </conditionalFormatting>
  <conditionalFormatting sqref="X37">
    <cfRule type="cellIs" dxfId="11776" priority="462" operator="lessThan">
      <formula>$C$4</formula>
    </cfRule>
  </conditionalFormatting>
  <conditionalFormatting sqref="X38">
    <cfRule type="cellIs" dxfId="11775" priority="463" operator="lessThan">
      <formula>$C$4</formula>
    </cfRule>
  </conditionalFormatting>
  <conditionalFormatting sqref="X39">
    <cfRule type="cellIs" dxfId="11774" priority="464" operator="lessThan">
      <formula>$C$4</formula>
    </cfRule>
  </conditionalFormatting>
  <conditionalFormatting sqref="X40">
    <cfRule type="cellIs" dxfId="11773" priority="465" operator="lessThan">
      <formula>$C$4</formula>
    </cfRule>
  </conditionalFormatting>
  <conditionalFormatting sqref="X41">
    <cfRule type="cellIs" dxfId="11772" priority="466" operator="lessThan">
      <formula>$C$4</formula>
    </cfRule>
  </conditionalFormatting>
  <conditionalFormatting sqref="X42">
    <cfRule type="cellIs" dxfId="11771" priority="467" operator="lessThan">
      <formula>$C$4</formula>
    </cfRule>
  </conditionalFormatting>
  <conditionalFormatting sqref="X43">
    <cfRule type="cellIs" dxfId="11770" priority="468" operator="lessThan">
      <formula>$C$4</formula>
    </cfRule>
  </conditionalFormatting>
  <conditionalFormatting sqref="X44">
    <cfRule type="cellIs" dxfId="11769" priority="469" operator="lessThan">
      <formula>$C$4</formula>
    </cfRule>
  </conditionalFormatting>
  <conditionalFormatting sqref="X45">
    <cfRule type="cellIs" dxfId="11768" priority="470" operator="lessThan">
      <formula>$C$4</formula>
    </cfRule>
  </conditionalFormatting>
  <conditionalFormatting sqref="X46">
    <cfRule type="cellIs" dxfId="11767" priority="471" operator="lessThan">
      <formula>$C$4</formula>
    </cfRule>
  </conditionalFormatting>
  <conditionalFormatting sqref="X47">
    <cfRule type="cellIs" dxfId="11766" priority="472" operator="lessThan">
      <formula>$C$4</formula>
    </cfRule>
  </conditionalFormatting>
  <conditionalFormatting sqref="X48">
    <cfRule type="cellIs" dxfId="11765" priority="473" operator="lessThan">
      <formula>$C$4</formula>
    </cfRule>
  </conditionalFormatting>
  <conditionalFormatting sqref="X49">
    <cfRule type="cellIs" dxfId="11764" priority="474" operator="lessThan">
      <formula>$C$4</formula>
    </cfRule>
  </conditionalFormatting>
  <conditionalFormatting sqref="X50">
    <cfRule type="cellIs" dxfId="11763" priority="475" operator="lessThan">
      <formula>$C$4</formula>
    </cfRule>
  </conditionalFormatting>
  <conditionalFormatting sqref="Y11">
    <cfRule type="cellIs" dxfId="11762" priority="476" operator="lessThan">
      <formula>$C$4</formula>
    </cfRule>
  </conditionalFormatting>
  <conditionalFormatting sqref="Y12">
    <cfRule type="cellIs" dxfId="11761" priority="477" operator="lessThan">
      <formula>$C$4</formula>
    </cfRule>
  </conditionalFormatting>
  <conditionalFormatting sqref="Y13">
    <cfRule type="cellIs" dxfId="11760" priority="478" operator="lessThan">
      <formula>$C$4</formula>
    </cfRule>
  </conditionalFormatting>
  <conditionalFormatting sqref="Y14">
    <cfRule type="cellIs" dxfId="11759" priority="479" operator="lessThan">
      <formula>$C$4</formula>
    </cfRule>
  </conditionalFormatting>
  <conditionalFormatting sqref="Y15">
    <cfRule type="cellIs" dxfId="11758" priority="480" operator="lessThan">
      <formula>$C$4</formula>
    </cfRule>
  </conditionalFormatting>
  <conditionalFormatting sqref="Y16">
    <cfRule type="cellIs" dxfId="11757" priority="481" operator="lessThan">
      <formula>$C$4</formula>
    </cfRule>
  </conditionalFormatting>
  <conditionalFormatting sqref="Y17">
    <cfRule type="cellIs" dxfId="11756" priority="482" operator="lessThan">
      <formula>$C$4</formula>
    </cfRule>
  </conditionalFormatting>
  <conditionalFormatting sqref="Y18">
    <cfRule type="cellIs" dxfId="11755" priority="483" operator="lessThan">
      <formula>$C$4</formula>
    </cfRule>
  </conditionalFormatting>
  <conditionalFormatting sqref="Y19">
    <cfRule type="cellIs" dxfId="11754" priority="484" operator="lessThan">
      <formula>$C$4</formula>
    </cfRule>
  </conditionalFormatting>
  <conditionalFormatting sqref="Y20">
    <cfRule type="cellIs" dxfId="11753" priority="485" operator="lessThan">
      <formula>$C$4</formula>
    </cfRule>
  </conditionalFormatting>
  <conditionalFormatting sqref="Y21">
    <cfRule type="cellIs" dxfId="11752" priority="486" operator="lessThan">
      <formula>$C$4</formula>
    </cfRule>
  </conditionalFormatting>
  <conditionalFormatting sqref="Y22">
    <cfRule type="cellIs" dxfId="11751" priority="487" operator="lessThan">
      <formula>$C$4</formula>
    </cfRule>
  </conditionalFormatting>
  <conditionalFormatting sqref="Y23">
    <cfRule type="cellIs" dxfId="11750" priority="488" operator="lessThan">
      <formula>$C$4</formula>
    </cfRule>
  </conditionalFormatting>
  <conditionalFormatting sqref="Y24">
    <cfRule type="cellIs" dxfId="11749" priority="489" operator="lessThan">
      <formula>$C$4</formula>
    </cfRule>
  </conditionalFormatting>
  <conditionalFormatting sqref="Y25">
    <cfRule type="cellIs" dxfId="11748" priority="490" operator="lessThan">
      <formula>$C$4</formula>
    </cfRule>
  </conditionalFormatting>
  <conditionalFormatting sqref="Y26">
    <cfRule type="cellIs" dxfId="11747" priority="491" operator="lessThan">
      <formula>$C$4</formula>
    </cfRule>
  </conditionalFormatting>
  <conditionalFormatting sqref="Y27">
    <cfRule type="cellIs" dxfId="11746" priority="492" operator="lessThan">
      <formula>$C$4</formula>
    </cfRule>
  </conditionalFormatting>
  <conditionalFormatting sqref="Y28">
    <cfRule type="cellIs" dxfId="11745" priority="493" operator="lessThan">
      <formula>$C$4</formula>
    </cfRule>
  </conditionalFormatting>
  <conditionalFormatting sqref="Y29">
    <cfRule type="cellIs" dxfId="11744" priority="494" operator="lessThan">
      <formula>$C$4</formula>
    </cfRule>
  </conditionalFormatting>
  <conditionalFormatting sqref="Y30">
    <cfRule type="cellIs" dxfId="11743" priority="495" operator="lessThan">
      <formula>$C$4</formula>
    </cfRule>
  </conditionalFormatting>
  <conditionalFormatting sqref="Y31">
    <cfRule type="cellIs" dxfId="11742" priority="496" operator="lessThan">
      <formula>$C$4</formula>
    </cfRule>
  </conditionalFormatting>
  <conditionalFormatting sqref="Y32">
    <cfRule type="cellIs" dxfId="11741" priority="497" operator="lessThan">
      <formula>$C$4</formula>
    </cfRule>
  </conditionalFormatting>
  <conditionalFormatting sqref="Y33">
    <cfRule type="cellIs" dxfId="11740" priority="498" operator="lessThan">
      <formula>$C$4</formula>
    </cfRule>
  </conditionalFormatting>
  <conditionalFormatting sqref="Y34">
    <cfRule type="cellIs" dxfId="11739" priority="499" operator="lessThan">
      <formula>$C$4</formula>
    </cfRule>
  </conditionalFormatting>
  <conditionalFormatting sqref="Y35">
    <cfRule type="cellIs" dxfId="11738" priority="500" operator="lessThan">
      <formula>$C$4</formula>
    </cfRule>
  </conditionalFormatting>
  <conditionalFormatting sqref="Y36">
    <cfRule type="cellIs" dxfId="11737" priority="501" operator="lessThan">
      <formula>$C$4</formula>
    </cfRule>
  </conditionalFormatting>
  <conditionalFormatting sqref="Y37">
    <cfRule type="cellIs" dxfId="11736" priority="502" operator="lessThan">
      <formula>$C$4</formula>
    </cfRule>
  </conditionalFormatting>
  <conditionalFormatting sqref="Y38">
    <cfRule type="cellIs" dxfId="11735" priority="503" operator="lessThan">
      <formula>$C$4</formula>
    </cfRule>
  </conditionalFormatting>
  <conditionalFormatting sqref="Y39">
    <cfRule type="cellIs" dxfId="11734" priority="504" operator="lessThan">
      <formula>$C$4</formula>
    </cfRule>
  </conditionalFormatting>
  <conditionalFormatting sqref="Y40">
    <cfRule type="cellIs" dxfId="11733" priority="505" operator="lessThan">
      <formula>$C$4</formula>
    </cfRule>
  </conditionalFormatting>
  <conditionalFormatting sqref="Y41">
    <cfRule type="cellIs" dxfId="11732" priority="506" operator="lessThan">
      <formula>$C$4</formula>
    </cfRule>
  </conditionalFormatting>
  <conditionalFormatting sqref="Y42">
    <cfRule type="cellIs" dxfId="11731" priority="507" operator="lessThan">
      <formula>$C$4</formula>
    </cfRule>
  </conditionalFormatting>
  <conditionalFormatting sqref="Y43">
    <cfRule type="cellIs" dxfId="11730" priority="508" operator="lessThan">
      <formula>$C$4</formula>
    </cfRule>
  </conditionalFormatting>
  <conditionalFormatting sqref="Y44">
    <cfRule type="cellIs" dxfId="11729" priority="509" operator="lessThan">
      <formula>$C$4</formula>
    </cfRule>
  </conditionalFormatting>
  <conditionalFormatting sqref="Y45">
    <cfRule type="cellIs" dxfId="11728" priority="510" operator="lessThan">
      <formula>$C$4</formula>
    </cfRule>
  </conditionalFormatting>
  <conditionalFormatting sqref="Y46">
    <cfRule type="cellIs" dxfId="11727" priority="511" operator="lessThan">
      <formula>$C$4</formula>
    </cfRule>
  </conditionalFormatting>
  <conditionalFormatting sqref="Y47">
    <cfRule type="cellIs" dxfId="11726" priority="512" operator="lessThan">
      <formula>$C$4</formula>
    </cfRule>
  </conditionalFormatting>
  <conditionalFormatting sqref="Y48">
    <cfRule type="cellIs" dxfId="11725" priority="513" operator="lessThan">
      <formula>$C$4</formula>
    </cfRule>
  </conditionalFormatting>
  <conditionalFormatting sqref="Y49">
    <cfRule type="cellIs" dxfId="11724" priority="514" operator="lessThan">
      <formula>$C$4</formula>
    </cfRule>
  </conditionalFormatting>
  <conditionalFormatting sqref="Y50">
    <cfRule type="cellIs" dxfId="11723" priority="515" operator="lessThan">
      <formula>$C$4</formula>
    </cfRule>
  </conditionalFormatting>
  <conditionalFormatting sqref="Z11">
    <cfRule type="cellIs" dxfId="11722" priority="516" operator="lessThan">
      <formula>$C$4</formula>
    </cfRule>
  </conditionalFormatting>
  <conditionalFormatting sqref="Z12">
    <cfRule type="cellIs" dxfId="11721" priority="517" operator="lessThan">
      <formula>$C$4</formula>
    </cfRule>
  </conditionalFormatting>
  <conditionalFormatting sqref="Z13">
    <cfRule type="cellIs" dxfId="11720" priority="518" operator="lessThan">
      <formula>$C$4</formula>
    </cfRule>
  </conditionalFormatting>
  <conditionalFormatting sqref="Z14">
    <cfRule type="cellIs" dxfId="11719" priority="519" operator="lessThan">
      <formula>$C$4</formula>
    </cfRule>
  </conditionalFormatting>
  <conditionalFormatting sqref="Z15">
    <cfRule type="cellIs" dxfId="11718" priority="520" operator="lessThan">
      <formula>$C$4</formula>
    </cfRule>
  </conditionalFormatting>
  <conditionalFormatting sqref="Z16">
    <cfRule type="cellIs" dxfId="11717" priority="521" operator="lessThan">
      <formula>$C$4</formula>
    </cfRule>
  </conditionalFormatting>
  <conditionalFormatting sqref="Z17">
    <cfRule type="cellIs" dxfId="11716" priority="522" operator="lessThan">
      <formula>$C$4</formula>
    </cfRule>
  </conditionalFormatting>
  <conditionalFormatting sqref="Z18">
    <cfRule type="cellIs" dxfId="11715" priority="523" operator="lessThan">
      <formula>$C$4</formula>
    </cfRule>
  </conditionalFormatting>
  <conditionalFormatting sqref="Z19">
    <cfRule type="cellIs" dxfId="11714" priority="524" operator="lessThan">
      <formula>$C$4</formula>
    </cfRule>
  </conditionalFormatting>
  <conditionalFormatting sqref="Z20">
    <cfRule type="cellIs" dxfId="11713" priority="525" operator="lessThan">
      <formula>$C$4</formula>
    </cfRule>
  </conditionalFormatting>
  <conditionalFormatting sqref="Z21">
    <cfRule type="cellIs" dxfId="11712" priority="526" operator="lessThan">
      <formula>$C$4</formula>
    </cfRule>
  </conditionalFormatting>
  <conditionalFormatting sqref="Z22">
    <cfRule type="cellIs" dxfId="11711" priority="527" operator="lessThan">
      <formula>$C$4</formula>
    </cfRule>
  </conditionalFormatting>
  <conditionalFormatting sqref="Z23">
    <cfRule type="cellIs" dxfId="11710" priority="528" operator="lessThan">
      <formula>$C$4</formula>
    </cfRule>
  </conditionalFormatting>
  <conditionalFormatting sqref="Z24">
    <cfRule type="cellIs" dxfId="11709" priority="529" operator="lessThan">
      <formula>$C$4</formula>
    </cfRule>
  </conditionalFormatting>
  <conditionalFormatting sqref="Z25">
    <cfRule type="cellIs" dxfId="11708" priority="530" operator="lessThan">
      <formula>$C$4</formula>
    </cfRule>
  </conditionalFormatting>
  <conditionalFormatting sqref="Z26">
    <cfRule type="cellIs" dxfId="11707" priority="531" operator="lessThan">
      <formula>$C$4</formula>
    </cfRule>
  </conditionalFormatting>
  <conditionalFormatting sqref="Z27">
    <cfRule type="cellIs" dxfId="11706" priority="532" operator="lessThan">
      <formula>$C$4</formula>
    </cfRule>
  </conditionalFormatting>
  <conditionalFormatting sqref="Z28">
    <cfRule type="cellIs" dxfId="11705" priority="533" operator="lessThan">
      <formula>$C$4</formula>
    </cfRule>
  </conditionalFormatting>
  <conditionalFormatting sqref="Z29">
    <cfRule type="cellIs" dxfId="11704" priority="534" operator="lessThan">
      <formula>$C$4</formula>
    </cfRule>
  </conditionalFormatting>
  <conditionalFormatting sqref="Z30">
    <cfRule type="cellIs" dxfId="11703" priority="535" operator="lessThan">
      <formula>$C$4</formula>
    </cfRule>
  </conditionalFormatting>
  <conditionalFormatting sqref="Z31">
    <cfRule type="cellIs" dxfId="11702" priority="536" operator="lessThan">
      <formula>$C$4</formula>
    </cfRule>
  </conditionalFormatting>
  <conditionalFormatting sqref="Z32">
    <cfRule type="cellIs" dxfId="11701" priority="537" operator="lessThan">
      <formula>$C$4</formula>
    </cfRule>
  </conditionalFormatting>
  <conditionalFormatting sqref="Z33">
    <cfRule type="cellIs" dxfId="11700" priority="538" operator="lessThan">
      <formula>$C$4</formula>
    </cfRule>
  </conditionalFormatting>
  <conditionalFormatting sqref="Z34">
    <cfRule type="cellIs" dxfId="11699" priority="539" operator="lessThan">
      <formula>$C$4</formula>
    </cfRule>
  </conditionalFormatting>
  <conditionalFormatting sqref="Z35">
    <cfRule type="cellIs" dxfId="11698" priority="540" operator="lessThan">
      <formula>$C$4</formula>
    </cfRule>
  </conditionalFormatting>
  <conditionalFormatting sqref="Z36">
    <cfRule type="cellIs" dxfId="11697" priority="541" operator="lessThan">
      <formula>$C$4</formula>
    </cfRule>
  </conditionalFormatting>
  <conditionalFormatting sqref="Z37">
    <cfRule type="cellIs" dxfId="11696" priority="542" operator="lessThan">
      <formula>$C$4</formula>
    </cfRule>
  </conditionalFormatting>
  <conditionalFormatting sqref="Z38">
    <cfRule type="cellIs" dxfId="11695" priority="543" operator="lessThan">
      <formula>$C$4</formula>
    </cfRule>
  </conditionalFormatting>
  <conditionalFormatting sqref="Z39">
    <cfRule type="cellIs" dxfId="11694" priority="544" operator="lessThan">
      <formula>$C$4</formula>
    </cfRule>
  </conditionalFormatting>
  <conditionalFormatting sqref="Z40">
    <cfRule type="cellIs" dxfId="11693" priority="545" operator="lessThan">
      <formula>$C$4</formula>
    </cfRule>
  </conditionalFormatting>
  <conditionalFormatting sqref="Z41">
    <cfRule type="cellIs" dxfId="11692" priority="546" operator="lessThan">
      <formula>$C$4</formula>
    </cfRule>
  </conditionalFormatting>
  <conditionalFormatting sqref="Z42">
    <cfRule type="cellIs" dxfId="11691" priority="547" operator="lessThan">
      <formula>$C$4</formula>
    </cfRule>
  </conditionalFormatting>
  <conditionalFormatting sqref="Z43">
    <cfRule type="cellIs" dxfId="11690" priority="548" operator="lessThan">
      <formula>$C$4</formula>
    </cfRule>
  </conditionalFormatting>
  <conditionalFormatting sqref="Z44">
    <cfRule type="cellIs" dxfId="11689" priority="549" operator="lessThan">
      <formula>$C$4</formula>
    </cfRule>
  </conditionalFormatting>
  <conditionalFormatting sqref="Z45">
    <cfRule type="cellIs" dxfId="11688" priority="550" operator="lessThan">
      <formula>$C$4</formula>
    </cfRule>
  </conditionalFormatting>
  <conditionalFormatting sqref="Z46">
    <cfRule type="cellIs" dxfId="11687" priority="551" operator="lessThan">
      <formula>$C$4</formula>
    </cfRule>
  </conditionalFormatting>
  <conditionalFormatting sqref="Z47">
    <cfRule type="cellIs" dxfId="11686" priority="552" operator="lessThan">
      <formula>$C$4</formula>
    </cfRule>
  </conditionalFormatting>
  <conditionalFormatting sqref="Z48">
    <cfRule type="cellIs" dxfId="11685" priority="553" operator="lessThan">
      <formula>$C$4</formula>
    </cfRule>
  </conditionalFormatting>
  <conditionalFormatting sqref="Z49">
    <cfRule type="cellIs" dxfId="11684" priority="554" operator="lessThan">
      <formula>$C$4</formula>
    </cfRule>
  </conditionalFormatting>
  <conditionalFormatting sqref="Z50">
    <cfRule type="cellIs" dxfId="11683" priority="555" operator="lessThan">
      <formula>$C$4</formula>
    </cfRule>
  </conditionalFormatting>
  <conditionalFormatting sqref="AJ11">
    <cfRule type="cellIs" dxfId="11682" priority="556" operator="lessThan">
      <formula>$C$4</formula>
    </cfRule>
  </conditionalFormatting>
  <conditionalFormatting sqref="AJ12">
    <cfRule type="cellIs" dxfId="11681" priority="557" operator="lessThan">
      <formula>$C$4</formula>
    </cfRule>
  </conditionalFormatting>
  <conditionalFormatting sqref="AJ13">
    <cfRule type="cellIs" dxfId="11680" priority="558" operator="lessThan">
      <formula>$C$4</formula>
    </cfRule>
  </conditionalFormatting>
  <conditionalFormatting sqref="AJ14">
    <cfRule type="cellIs" dxfId="11679" priority="559" operator="lessThan">
      <formula>$C$4</formula>
    </cfRule>
  </conditionalFormatting>
  <conditionalFormatting sqref="AJ15">
    <cfRule type="cellIs" dxfId="11678" priority="560" operator="lessThan">
      <formula>$C$4</formula>
    </cfRule>
  </conditionalFormatting>
  <conditionalFormatting sqref="AJ16">
    <cfRule type="cellIs" dxfId="11677" priority="561" operator="lessThan">
      <formula>$C$4</formula>
    </cfRule>
  </conditionalFormatting>
  <conditionalFormatting sqref="AJ17">
    <cfRule type="cellIs" dxfId="11676" priority="562" operator="lessThan">
      <formula>$C$4</formula>
    </cfRule>
  </conditionalFormatting>
  <conditionalFormatting sqref="AJ18">
    <cfRule type="cellIs" dxfId="11675" priority="563" operator="lessThan">
      <formula>$C$4</formula>
    </cfRule>
  </conditionalFormatting>
  <conditionalFormatting sqref="AJ19">
    <cfRule type="cellIs" dxfId="11674" priority="564" operator="lessThan">
      <formula>$C$4</formula>
    </cfRule>
  </conditionalFormatting>
  <conditionalFormatting sqref="AJ20">
    <cfRule type="cellIs" dxfId="11673" priority="565" operator="lessThan">
      <formula>$C$4</formula>
    </cfRule>
  </conditionalFormatting>
  <conditionalFormatting sqref="AJ21">
    <cfRule type="cellIs" dxfId="11672" priority="566" operator="lessThan">
      <formula>$C$4</formula>
    </cfRule>
  </conditionalFormatting>
  <conditionalFormatting sqref="AJ22">
    <cfRule type="cellIs" dxfId="11671" priority="567" operator="lessThan">
      <formula>$C$4</formula>
    </cfRule>
  </conditionalFormatting>
  <conditionalFormatting sqref="AJ23">
    <cfRule type="cellIs" dxfId="11670" priority="568" operator="lessThan">
      <formula>$C$4</formula>
    </cfRule>
  </conditionalFormatting>
  <conditionalFormatting sqref="AJ24">
    <cfRule type="cellIs" dxfId="11669" priority="569" operator="lessThan">
      <formula>$C$4</formula>
    </cfRule>
  </conditionalFormatting>
  <conditionalFormatting sqref="AJ25">
    <cfRule type="cellIs" dxfId="11668" priority="570" operator="lessThan">
      <formula>$C$4</formula>
    </cfRule>
  </conditionalFormatting>
  <conditionalFormatting sqref="AJ26">
    <cfRule type="cellIs" dxfId="11667" priority="571" operator="lessThan">
      <formula>$C$4</formula>
    </cfRule>
  </conditionalFormatting>
  <conditionalFormatting sqref="AJ27">
    <cfRule type="cellIs" dxfId="11666" priority="572" operator="lessThan">
      <formula>$C$4</formula>
    </cfRule>
  </conditionalFormatting>
  <conditionalFormatting sqref="AJ28">
    <cfRule type="cellIs" dxfId="11665" priority="573" operator="lessThan">
      <formula>$C$4</formula>
    </cfRule>
  </conditionalFormatting>
  <conditionalFormatting sqref="AJ29">
    <cfRule type="cellIs" dxfId="11664" priority="574" operator="lessThan">
      <formula>$C$4</formula>
    </cfRule>
  </conditionalFormatting>
  <conditionalFormatting sqref="AJ30">
    <cfRule type="cellIs" dxfId="11663" priority="575" operator="lessThan">
      <formula>$C$4</formula>
    </cfRule>
  </conditionalFormatting>
  <conditionalFormatting sqref="AJ31">
    <cfRule type="cellIs" dxfId="11662" priority="576" operator="lessThan">
      <formula>$C$4</formula>
    </cfRule>
  </conditionalFormatting>
  <conditionalFormatting sqref="AJ32">
    <cfRule type="cellIs" dxfId="11661" priority="577" operator="lessThan">
      <formula>$C$4</formula>
    </cfRule>
  </conditionalFormatting>
  <conditionalFormatting sqref="AJ33">
    <cfRule type="cellIs" dxfId="11660" priority="578" operator="lessThan">
      <formula>$C$4</formula>
    </cfRule>
  </conditionalFormatting>
  <conditionalFormatting sqref="AJ34">
    <cfRule type="cellIs" dxfId="11659" priority="579" operator="lessThan">
      <formula>$C$4</formula>
    </cfRule>
  </conditionalFormatting>
  <conditionalFormatting sqref="AJ35">
    <cfRule type="cellIs" dxfId="11658" priority="580" operator="lessThan">
      <formula>$C$4</formula>
    </cfRule>
  </conditionalFormatting>
  <conditionalFormatting sqref="AJ36">
    <cfRule type="cellIs" dxfId="11657" priority="581" operator="lessThan">
      <formula>$C$4</formula>
    </cfRule>
  </conditionalFormatting>
  <conditionalFormatting sqref="AJ37">
    <cfRule type="cellIs" dxfId="11656" priority="582" operator="lessThan">
      <formula>$C$4</formula>
    </cfRule>
  </conditionalFormatting>
  <conditionalFormatting sqref="AJ38">
    <cfRule type="cellIs" dxfId="11655" priority="583" operator="lessThan">
      <formula>$C$4</formula>
    </cfRule>
  </conditionalFormatting>
  <conditionalFormatting sqref="AJ39">
    <cfRule type="cellIs" dxfId="11654" priority="584" operator="lessThan">
      <formula>$C$4</formula>
    </cfRule>
  </conditionalFormatting>
  <conditionalFormatting sqref="AJ40">
    <cfRule type="cellIs" dxfId="11653" priority="585" operator="lessThan">
      <formula>$C$4</formula>
    </cfRule>
  </conditionalFormatting>
  <conditionalFormatting sqref="AJ41">
    <cfRule type="cellIs" dxfId="11652" priority="586" operator="lessThan">
      <formula>$C$4</formula>
    </cfRule>
  </conditionalFormatting>
  <conditionalFormatting sqref="AJ42">
    <cfRule type="cellIs" dxfId="11651" priority="587" operator="lessThan">
      <formula>$C$4</formula>
    </cfRule>
  </conditionalFormatting>
  <conditionalFormatting sqref="AJ43">
    <cfRule type="cellIs" dxfId="11650" priority="588" operator="lessThan">
      <formula>$C$4</formula>
    </cfRule>
  </conditionalFormatting>
  <conditionalFormatting sqref="AJ44">
    <cfRule type="cellIs" dxfId="11649" priority="589" operator="lessThan">
      <formula>$C$4</formula>
    </cfRule>
  </conditionalFormatting>
  <conditionalFormatting sqref="AJ45">
    <cfRule type="cellIs" dxfId="11648" priority="590" operator="lessThan">
      <formula>$C$4</formula>
    </cfRule>
  </conditionalFormatting>
  <conditionalFormatting sqref="AJ46">
    <cfRule type="cellIs" dxfId="11647" priority="591" operator="lessThan">
      <formula>$C$4</formula>
    </cfRule>
  </conditionalFormatting>
  <conditionalFormatting sqref="AJ47">
    <cfRule type="cellIs" dxfId="11646" priority="592" operator="lessThan">
      <formula>$C$4</formula>
    </cfRule>
  </conditionalFormatting>
  <conditionalFormatting sqref="AJ48">
    <cfRule type="cellIs" dxfId="11645" priority="593" operator="lessThan">
      <formula>$C$4</formula>
    </cfRule>
  </conditionalFormatting>
  <conditionalFormatting sqref="AJ49">
    <cfRule type="cellIs" dxfId="11644" priority="594" operator="lessThan">
      <formula>$C$4</formula>
    </cfRule>
  </conditionalFormatting>
  <conditionalFormatting sqref="AJ50">
    <cfRule type="cellIs" dxfId="11643" priority="595" operator="lessThan">
      <formula>$C$4</formula>
    </cfRule>
  </conditionalFormatting>
  <conditionalFormatting sqref="AK11">
    <cfRule type="cellIs" dxfId="11642" priority="596" operator="lessThan">
      <formula>$C$4</formula>
    </cfRule>
  </conditionalFormatting>
  <conditionalFormatting sqref="AK12">
    <cfRule type="cellIs" dxfId="11641" priority="597" operator="lessThan">
      <formula>$C$4</formula>
    </cfRule>
  </conditionalFormatting>
  <conditionalFormatting sqref="AK13">
    <cfRule type="cellIs" dxfId="11640" priority="598" operator="lessThan">
      <formula>$C$4</formula>
    </cfRule>
  </conditionalFormatting>
  <conditionalFormatting sqref="AK14">
    <cfRule type="cellIs" dxfId="11639" priority="599" operator="lessThan">
      <formula>$C$4</formula>
    </cfRule>
  </conditionalFormatting>
  <conditionalFormatting sqref="AK15">
    <cfRule type="cellIs" dxfId="11638" priority="600" operator="lessThan">
      <formula>$C$4</formula>
    </cfRule>
  </conditionalFormatting>
  <conditionalFormatting sqref="AK16">
    <cfRule type="cellIs" dxfId="11637" priority="601" operator="lessThan">
      <formula>$C$4</formula>
    </cfRule>
  </conditionalFormatting>
  <conditionalFormatting sqref="AK17">
    <cfRule type="cellIs" dxfId="11636" priority="602" operator="lessThan">
      <formula>$C$4</formula>
    </cfRule>
  </conditionalFormatting>
  <conditionalFormatting sqref="AK18">
    <cfRule type="cellIs" dxfId="11635" priority="603" operator="lessThan">
      <formula>$C$4</formula>
    </cfRule>
  </conditionalFormatting>
  <conditionalFormatting sqref="AK19">
    <cfRule type="cellIs" dxfId="11634" priority="604" operator="lessThan">
      <formula>$C$4</formula>
    </cfRule>
  </conditionalFormatting>
  <conditionalFormatting sqref="AK20">
    <cfRule type="cellIs" dxfId="11633" priority="605" operator="lessThan">
      <formula>$C$4</formula>
    </cfRule>
  </conditionalFormatting>
  <conditionalFormatting sqref="AK21">
    <cfRule type="cellIs" dxfId="11632" priority="606" operator="lessThan">
      <formula>$C$4</formula>
    </cfRule>
  </conditionalFormatting>
  <conditionalFormatting sqref="AK22">
    <cfRule type="cellIs" dxfId="11631" priority="607" operator="lessThan">
      <formula>$C$4</formula>
    </cfRule>
  </conditionalFormatting>
  <conditionalFormatting sqref="AK23">
    <cfRule type="cellIs" dxfId="11630" priority="608" operator="lessThan">
      <formula>$C$4</formula>
    </cfRule>
  </conditionalFormatting>
  <conditionalFormatting sqref="AK24">
    <cfRule type="cellIs" dxfId="11629" priority="609" operator="lessThan">
      <formula>$C$4</formula>
    </cfRule>
  </conditionalFormatting>
  <conditionalFormatting sqref="AK25">
    <cfRule type="cellIs" dxfId="11628" priority="610" operator="lessThan">
      <formula>$C$4</formula>
    </cfRule>
  </conditionalFormatting>
  <conditionalFormatting sqref="AK26">
    <cfRule type="cellIs" dxfId="11627" priority="611" operator="lessThan">
      <formula>$C$4</formula>
    </cfRule>
  </conditionalFormatting>
  <conditionalFormatting sqref="AK27">
    <cfRule type="cellIs" dxfId="11626" priority="612" operator="lessThan">
      <formula>$C$4</formula>
    </cfRule>
  </conditionalFormatting>
  <conditionalFormatting sqref="AK28">
    <cfRule type="cellIs" dxfId="11625" priority="613" operator="lessThan">
      <formula>$C$4</formula>
    </cfRule>
  </conditionalFormatting>
  <conditionalFormatting sqref="AK29">
    <cfRule type="cellIs" dxfId="11624" priority="614" operator="lessThan">
      <formula>$C$4</formula>
    </cfRule>
  </conditionalFormatting>
  <conditionalFormatting sqref="AK30">
    <cfRule type="cellIs" dxfId="11623" priority="615" operator="lessThan">
      <formula>$C$4</formula>
    </cfRule>
  </conditionalFormatting>
  <conditionalFormatting sqref="AK31">
    <cfRule type="cellIs" dxfId="11622" priority="616" operator="lessThan">
      <formula>$C$4</formula>
    </cfRule>
  </conditionalFormatting>
  <conditionalFormatting sqref="AK32">
    <cfRule type="cellIs" dxfId="11621" priority="617" operator="lessThan">
      <formula>$C$4</formula>
    </cfRule>
  </conditionalFormatting>
  <conditionalFormatting sqref="AK33">
    <cfRule type="cellIs" dxfId="11620" priority="618" operator="lessThan">
      <formula>$C$4</formula>
    </cfRule>
  </conditionalFormatting>
  <conditionalFormatting sqref="AK34">
    <cfRule type="cellIs" dxfId="11619" priority="619" operator="lessThan">
      <formula>$C$4</formula>
    </cfRule>
  </conditionalFormatting>
  <conditionalFormatting sqref="AK35">
    <cfRule type="cellIs" dxfId="11618" priority="620" operator="lessThan">
      <formula>$C$4</formula>
    </cfRule>
  </conditionalFormatting>
  <conditionalFormatting sqref="AK36">
    <cfRule type="cellIs" dxfId="11617" priority="621" operator="lessThan">
      <formula>$C$4</formula>
    </cfRule>
  </conditionalFormatting>
  <conditionalFormatting sqref="AK37">
    <cfRule type="cellIs" dxfId="11616" priority="622" operator="lessThan">
      <formula>$C$4</formula>
    </cfRule>
  </conditionalFormatting>
  <conditionalFormatting sqref="AK38">
    <cfRule type="cellIs" dxfId="11615" priority="623" operator="lessThan">
      <formula>$C$4</formula>
    </cfRule>
  </conditionalFormatting>
  <conditionalFormatting sqref="AK39">
    <cfRule type="cellIs" dxfId="11614" priority="624" operator="lessThan">
      <formula>$C$4</formula>
    </cfRule>
  </conditionalFormatting>
  <conditionalFormatting sqref="AK40">
    <cfRule type="cellIs" dxfId="11613" priority="625" operator="lessThan">
      <formula>$C$4</formula>
    </cfRule>
  </conditionalFormatting>
  <conditionalFormatting sqref="AK41">
    <cfRule type="cellIs" dxfId="11612" priority="626" operator="lessThan">
      <formula>$C$4</formula>
    </cfRule>
  </conditionalFormatting>
  <conditionalFormatting sqref="AK42">
    <cfRule type="cellIs" dxfId="11611" priority="627" operator="lessThan">
      <formula>$C$4</formula>
    </cfRule>
  </conditionalFormatting>
  <conditionalFormatting sqref="AK43">
    <cfRule type="cellIs" dxfId="11610" priority="628" operator="lessThan">
      <formula>$C$4</formula>
    </cfRule>
  </conditionalFormatting>
  <conditionalFormatting sqref="AK44">
    <cfRule type="cellIs" dxfId="11609" priority="629" operator="lessThan">
      <formula>$C$4</formula>
    </cfRule>
  </conditionalFormatting>
  <conditionalFormatting sqref="AK45">
    <cfRule type="cellIs" dxfId="11608" priority="630" operator="lessThan">
      <formula>$C$4</formula>
    </cfRule>
  </conditionalFormatting>
  <conditionalFormatting sqref="AK46">
    <cfRule type="cellIs" dxfId="11607" priority="631" operator="lessThan">
      <formula>$C$4</formula>
    </cfRule>
  </conditionalFormatting>
  <conditionalFormatting sqref="AK47">
    <cfRule type="cellIs" dxfId="11606" priority="632" operator="lessThan">
      <formula>$C$4</formula>
    </cfRule>
  </conditionalFormatting>
  <conditionalFormatting sqref="AK48">
    <cfRule type="cellIs" dxfId="11605" priority="633" operator="lessThan">
      <formula>$C$4</formula>
    </cfRule>
  </conditionalFormatting>
  <conditionalFormatting sqref="AK49">
    <cfRule type="cellIs" dxfId="11604" priority="634" operator="lessThan">
      <formula>$C$4</formula>
    </cfRule>
  </conditionalFormatting>
  <conditionalFormatting sqref="AK50">
    <cfRule type="cellIs" dxfId="11603" priority="635" operator="lessThan">
      <formula>$C$4</formula>
    </cfRule>
  </conditionalFormatting>
  <conditionalFormatting sqref="AC11">
    <cfRule type="cellIs" dxfId="11602" priority="636" operator="lessThan">
      <formula>$C$4</formula>
    </cfRule>
  </conditionalFormatting>
  <conditionalFormatting sqref="AC12">
    <cfRule type="cellIs" dxfId="11601" priority="637" operator="lessThan">
      <formula>$C$4</formula>
    </cfRule>
  </conditionalFormatting>
  <conditionalFormatting sqref="AC13">
    <cfRule type="cellIs" dxfId="11600" priority="638" operator="lessThan">
      <formula>$C$4</formula>
    </cfRule>
  </conditionalFormatting>
  <conditionalFormatting sqref="AC14">
    <cfRule type="cellIs" dxfId="11599" priority="639" operator="lessThan">
      <formula>$C$4</formula>
    </cfRule>
  </conditionalFormatting>
  <conditionalFormatting sqref="AC15">
    <cfRule type="cellIs" dxfId="11598" priority="640" operator="lessThan">
      <formula>$C$4</formula>
    </cfRule>
  </conditionalFormatting>
  <conditionalFormatting sqref="AC16">
    <cfRule type="cellIs" dxfId="11597" priority="641" operator="lessThan">
      <formula>$C$4</formula>
    </cfRule>
  </conditionalFormatting>
  <conditionalFormatting sqref="AC17">
    <cfRule type="cellIs" dxfId="11596" priority="642" operator="lessThan">
      <formula>$C$4</formula>
    </cfRule>
  </conditionalFormatting>
  <conditionalFormatting sqref="AC18">
    <cfRule type="cellIs" dxfId="11595" priority="643" operator="lessThan">
      <formula>$C$4</formula>
    </cfRule>
  </conditionalFormatting>
  <conditionalFormatting sqref="AC19">
    <cfRule type="cellIs" dxfId="11594" priority="644" operator="lessThan">
      <formula>$C$4</formula>
    </cfRule>
  </conditionalFormatting>
  <conditionalFormatting sqref="AC20">
    <cfRule type="cellIs" dxfId="11593" priority="645" operator="lessThan">
      <formula>$C$4</formula>
    </cfRule>
  </conditionalFormatting>
  <conditionalFormatting sqref="AC21">
    <cfRule type="cellIs" dxfId="11592" priority="646" operator="lessThan">
      <formula>$C$4</formula>
    </cfRule>
  </conditionalFormatting>
  <conditionalFormatting sqref="AC22">
    <cfRule type="cellIs" dxfId="11591" priority="647" operator="lessThan">
      <formula>$C$4</formula>
    </cfRule>
  </conditionalFormatting>
  <conditionalFormatting sqref="AC23">
    <cfRule type="cellIs" dxfId="11590" priority="648" operator="lessThan">
      <formula>$C$4</formula>
    </cfRule>
  </conditionalFormatting>
  <conditionalFormatting sqref="AC24">
    <cfRule type="cellIs" dxfId="11589" priority="649" operator="lessThan">
      <formula>$C$4</formula>
    </cfRule>
  </conditionalFormatting>
  <conditionalFormatting sqref="AC25">
    <cfRule type="cellIs" dxfId="11588" priority="650" operator="lessThan">
      <formula>$C$4</formula>
    </cfRule>
  </conditionalFormatting>
  <conditionalFormatting sqref="AC26">
    <cfRule type="cellIs" dxfId="11587" priority="651" operator="lessThan">
      <formula>$C$4</formula>
    </cfRule>
  </conditionalFormatting>
  <conditionalFormatting sqref="AC27">
    <cfRule type="cellIs" dxfId="11586" priority="652" operator="lessThan">
      <formula>$C$4</formula>
    </cfRule>
  </conditionalFormatting>
  <conditionalFormatting sqref="AC28">
    <cfRule type="cellIs" dxfId="11585" priority="653" operator="lessThan">
      <formula>$C$4</formula>
    </cfRule>
  </conditionalFormatting>
  <conditionalFormatting sqref="AC29">
    <cfRule type="cellIs" dxfId="11584" priority="654" operator="lessThan">
      <formula>$C$4</formula>
    </cfRule>
  </conditionalFormatting>
  <conditionalFormatting sqref="AC30">
    <cfRule type="cellIs" dxfId="11583" priority="655" operator="lessThan">
      <formula>$C$4</formula>
    </cfRule>
  </conditionalFormatting>
  <conditionalFormatting sqref="AC31">
    <cfRule type="cellIs" dxfId="11582" priority="656" operator="lessThan">
      <formula>$C$4</formula>
    </cfRule>
  </conditionalFormatting>
  <conditionalFormatting sqref="AC32">
    <cfRule type="cellIs" dxfId="11581" priority="657" operator="lessThan">
      <formula>$C$4</formula>
    </cfRule>
  </conditionalFormatting>
  <conditionalFormatting sqref="AC33">
    <cfRule type="cellIs" dxfId="11580" priority="658" operator="lessThan">
      <formula>$C$4</formula>
    </cfRule>
  </conditionalFormatting>
  <conditionalFormatting sqref="AC34">
    <cfRule type="cellIs" dxfId="11579" priority="659" operator="lessThan">
      <formula>$C$4</formula>
    </cfRule>
  </conditionalFormatting>
  <conditionalFormatting sqref="AC35">
    <cfRule type="cellIs" dxfId="11578" priority="660" operator="lessThan">
      <formula>$C$4</formula>
    </cfRule>
  </conditionalFormatting>
  <conditionalFormatting sqref="AC36">
    <cfRule type="cellIs" dxfId="11577" priority="661" operator="lessThan">
      <formula>$C$4</formula>
    </cfRule>
  </conditionalFormatting>
  <conditionalFormatting sqref="AC37">
    <cfRule type="cellIs" dxfId="11576" priority="662" operator="lessThan">
      <formula>$C$4</formula>
    </cfRule>
  </conditionalFormatting>
  <conditionalFormatting sqref="AC38">
    <cfRule type="cellIs" dxfId="11575" priority="663" operator="lessThan">
      <formula>$C$4</formula>
    </cfRule>
  </conditionalFormatting>
  <conditionalFormatting sqref="AC39">
    <cfRule type="cellIs" dxfId="11574" priority="664" operator="lessThan">
      <formula>$C$4</formula>
    </cfRule>
  </conditionalFormatting>
  <conditionalFormatting sqref="AC40">
    <cfRule type="cellIs" dxfId="11573" priority="665" operator="lessThan">
      <formula>$C$4</formula>
    </cfRule>
  </conditionalFormatting>
  <conditionalFormatting sqref="AC41">
    <cfRule type="cellIs" dxfId="11572" priority="666" operator="lessThan">
      <formula>$C$4</formula>
    </cfRule>
  </conditionalFormatting>
  <conditionalFormatting sqref="AC42">
    <cfRule type="cellIs" dxfId="11571" priority="667" operator="lessThan">
      <formula>$C$4</formula>
    </cfRule>
  </conditionalFormatting>
  <conditionalFormatting sqref="AC43">
    <cfRule type="cellIs" dxfId="11570" priority="668" operator="lessThan">
      <formula>$C$4</formula>
    </cfRule>
  </conditionalFormatting>
  <conditionalFormatting sqref="AC44">
    <cfRule type="cellIs" dxfId="11569" priority="669" operator="lessThan">
      <formula>$C$4</formula>
    </cfRule>
  </conditionalFormatting>
  <conditionalFormatting sqref="AC45">
    <cfRule type="cellIs" dxfId="11568" priority="670" operator="lessThan">
      <formula>$C$4</formula>
    </cfRule>
  </conditionalFormatting>
  <conditionalFormatting sqref="AC46">
    <cfRule type="cellIs" dxfId="11567" priority="671" operator="lessThan">
      <formula>$C$4</formula>
    </cfRule>
  </conditionalFormatting>
  <conditionalFormatting sqref="AC47">
    <cfRule type="cellIs" dxfId="11566" priority="672" operator="lessThan">
      <formula>$C$4</formula>
    </cfRule>
  </conditionalFormatting>
  <conditionalFormatting sqref="AC48">
    <cfRule type="cellIs" dxfId="11565" priority="673" operator="lessThan">
      <formula>$C$4</formula>
    </cfRule>
  </conditionalFormatting>
  <conditionalFormatting sqref="AC49">
    <cfRule type="cellIs" dxfId="11564" priority="674" operator="lessThan">
      <formula>$C$4</formula>
    </cfRule>
  </conditionalFormatting>
  <conditionalFormatting sqref="AC50">
    <cfRule type="cellIs" dxfId="11563" priority="675" operator="lessThan">
      <formula>$C$4</formula>
    </cfRule>
  </conditionalFormatting>
  <conditionalFormatting sqref="AD11">
    <cfRule type="cellIs" dxfId="11562" priority="676" operator="lessThan">
      <formula>$C$4</formula>
    </cfRule>
  </conditionalFormatting>
  <conditionalFormatting sqref="AD12">
    <cfRule type="cellIs" dxfId="11561" priority="677" operator="lessThan">
      <formula>$C$4</formula>
    </cfRule>
  </conditionalFormatting>
  <conditionalFormatting sqref="AD13">
    <cfRule type="cellIs" dxfId="11560" priority="678" operator="lessThan">
      <formula>$C$4</formula>
    </cfRule>
  </conditionalFormatting>
  <conditionalFormatting sqref="AD14">
    <cfRule type="cellIs" dxfId="11559" priority="679" operator="lessThan">
      <formula>$C$4</formula>
    </cfRule>
  </conditionalFormatting>
  <conditionalFormatting sqref="AD15">
    <cfRule type="cellIs" dxfId="11558" priority="680" operator="lessThan">
      <formula>$C$4</formula>
    </cfRule>
  </conditionalFormatting>
  <conditionalFormatting sqref="AD16">
    <cfRule type="cellIs" dxfId="11557" priority="681" operator="lessThan">
      <formula>$C$4</formula>
    </cfRule>
  </conditionalFormatting>
  <conditionalFormatting sqref="AD17">
    <cfRule type="cellIs" dxfId="11556" priority="682" operator="lessThan">
      <formula>$C$4</formula>
    </cfRule>
  </conditionalFormatting>
  <conditionalFormatting sqref="AD18">
    <cfRule type="cellIs" dxfId="11555" priority="683" operator="lessThan">
      <formula>$C$4</formula>
    </cfRule>
  </conditionalFormatting>
  <conditionalFormatting sqref="AD19">
    <cfRule type="cellIs" dxfId="11554" priority="684" operator="lessThan">
      <formula>$C$4</formula>
    </cfRule>
  </conditionalFormatting>
  <conditionalFormatting sqref="AD20">
    <cfRule type="cellIs" dxfId="11553" priority="685" operator="lessThan">
      <formula>$C$4</formula>
    </cfRule>
  </conditionalFormatting>
  <conditionalFormatting sqref="AD21">
    <cfRule type="cellIs" dxfId="11552" priority="686" operator="lessThan">
      <formula>$C$4</formula>
    </cfRule>
  </conditionalFormatting>
  <conditionalFormatting sqref="AD22">
    <cfRule type="cellIs" dxfId="11551" priority="687" operator="lessThan">
      <formula>$C$4</formula>
    </cfRule>
  </conditionalFormatting>
  <conditionalFormatting sqref="AD23">
    <cfRule type="cellIs" dxfId="11550" priority="688" operator="lessThan">
      <formula>$C$4</formula>
    </cfRule>
  </conditionalFormatting>
  <conditionalFormatting sqref="AD24">
    <cfRule type="cellIs" dxfId="11549" priority="689" operator="lessThan">
      <formula>$C$4</formula>
    </cfRule>
  </conditionalFormatting>
  <conditionalFormatting sqref="AD25">
    <cfRule type="cellIs" dxfId="11548" priority="690" operator="lessThan">
      <formula>$C$4</formula>
    </cfRule>
  </conditionalFormatting>
  <conditionalFormatting sqref="AD26">
    <cfRule type="cellIs" dxfId="11547" priority="691" operator="lessThan">
      <formula>$C$4</formula>
    </cfRule>
  </conditionalFormatting>
  <conditionalFormatting sqref="AD27">
    <cfRule type="cellIs" dxfId="11546" priority="692" operator="lessThan">
      <formula>$C$4</formula>
    </cfRule>
  </conditionalFormatting>
  <conditionalFormatting sqref="AD28">
    <cfRule type="cellIs" dxfId="11545" priority="693" operator="lessThan">
      <formula>$C$4</formula>
    </cfRule>
  </conditionalFormatting>
  <conditionalFormatting sqref="AD29">
    <cfRule type="cellIs" dxfId="11544" priority="694" operator="lessThan">
      <formula>$C$4</formula>
    </cfRule>
  </conditionalFormatting>
  <conditionalFormatting sqref="AD30">
    <cfRule type="cellIs" dxfId="11543" priority="695" operator="lessThan">
      <formula>$C$4</formula>
    </cfRule>
  </conditionalFormatting>
  <conditionalFormatting sqref="AD31">
    <cfRule type="cellIs" dxfId="11542" priority="696" operator="lessThan">
      <formula>$C$4</formula>
    </cfRule>
  </conditionalFormatting>
  <conditionalFormatting sqref="AD32">
    <cfRule type="cellIs" dxfId="11541" priority="697" operator="lessThan">
      <formula>$C$4</formula>
    </cfRule>
  </conditionalFormatting>
  <conditionalFormatting sqref="AD33">
    <cfRule type="cellIs" dxfId="11540" priority="698" operator="lessThan">
      <formula>$C$4</formula>
    </cfRule>
  </conditionalFormatting>
  <conditionalFormatting sqref="AD34">
    <cfRule type="cellIs" dxfId="11539" priority="699" operator="lessThan">
      <formula>$C$4</formula>
    </cfRule>
  </conditionalFormatting>
  <conditionalFormatting sqref="AD35">
    <cfRule type="cellIs" dxfId="11538" priority="700" operator="lessThan">
      <formula>$C$4</formula>
    </cfRule>
  </conditionalFormatting>
  <conditionalFormatting sqref="AD36">
    <cfRule type="cellIs" dxfId="11537" priority="701" operator="lessThan">
      <formula>$C$4</formula>
    </cfRule>
  </conditionalFormatting>
  <conditionalFormatting sqref="AD37">
    <cfRule type="cellIs" dxfId="11536" priority="702" operator="lessThan">
      <formula>$C$4</formula>
    </cfRule>
  </conditionalFormatting>
  <conditionalFormatting sqref="AD38">
    <cfRule type="cellIs" dxfId="11535" priority="703" operator="lessThan">
      <formula>$C$4</formula>
    </cfRule>
  </conditionalFormatting>
  <conditionalFormatting sqref="AD39">
    <cfRule type="cellIs" dxfId="11534" priority="704" operator="lessThan">
      <formula>$C$4</formula>
    </cfRule>
  </conditionalFormatting>
  <conditionalFormatting sqref="AD40">
    <cfRule type="cellIs" dxfId="11533" priority="705" operator="lessThan">
      <formula>$C$4</formula>
    </cfRule>
  </conditionalFormatting>
  <conditionalFormatting sqref="AD41">
    <cfRule type="cellIs" dxfId="11532" priority="706" operator="lessThan">
      <formula>$C$4</formula>
    </cfRule>
  </conditionalFormatting>
  <conditionalFormatting sqref="AD42">
    <cfRule type="cellIs" dxfId="11531" priority="707" operator="lessThan">
      <formula>$C$4</formula>
    </cfRule>
  </conditionalFormatting>
  <conditionalFormatting sqref="AD43">
    <cfRule type="cellIs" dxfId="11530" priority="708" operator="lessThan">
      <formula>$C$4</formula>
    </cfRule>
  </conditionalFormatting>
  <conditionalFormatting sqref="AD44">
    <cfRule type="cellIs" dxfId="11529" priority="709" operator="lessThan">
      <formula>$C$4</formula>
    </cfRule>
  </conditionalFormatting>
  <conditionalFormatting sqref="AD45">
    <cfRule type="cellIs" dxfId="11528" priority="710" operator="lessThan">
      <formula>$C$4</formula>
    </cfRule>
  </conditionalFormatting>
  <conditionalFormatting sqref="AD46">
    <cfRule type="cellIs" dxfId="11527" priority="711" operator="lessThan">
      <formula>$C$4</formula>
    </cfRule>
  </conditionalFormatting>
  <conditionalFormatting sqref="AD47">
    <cfRule type="cellIs" dxfId="11526" priority="712" operator="lessThan">
      <formula>$C$4</formula>
    </cfRule>
  </conditionalFormatting>
  <conditionalFormatting sqref="AD48">
    <cfRule type="cellIs" dxfId="11525" priority="713" operator="lessThan">
      <formula>$C$4</formula>
    </cfRule>
  </conditionalFormatting>
  <conditionalFormatting sqref="AD49">
    <cfRule type="cellIs" dxfId="11524" priority="714" operator="lessThan">
      <formula>$C$4</formula>
    </cfRule>
  </conditionalFormatting>
  <conditionalFormatting sqref="AD50">
    <cfRule type="cellIs" dxfId="11523" priority="715" operator="lessThan">
      <formula>$C$4</formula>
    </cfRule>
  </conditionalFormatting>
  <conditionalFormatting sqref="AE11">
    <cfRule type="cellIs" dxfId="11522" priority="716" operator="lessThan">
      <formula>$C$4</formula>
    </cfRule>
  </conditionalFormatting>
  <conditionalFormatting sqref="AE12">
    <cfRule type="cellIs" dxfId="11521" priority="717" operator="lessThan">
      <formula>$C$4</formula>
    </cfRule>
  </conditionalFormatting>
  <conditionalFormatting sqref="AE13">
    <cfRule type="cellIs" dxfId="11520" priority="718" operator="lessThan">
      <formula>$C$4</formula>
    </cfRule>
  </conditionalFormatting>
  <conditionalFormatting sqref="AE14">
    <cfRule type="cellIs" dxfId="11519" priority="719" operator="lessThan">
      <formula>$C$4</formula>
    </cfRule>
  </conditionalFormatting>
  <conditionalFormatting sqref="AE15">
    <cfRule type="cellIs" dxfId="11518" priority="720" operator="lessThan">
      <formula>$C$4</formula>
    </cfRule>
  </conditionalFormatting>
  <conditionalFormatting sqref="AE16">
    <cfRule type="cellIs" dxfId="11517" priority="721" operator="lessThan">
      <formula>$C$4</formula>
    </cfRule>
  </conditionalFormatting>
  <conditionalFormatting sqref="AE17">
    <cfRule type="cellIs" dxfId="11516" priority="722" operator="lessThan">
      <formula>$C$4</formula>
    </cfRule>
  </conditionalFormatting>
  <conditionalFormatting sqref="AE18">
    <cfRule type="cellIs" dxfId="11515" priority="723" operator="lessThan">
      <formula>$C$4</formula>
    </cfRule>
  </conditionalFormatting>
  <conditionalFormatting sqref="AE19">
    <cfRule type="cellIs" dxfId="11514" priority="724" operator="lessThan">
      <formula>$C$4</formula>
    </cfRule>
  </conditionalFormatting>
  <conditionalFormatting sqref="AE20">
    <cfRule type="cellIs" dxfId="11513" priority="725" operator="lessThan">
      <formula>$C$4</formula>
    </cfRule>
  </conditionalFormatting>
  <conditionalFormatting sqref="AE21">
    <cfRule type="cellIs" dxfId="11512" priority="726" operator="lessThan">
      <formula>$C$4</formula>
    </cfRule>
  </conditionalFormatting>
  <conditionalFormatting sqref="AE22">
    <cfRule type="cellIs" dxfId="11511" priority="727" operator="lessThan">
      <formula>$C$4</formula>
    </cfRule>
  </conditionalFormatting>
  <conditionalFormatting sqref="AE23">
    <cfRule type="cellIs" dxfId="11510" priority="728" operator="lessThan">
      <formula>$C$4</formula>
    </cfRule>
  </conditionalFormatting>
  <conditionalFormatting sqref="AE24">
    <cfRule type="cellIs" dxfId="11509" priority="729" operator="lessThan">
      <formula>$C$4</formula>
    </cfRule>
  </conditionalFormatting>
  <conditionalFormatting sqref="AE25">
    <cfRule type="cellIs" dxfId="11508" priority="730" operator="lessThan">
      <formula>$C$4</formula>
    </cfRule>
  </conditionalFormatting>
  <conditionalFormatting sqref="AE26">
    <cfRule type="cellIs" dxfId="11507" priority="731" operator="lessThan">
      <formula>$C$4</formula>
    </cfRule>
  </conditionalFormatting>
  <conditionalFormatting sqref="AE27">
    <cfRule type="cellIs" dxfId="11506" priority="732" operator="lessThan">
      <formula>$C$4</formula>
    </cfRule>
  </conditionalFormatting>
  <conditionalFormatting sqref="AE28">
    <cfRule type="cellIs" dxfId="11505" priority="733" operator="lessThan">
      <formula>$C$4</formula>
    </cfRule>
  </conditionalFormatting>
  <conditionalFormatting sqref="AE29">
    <cfRule type="cellIs" dxfId="11504" priority="734" operator="lessThan">
      <formula>$C$4</formula>
    </cfRule>
  </conditionalFormatting>
  <conditionalFormatting sqref="AE30">
    <cfRule type="cellIs" dxfId="11503" priority="735" operator="lessThan">
      <formula>$C$4</formula>
    </cfRule>
  </conditionalFormatting>
  <conditionalFormatting sqref="AE31">
    <cfRule type="cellIs" dxfId="11502" priority="736" operator="lessThan">
      <formula>$C$4</formula>
    </cfRule>
  </conditionalFormatting>
  <conditionalFormatting sqref="AE32">
    <cfRule type="cellIs" dxfId="11501" priority="737" operator="lessThan">
      <formula>$C$4</formula>
    </cfRule>
  </conditionalFormatting>
  <conditionalFormatting sqref="AE33">
    <cfRule type="cellIs" dxfId="11500" priority="738" operator="lessThan">
      <formula>$C$4</formula>
    </cfRule>
  </conditionalFormatting>
  <conditionalFormatting sqref="AE34">
    <cfRule type="cellIs" dxfId="11499" priority="739" operator="lessThan">
      <formula>$C$4</formula>
    </cfRule>
  </conditionalFormatting>
  <conditionalFormatting sqref="AE35">
    <cfRule type="cellIs" dxfId="11498" priority="740" operator="lessThan">
      <formula>$C$4</formula>
    </cfRule>
  </conditionalFormatting>
  <conditionalFormatting sqref="AE36">
    <cfRule type="cellIs" dxfId="11497" priority="741" operator="lessThan">
      <formula>$C$4</formula>
    </cfRule>
  </conditionalFormatting>
  <conditionalFormatting sqref="AE37">
    <cfRule type="cellIs" dxfId="11496" priority="742" operator="lessThan">
      <formula>$C$4</formula>
    </cfRule>
  </conditionalFormatting>
  <conditionalFormatting sqref="AE38">
    <cfRule type="cellIs" dxfId="11495" priority="743" operator="lessThan">
      <formula>$C$4</formula>
    </cfRule>
  </conditionalFormatting>
  <conditionalFormatting sqref="AE39">
    <cfRule type="cellIs" dxfId="11494" priority="744" operator="lessThan">
      <formula>$C$4</formula>
    </cfRule>
  </conditionalFormatting>
  <conditionalFormatting sqref="AE40">
    <cfRule type="cellIs" dxfId="11493" priority="745" operator="lessThan">
      <formula>$C$4</formula>
    </cfRule>
  </conditionalFormatting>
  <conditionalFormatting sqref="AE41">
    <cfRule type="cellIs" dxfId="11492" priority="746" operator="lessThan">
      <formula>$C$4</formula>
    </cfRule>
  </conditionalFormatting>
  <conditionalFormatting sqref="AE42">
    <cfRule type="cellIs" dxfId="11491" priority="747" operator="lessThan">
      <formula>$C$4</formula>
    </cfRule>
  </conditionalFormatting>
  <conditionalFormatting sqref="AE43">
    <cfRule type="cellIs" dxfId="11490" priority="748" operator="lessThan">
      <formula>$C$4</formula>
    </cfRule>
  </conditionalFormatting>
  <conditionalFormatting sqref="AE44">
    <cfRule type="cellIs" dxfId="11489" priority="749" operator="lessThan">
      <formula>$C$4</formula>
    </cfRule>
  </conditionalFormatting>
  <conditionalFormatting sqref="AE45">
    <cfRule type="cellIs" dxfId="11488" priority="750" operator="lessThan">
      <formula>$C$4</formula>
    </cfRule>
  </conditionalFormatting>
  <conditionalFormatting sqref="AE46">
    <cfRule type="cellIs" dxfId="11487" priority="751" operator="lessThan">
      <formula>$C$4</formula>
    </cfRule>
  </conditionalFormatting>
  <conditionalFormatting sqref="AE47">
    <cfRule type="cellIs" dxfId="11486" priority="752" operator="lessThan">
      <formula>$C$4</formula>
    </cfRule>
  </conditionalFormatting>
  <conditionalFormatting sqref="AE48">
    <cfRule type="cellIs" dxfId="11485" priority="753" operator="lessThan">
      <formula>$C$4</formula>
    </cfRule>
  </conditionalFormatting>
  <conditionalFormatting sqref="AE49">
    <cfRule type="cellIs" dxfId="11484" priority="754" operator="lessThan">
      <formula>$C$4</formula>
    </cfRule>
  </conditionalFormatting>
  <conditionalFormatting sqref="AE50">
    <cfRule type="cellIs" dxfId="11483" priority="755" operator="lessThan">
      <formula>$C$4</formula>
    </cfRule>
  </conditionalFormatting>
  <conditionalFormatting sqref="AF11">
    <cfRule type="cellIs" dxfId="11482" priority="756" operator="lessThan">
      <formula>$C$4</formula>
    </cfRule>
  </conditionalFormatting>
  <conditionalFormatting sqref="AF12">
    <cfRule type="cellIs" dxfId="11481" priority="757" operator="lessThan">
      <formula>$C$4</formula>
    </cfRule>
  </conditionalFormatting>
  <conditionalFormatting sqref="AF13">
    <cfRule type="cellIs" dxfId="11480" priority="758" operator="lessThan">
      <formula>$C$4</formula>
    </cfRule>
  </conditionalFormatting>
  <conditionalFormatting sqref="AF14">
    <cfRule type="cellIs" dxfId="11479" priority="759" operator="lessThan">
      <formula>$C$4</formula>
    </cfRule>
  </conditionalFormatting>
  <conditionalFormatting sqref="AF15">
    <cfRule type="cellIs" dxfId="11478" priority="760" operator="lessThan">
      <formula>$C$4</formula>
    </cfRule>
  </conditionalFormatting>
  <conditionalFormatting sqref="AF16">
    <cfRule type="cellIs" dxfId="11477" priority="761" operator="lessThan">
      <formula>$C$4</formula>
    </cfRule>
  </conditionalFormatting>
  <conditionalFormatting sqref="AF17">
    <cfRule type="cellIs" dxfId="11476" priority="762" operator="lessThan">
      <formula>$C$4</formula>
    </cfRule>
  </conditionalFormatting>
  <conditionalFormatting sqref="AF18">
    <cfRule type="cellIs" dxfId="11475" priority="763" operator="lessThan">
      <formula>$C$4</formula>
    </cfRule>
  </conditionalFormatting>
  <conditionalFormatting sqref="AF19">
    <cfRule type="cellIs" dxfId="11474" priority="764" operator="lessThan">
      <formula>$C$4</formula>
    </cfRule>
  </conditionalFormatting>
  <conditionalFormatting sqref="AF20">
    <cfRule type="cellIs" dxfId="11473" priority="765" operator="lessThan">
      <formula>$C$4</formula>
    </cfRule>
  </conditionalFormatting>
  <conditionalFormatting sqref="AF21">
    <cfRule type="cellIs" dxfId="11472" priority="766" operator="lessThan">
      <formula>$C$4</formula>
    </cfRule>
  </conditionalFormatting>
  <conditionalFormatting sqref="AF22">
    <cfRule type="cellIs" dxfId="11471" priority="767" operator="lessThan">
      <formula>$C$4</formula>
    </cfRule>
  </conditionalFormatting>
  <conditionalFormatting sqref="AF23">
    <cfRule type="cellIs" dxfId="11470" priority="768" operator="lessThan">
      <formula>$C$4</formula>
    </cfRule>
  </conditionalFormatting>
  <conditionalFormatting sqref="AF24">
    <cfRule type="cellIs" dxfId="11469" priority="769" operator="lessThan">
      <formula>$C$4</formula>
    </cfRule>
  </conditionalFormatting>
  <conditionalFormatting sqref="AF25">
    <cfRule type="cellIs" dxfId="11468" priority="770" operator="lessThan">
      <formula>$C$4</formula>
    </cfRule>
  </conditionalFormatting>
  <conditionalFormatting sqref="AF26">
    <cfRule type="cellIs" dxfId="11467" priority="771" operator="lessThan">
      <formula>$C$4</formula>
    </cfRule>
  </conditionalFormatting>
  <conditionalFormatting sqref="AF27">
    <cfRule type="cellIs" dxfId="11466" priority="772" operator="lessThan">
      <formula>$C$4</formula>
    </cfRule>
  </conditionalFormatting>
  <conditionalFormatting sqref="AF28">
    <cfRule type="cellIs" dxfId="11465" priority="773" operator="lessThan">
      <formula>$C$4</formula>
    </cfRule>
  </conditionalFormatting>
  <conditionalFormatting sqref="AF29">
    <cfRule type="cellIs" dxfId="11464" priority="774" operator="lessThan">
      <formula>$C$4</formula>
    </cfRule>
  </conditionalFormatting>
  <conditionalFormatting sqref="AF30">
    <cfRule type="cellIs" dxfId="11463" priority="775" operator="lessThan">
      <formula>$C$4</formula>
    </cfRule>
  </conditionalFormatting>
  <conditionalFormatting sqref="AF31">
    <cfRule type="cellIs" dxfId="11462" priority="776" operator="lessThan">
      <formula>$C$4</formula>
    </cfRule>
  </conditionalFormatting>
  <conditionalFormatting sqref="AF32">
    <cfRule type="cellIs" dxfId="11461" priority="777" operator="lessThan">
      <formula>$C$4</formula>
    </cfRule>
  </conditionalFormatting>
  <conditionalFormatting sqref="AF33">
    <cfRule type="cellIs" dxfId="11460" priority="778" operator="lessThan">
      <formula>$C$4</formula>
    </cfRule>
  </conditionalFormatting>
  <conditionalFormatting sqref="AF34">
    <cfRule type="cellIs" dxfId="11459" priority="779" operator="lessThan">
      <formula>$C$4</formula>
    </cfRule>
  </conditionalFormatting>
  <conditionalFormatting sqref="AF35">
    <cfRule type="cellIs" dxfId="11458" priority="780" operator="lessThan">
      <formula>$C$4</formula>
    </cfRule>
  </conditionalFormatting>
  <conditionalFormatting sqref="AF36">
    <cfRule type="cellIs" dxfId="11457" priority="781" operator="lessThan">
      <formula>$C$4</formula>
    </cfRule>
  </conditionalFormatting>
  <conditionalFormatting sqref="AF37">
    <cfRule type="cellIs" dxfId="11456" priority="782" operator="lessThan">
      <formula>$C$4</formula>
    </cfRule>
  </conditionalFormatting>
  <conditionalFormatting sqref="AF38">
    <cfRule type="cellIs" dxfId="11455" priority="783" operator="lessThan">
      <formula>$C$4</formula>
    </cfRule>
  </conditionalFormatting>
  <conditionalFormatting sqref="AF39">
    <cfRule type="cellIs" dxfId="11454" priority="784" operator="lessThan">
      <formula>$C$4</formula>
    </cfRule>
  </conditionalFormatting>
  <conditionalFormatting sqref="AF40">
    <cfRule type="cellIs" dxfId="11453" priority="785" operator="lessThan">
      <formula>$C$4</formula>
    </cfRule>
  </conditionalFormatting>
  <conditionalFormatting sqref="AF41">
    <cfRule type="cellIs" dxfId="11452" priority="786" operator="lessThan">
      <formula>$C$4</formula>
    </cfRule>
  </conditionalFormatting>
  <conditionalFormatting sqref="AF42">
    <cfRule type="cellIs" dxfId="11451" priority="787" operator="lessThan">
      <formula>$C$4</formula>
    </cfRule>
  </conditionalFormatting>
  <conditionalFormatting sqref="AF43">
    <cfRule type="cellIs" dxfId="11450" priority="788" operator="lessThan">
      <formula>$C$4</formula>
    </cfRule>
  </conditionalFormatting>
  <conditionalFormatting sqref="AF44">
    <cfRule type="cellIs" dxfId="11449" priority="789" operator="lessThan">
      <formula>$C$4</formula>
    </cfRule>
  </conditionalFormatting>
  <conditionalFormatting sqref="AF45">
    <cfRule type="cellIs" dxfId="11448" priority="790" operator="lessThan">
      <formula>$C$4</formula>
    </cfRule>
  </conditionalFormatting>
  <conditionalFormatting sqref="AF46">
    <cfRule type="cellIs" dxfId="11447" priority="791" operator="lessThan">
      <formula>$C$4</formula>
    </cfRule>
  </conditionalFormatting>
  <conditionalFormatting sqref="AF47">
    <cfRule type="cellIs" dxfId="11446" priority="792" operator="lessThan">
      <formula>$C$4</formula>
    </cfRule>
  </conditionalFormatting>
  <conditionalFormatting sqref="AF48">
    <cfRule type="cellIs" dxfId="11445" priority="793" operator="lessThan">
      <formula>$C$4</formula>
    </cfRule>
  </conditionalFormatting>
  <conditionalFormatting sqref="AF49">
    <cfRule type="cellIs" dxfId="11444" priority="794" operator="lessThan">
      <formula>$C$4</formula>
    </cfRule>
  </conditionalFormatting>
  <conditionalFormatting sqref="AF50">
    <cfRule type="cellIs" dxfId="11443" priority="795" operator="lessThan">
      <formula>$C$4</formula>
    </cfRule>
  </conditionalFormatting>
  <conditionalFormatting sqref="AG11">
    <cfRule type="cellIs" dxfId="11442" priority="796" operator="lessThan">
      <formula>$C$4</formula>
    </cfRule>
  </conditionalFormatting>
  <conditionalFormatting sqref="AG12">
    <cfRule type="cellIs" dxfId="11441" priority="797" operator="lessThan">
      <formula>$C$4</formula>
    </cfRule>
  </conditionalFormatting>
  <conditionalFormatting sqref="AG13">
    <cfRule type="cellIs" dxfId="11440" priority="798" operator="lessThan">
      <formula>$C$4</formula>
    </cfRule>
  </conditionalFormatting>
  <conditionalFormatting sqref="AG14">
    <cfRule type="cellIs" dxfId="11439" priority="799" operator="lessThan">
      <formula>$C$4</formula>
    </cfRule>
  </conditionalFormatting>
  <conditionalFormatting sqref="AG15">
    <cfRule type="cellIs" dxfId="11438" priority="800" operator="lessThan">
      <formula>$C$4</formula>
    </cfRule>
  </conditionalFormatting>
  <conditionalFormatting sqref="AG16">
    <cfRule type="cellIs" dxfId="11437" priority="801" operator="lessThan">
      <formula>$C$4</formula>
    </cfRule>
  </conditionalFormatting>
  <conditionalFormatting sqref="AG17">
    <cfRule type="cellIs" dxfId="11436" priority="802" operator="lessThan">
      <formula>$C$4</formula>
    </cfRule>
  </conditionalFormatting>
  <conditionalFormatting sqref="AG18">
    <cfRule type="cellIs" dxfId="11435" priority="803" operator="lessThan">
      <formula>$C$4</formula>
    </cfRule>
  </conditionalFormatting>
  <conditionalFormatting sqref="AG19">
    <cfRule type="cellIs" dxfId="11434" priority="804" operator="lessThan">
      <formula>$C$4</formula>
    </cfRule>
  </conditionalFormatting>
  <conditionalFormatting sqref="AG20">
    <cfRule type="cellIs" dxfId="11433" priority="805" operator="lessThan">
      <formula>$C$4</formula>
    </cfRule>
  </conditionalFormatting>
  <conditionalFormatting sqref="AG21">
    <cfRule type="cellIs" dxfId="11432" priority="806" operator="lessThan">
      <formula>$C$4</formula>
    </cfRule>
  </conditionalFormatting>
  <conditionalFormatting sqref="AG22">
    <cfRule type="cellIs" dxfId="11431" priority="807" operator="lessThan">
      <formula>$C$4</formula>
    </cfRule>
  </conditionalFormatting>
  <conditionalFormatting sqref="AG23">
    <cfRule type="cellIs" dxfId="11430" priority="808" operator="lessThan">
      <formula>$C$4</formula>
    </cfRule>
  </conditionalFormatting>
  <conditionalFormatting sqref="AG24">
    <cfRule type="cellIs" dxfId="11429" priority="809" operator="lessThan">
      <formula>$C$4</formula>
    </cfRule>
  </conditionalFormatting>
  <conditionalFormatting sqref="AG25">
    <cfRule type="cellIs" dxfId="11428" priority="810" operator="lessThan">
      <formula>$C$4</formula>
    </cfRule>
  </conditionalFormatting>
  <conditionalFormatting sqref="AG26">
    <cfRule type="cellIs" dxfId="11427" priority="811" operator="lessThan">
      <formula>$C$4</formula>
    </cfRule>
  </conditionalFormatting>
  <conditionalFormatting sqref="AG27">
    <cfRule type="cellIs" dxfId="11426" priority="812" operator="lessThan">
      <formula>$C$4</formula>
    </cfRule>
  </conditionalFormatting>
  <conditionalFormatting sqref="AG28">
    <cfRule type="cellIs" dxfId="11425" priority="813" operator="lessThan">
      <formula>$C$4</formula>
    </cfRule>
  </conditionalFormatting>
  <conditionalFormatting sqref="AG29">
    <cfRule type="cellIs" dxfId="11424" priority="814" operator="lessThan">
      <formula>$C$4</formula>
    </cfRule>
  </conditionalFormatting>
  <conditionalFormatting sqref="AG30">
    <cfRule type="cellIs" dxfId="11423" priority="815" operator="lessThan">
      <formula>$C$4</formula>
    </cfRule>
  </conditionalFormatting>
  <conditionalFormatting sqref="AG31">
    <cfRule type="cellIs" dxfId="11422" priority="816" operator="lessThan">
      <formula>$C$4</formula>
    </cfRule>
  </conditionalFormatting>
  <conditionalFormatting sqref="AG32">
    <cfRule type="cellIs" dxfId="11421" priority="817" operator="lessThan">
      <formula>$C$4</formula>
    </cfRule>
  </conditionalFormatting>
  <conditionalFormatting sqref="AG33">
    <cfRule type="cellIs" dxfId="11420" priority="818" operator="lessThan">
      <formula>$C$4</formula>
    </cfRule>
  </conditionalFormatting>
  <conditionalFormatting sqref="AG34">
    <cfRule type="cellIs" dxfId="11419" priority="819" operator="lessThan">
      <formula>$C$4</formula>
    </cfRule>
  </conditionalFormatting>
  <conditionalFormatting sqref="AG35">
    <cfRule type="cellIs" dxfId="11418" priority="820" operator="lessThan">
      <formula>$C$4</formula>
    </cfRule>
  </conditionalFormatting>
  <conditionalFormatting sqref="AG36">
    <cfRule type="cellIs" dxfId="11417" priority="821" operator="lessThan">
      <formula>$C$4</formula>
    </cfRule>
  </conditionalFormatting>
  <conditionalFormatting sqref="AG37">
    <cfRule type="cellIs" dxfId="11416" priority="822" operator="lessThan">
      <formula>$C$4</formula>
    </cfRule>
  </conditionalFormatting>
  <conditionalFormatting sqref="AG38">
    <cfRule type="cellIs" dxfId="11415" priority="823" operator="lessThan">
      <formula>$C$4</formula>
    </cfRule>
  </conditionalFormatting>
  <conditionalFormatting sqref="AG39">
    <cfRule type="cellIs" dxfId="11414" priority="824" operator="lessThan">
      <formula>$C$4</formula>
    </cfRule>
  </conditionalFormatting>
  <conditionalFormatting sqref="AG40">
    <cfRule type="cellIs" dxfId="11413" priority="825" operator="lessThan">
      <formula>$C$4</formula>
    </cfRule>
  </conditionalFormatting>
  <conditionalFormatting sqref="AG41">
    <cfRule type="cellIs" dxfId="11412" priority="826" operator="lessThan">
      <formula>$C$4</formula>
    </cfRule>
  </conditionalFormatting>
  <conditionalFormatting sqref="AG42">
    <cfRule type="cellIs" dxfId="11411" priority="827" operator="lessThan">
      <formula>$C$4</formula>
    </cfRule>
  </conditionalFormatting>
  <conditionalFormatting sqref="AG43">
    <cfRule type="cellIs" dxfId="11410" priority="828" operator="lessThan">
      <formula>$C$4</formula>
    </cfRule>
  </conditionalFormatting>
  <conditionalFormatting sqref="AG44">
    <cfRule type="cellIs" dxfId="11409" priority="829" operator="lessThan">
      <formula>$C$4</formula>
    </cfRule>
  </conditionalFormatting>
  <conditionalFormatting sqref="AG45">
    <cfRule type="cellIs" dxfId="11408" priority="830" operator="lessThan">
      <formula>$C$4</formula>
    </cfRule>
  </conditionalFormatting>
  <conditionalFormatting sqref="AG46">
    <cfRule type="cellIs" dxfId="11407" priority="831" operator="lessThan">
      <formula>$C$4</formula>
    </cfRule>
  </conditionalFormatting>
  <conditionalFormatting sqref="AG47">
    <cfRule type="cellIs" dxfId="11406" priority="832" operator="lessThan">
      <formula>$C$4</formula>
    </cfRule>
  </conditionalFormatting>
  <conditionalFormatting sqref="AG48">
    <cfRule type="cellIs" dxfId="11405" priority="833" operator="lessThan">
      <formula>$C$4</formula>
    </cfRule>
  </conditionalFormatting>
  <conditionalFormatting sqref="AG49">
    <cfRule type="cellIs" dxfId="11404" priority="834" operator="lessThan">
      <formula>$C$4</formula>
    </cfRule>
  </conditionalFormatting>
  <conditionalFormatting sqref="AG50">
    <cfRule type="cellIs" dxfId="11403" priority="835" operator="lessThan">
      <formula>$C$4</formula>
    </cfRule>
  </conditionalFormatting>
  <conditionalFormatting sqref="AH11">
    <cfRule type="cellIs" dxfId="11402" priority="836" operator="lessThan">
      <formula>$C$4</formula>
    </cfRule>
  </conditionalFormatting>
  <conditionalFormatting sqref="AH12">
    <cfRule type="cellIs" dxfId="11401" priority="837" operator="lessThan">
      <formula>$C$4</formula>
    </cfRule>
  </conditionalFormatting>
  <conditionalFormatting sqref="AH13">
    <cfRule type="cellIs" dxfId="11400" priority="838" operator="lessThan">
      <formula>$C$4</formula>
    </cfRule>
  </conditionalFormatting>
  <conditionalFormatting sqref="AH14">
    <cfRule type="cellIs" dxfId="11399" priority="839" operator="lessThan">
      <formula>$C$4</formula>
    </cfRule>
  </conditionalFormatting>
  <conditionalFormatting sqref="AH15">
    <cfRule type="cellIs" dxfId="11398" priority="840" operator="lessThan">
      <formula>$C$4</formula>
    </cfRule>
  </conditionalFormatting>
  <conditionalFormatting sqref="AH16">
    <cfRule type="cellIs" dxfId="11397" priority="841" operator="lessThan">
      <formula>$C$4</formula>
    </cfRule>
  </conditionalFormatting>
  <conditionalFormatting sqref="AH17">
    <cfRule type="cellIs" dxfId="11396" priority="842" operator="lessThan">
      <formula>$C$4</formula>
    </cfRule>
  </conditionalFormatting>
  <conditionalFormatting sqref="AH18">
    <cfRule type="cellIs" dxfId="11395" priority="843" operator="lessThan">
      <formula>$C$4</formula>
    </cfRule>
  </conditionalFormatting>
  <conditionalFormatting sqref="AH19">
    <cfRule type="cellIs" dxfId="11394" priority="844" operator="lessThan">
      <formula>$C$4</formula>
    </cfRule>
  </conditionalFormatting>
  <conditionalFormatting sqref="AH20">
    <cfRule type="cellIs" dxfId="11393" priority="845" operator="lessThan">
      <formula>$C$4</formula>
    </cfRule>
  </conditionalFormatting>
  <conditionalFormatting sqref="AH21">
    <cfRule type="cellIs" dxfId="11392" priority="846" operator="lessThan">
      <formula>$C$4</formula>
    </cfRule>
  </conditionalFormatting>
  <conditionalFormatting sqref="AH22">
    <cfRule type="cellIs" dxfId="11391" priority="847" operator="lessThan">
      <formula>$C$4</formula>
    </cfRule>
  </conditionalFormatting>
  <conditionalFormatting sqref="AH23">
    <cfRule type="cellIs" dxfId="11390" priority="848" operator="lessThan">
      <formula>$C$4</formula>
    </cfRule>
  </conditionalFormatting>
  <conditionalFormatting sqref="AH24">
    <cfRule type="cellIs" dxfId="11389" priority="849" operator="lessThan">
      <formula>$C$4</formula>
    </cfRule>
  </conditionalFormatting>
  <conditionalFormatting sqref="AH25">
    <cfRule type="cellIs" dxfId="11388" priority="850" operator="lessThan">
      <formula>$C$4</formula>
    </cfRule>
  </conditionalFormatting>
  <conditionalFormatting sqref="AH26">
    <cfRule type="cellIs" dxfId="11387" priority="851" operator="lessThan">
      <formula>$C$4</formula>
    </cfRule>
  </conditionalFormatting>
  <conditionalFormatting sqref="AH27">
    <cfRule type="cellIs" dxfId="11386" priority="852" operator="lessThan">
      <formula>$C$4</formula>
    </cfRule>
  </conditionalFormatting>
  <conditionalFormatting sqref="AH28">
    <cfRule type="cellIs" dxfId="11385" priority="853" operator="lessThan">
      <formula>$C$4</formula>
    </cfRule>
  </conditionalFormatting>
  <conditionalFormatting sqref="AH29">
    <cfRule type="cellIs" dxfId="11384" priority="854" operator="lessThan">
      <formula>$C$4</formula>
    </cfRule>
  </conditionalFormatting>
  <conditionalFormatting sqref="AH30">
    <cfRule type="cellIs" dxfId="11383" priority="855" operator="lessThan">
      <formula>$C$4</formula>
    </cfRule>
  </conditionalFormatting>
  <conditionalFormatting sqref="AH31">
    <cfRule type="cellIs" dxfId="11382" priority="856" operator="lessThan">
      <formula>$C$4</formula>
    </cfRule>
  </conditionalFormatting>
  <conditionalFormatting sqref="AH32">
    <cfRule type="cellIs" dxfId="11381" priority="857" operator="lessThan">
      <formula>$C$4</formula>
    </cfRule>
  </conditionalFormatting>
  <conditionalFormatting sqref="AH33">
    <cfRule type="cellIs" dxfId="11380" priority="858" operator="lessThan">
      <formula>$C$4</formula>
    </cfRule>
  </conditionalFormatting>
  <conditionalFormatting sqref="AH34">
    <cfRule type="cellIs" dxfId="11379" priority="859" operator="lessThan">
      <formula>$C$4</formula>
    </cfRule>
  </conditionalFormatting>
  <conditionalFormatting sqref="AH35">
    <cfRule type="cellIs" dxfId="11378" priority="860" operator="lessThan">
      <formula>$C$4</formula>
    </cfRule>
  </conditionalFormatting>
  <conditionalFormatting sqref="AH36">
    <cfRule type="cellIs" dxfId="11377" priority="861" operator="lessThan">
      <formula>$C$4</formula>
    </cfRule>
  </conditionalFormatting>
  <conditionalFormatting sqref="AH37">
    <cfRule type="cellIs" dxfId="11376" priority="862" operator="lessThan">
      <formula>$C$4</formula>
    </cfRule>
  </conditionalFormatting>
  <conditionalFormatting sqref="AH38">
    <cfRule type="cellIs" dxfId="11375" priority="863" operator="lessThan">
      <formula>$C$4</formula>
    </cfRule>
  </conditionalFormatting>
  <conditionalFormatting sqref="AH39">
    <cfRule type="cellIs" dxfId="11374" priority="864" operator="lessThan">
      <formula>$C$4</formula>
    </cfRule>
  </conditionalFormatting>
  <conditionalFormatting sqref="AH40">
    <cfRule type="cellIs" dxfId="11373" priority="865" operator="lessThan">
      <formula>$C$4</formula>
    </cfRule>
  </conditionalFormatting>
  <conditionalFormatting sqref="AH41">
    <cfRule type="cellIs" dxfId="11372" priority="866" operator="lessThan">
      <formula>$C$4</formula>
    </cfRule>
  </conditionalFormatting>
  <conditionalFormatting sqref="AH42">
    <cfRule type="cellIs" dxfId="11371" priority="867" operator="lessThan">
      <formula>$C$4</formula>
    </cfRule>
  </conditionalFormatting>
  <conditionalFormatting sqref="AH43">
    <cfRule type="cellIs" dxfId="11370" priority="868" operator="lessThan">
      <formula>$C$4</formula>
    </cfRule>
  </conditionalFormatting>
  <conditionalFormatting sqref="AH44">
    <cfRule type="cellIs" dxfId="11369" priority="869" operator="lessThan">
      <formula>$C$4</formula>
    </cfRule>
  </conditionalFormatting>
  <conditionalFormatting sqref="AH45">
    <cfRule type="cellIs" dxfId="11368" priority="870" operator="lessThan">
      <formula>$C$4</formula>
    </cfRule>
  </conditionalFormatting>
  <conditionalFormatting sqref="AH46">
    <cfRule type="cellIs" dxfId="11367" priority="871" operator="lessThan">
      <formula>$C$4</formula>
    </cfRule>
  </conditionalFormatting>
  <conditionalFormatting sqref="AH47">
    <cfRule type="cellIs" dxfId="11366" priority="872" operator="lessThan">
      <formula>$C$4</formula>
    </cfRule>
  </conditionalFormatting>
  <conditionalFormatting sqref="AH48">
    <cfRule type="cellIs" dxfId="11365" priority="873" operator="lessThan">
      <formula>$C$4</formula>
    </cfRule>
  </conditionalFormatting>
  <conditionalFormatting sqref="AH49">
    <cfRule type="cellIs" dxfId="11364" priority="874" operator="lessThan">
      <formula>$C$4</formula>
    </cfRule>
  </conditionalFormatting>
  <conditionalFormatting sqref="AH50">
    <cfRule type="cellIs" dxfId="11363" priority="875" operator="lessThan">
      <formula>$C$4</formula>
    </cfRule>
  </conditionalFormatting>
  <conditionalFormatting sqref="AI11:AI46">
    <cfRule type="cellIs" dxfId="11362" priority="876" operator="lessThan">
      <formula>$C$4</formula>
    </cfRule>
  </conditionalFormatting>
  <conditionalFormatting sqref="AI12">
    <cfRule type="cellIs" dxfId="11361" priority="877" operator="lessThan">
      <formula>$C$4</formula>
    </cfRule>
  </conditionalFormatting>
  <conditionalFormatting sqref="AI13">
    <cfRule type="cellIs" dxfId="11360" priority="878" operator="lessThan">
      <formula>$C$4</formula>
    </cfRule>
  </conditionalFormatting>
  <conditionalFormatting sqref="AI14">
    <cfRule type="cellIs" dxfId="11359" priority="879" operator="lessThan">
      <formula>$C$4</formula>
    </cfRule>
  </conditionalFormatting>
  <conditionalFormatting sqref="AI15">
    <cfRule type="cellIs" dxfId="11358" priority="880" operator="lessThan">
      <formula>$C$4</formula>
    </cfRule>
  </conditionalFormatting>
  <conditionalFormatting sqref="AI16">
    <cfRule type="cellIs" dxfId="11357" priority="881" operator="lessThan">
      <formula>$C$4</formula>
    </cfRule>
  </conditionalFormatting>
  <conditionalFormatting sqref="AI17">
    <cfRule type="cellIs" dxfId="11356" priority="882" operator="lessThan">
      <formula>$C$4</formula>
    </cfRule>
  </conditionalFormatting>
  <conditionalFormatting sqref="AI18">
    <cfRule type="cellIs" dxfId="11355" priority="883" operator="lessThan">
      <formula>$C$4</formula>
    </cfRule>
  </conditionalFormatting>
  <conditionalFormatting sqref="AI19">
    <cfRule type="cellIs" dxfId="11354" priority="884" operator="lessThan">
      <formula>$C$4</formula>
    </cfRule>
  </conditionalFormatting>
  <conditionalFormatting sqref="AI20">
    <cfRule type="cellIs" dxfId="11353" priority="885" operator="lessThan">
      <formula>$C$4</formula>
    </cfRule>
  </conditionalFormatting>
  <conditionalFormatting sqref="AI21">
    <cfRule type="cellIs" dxfId="11352" priority="886" operator="lessThan">
      <formula>$C$4</formula>
    </cfRule>
  </conditionalFormatting>
  <conditionalFormatting sqref="AI22">
    <cfRule type="cellIs" dxfId="11351" priority="887" operator="lessThan">
      <formula>$C$4</formula>
    </cfRule>
  </conditionalFormatting>
  <conditionalFormatting sqref="AI23">
    <cfRule type="cellIs" dxfId="11350" priority="888" operator="lessThan">
      <formula>$C$4</formula>
    </cfRule>
  </conditionalFormatting>
  <conditionalFormatting sqref="AI24">
    <cfRule type="cellIs" dxfId="11349" priority="889" operator="lessThan">
      <formula>$C$4</formula>
    </cfRule>
  </conditionalFormatting>
  <conditionalFormatting sqref="AI25">
    <cfRule type="cellIs" dxfId="11348" priority="890" operator="lessThan">
      <formula>$C$4</formula>
    </cfRule>
  </conditionalFormatting>
  <conditionalFormatting sqref="AI26">
    <cfRule type="cellIs" dxfId="11347" priority="891" operator="lessThan">
      <formula>$C$4</formula>
    </cfRule>
  </conditionalFormatting>
  <conditionalFormatting sqref="AI27">
    <cfRule type="cellIs" dxfId="11346" priority="892" operator="lessThan">
      <formula>$C$4</formula>
    </cfRule>
  </conditionalFormatting>
  <conditionalFormatting sqref="AI28">
    <cfRule type="cellIs" dxfId="11345" priority="893" operator="lessThan">
      <formula>$C$4</formula>
    </cfRule>
  </conditionalFormatting>
  <conditionalFormatting sqref="AI29">
    <cfRule type="cellIs" dxfId="11344" priority="894" operator="lessThan">
      <formula>$C$4</formula>
    </cfRule>
  </conditionalFormatting>
  <conditionalFormatting sqref="AI30">
    <cfRule type="cellIs" dxfId="11343" priority="895" operator="lessThan">
      <formula>$C$4</formula>
    </cfRule>
  </conditionalFormatting>
  <conditionalFormatting sqref="AI31">
    <cfRule type="cellIs" dxfId="11342" priority="896" operator="lessThan">
      <formula>$C$4</formula>
    </cfRule>
  </conditionalFormatting>
  <conditionalFormatting sqref="AI32">
    <cfRule type="cellIs" dxfId="11341" priority="897" operator="lessThan">
      <formula>$C$4</formula>
    </cfRule>
  </conditionalFormatting>
  <conditionalFormatting sqref="AI33">
    <cfRule type="cellIs" dxfId="11340" priority="898" operator="lessThan">
      <formula>$C$4</formula>
    </cfRule>
  </conditionalFormatting>
  <conditionalFormatting sqref="AI34">
    <cfRule type="cellIs" dxfId="11339" priority="899" operator="lessThan">
      <formula>$C$4</formula>
    </cfRule>
  </conditionalFormatting>
  <conditionalFormatting sqref="AI35">
    <cfRule type="cellIs" dxfId="11338" priority="900" operator="lessThan">
      <formula>$C$4</formula>
    </cfRule>
  </conditionalFormatting>
  <conditionalFormatting sqref="AI36">
    <cfRule type="cellIs" dxfId="11337" priority="901" operator="lessThan">
      <formula>$C$4</formula>
    </cfRule>
  </conditionalFormatting>
  <conditionalFormatting sqref="AI37">
    <cfRule type="cellIs" dxfId="11336" priority="902" operator="lessThan">
      <formula>$C$4</formula>
    </cfRule>
  </conditionalFormatting>
  <conditionalFormatting sqref="AI38">
    <cfRule type="cellIs" dxfId="11335" priority="903" operator="lessThan">
      <formula>$C$4</formula>
    </cfRule>
  </conditionalFormatting>
  <conditionalFormatting sqref="AI39">
    <cfRule type="cellIs" dxfId="11334" priority="904" operator="lessThan">
      <formula>$C$4</formula>
    </cfRule>
  </conditionalFormatting>
  <conditionalFormatting sqref="AI40">
    <cfRule type="cellIs" dxfId="11333" priority="905" operator="lessThan">
      <formula>$C$4</formula>
    </cfRule>
  </conditionalFormatting>
  <conditionalFormatting sqref="AI41">
    <cfRule type="cellIs" dxfId="11332" priority="906" operator="lessThan">
      <formula>$C$4</formula>
    </cfRule>
  </conditionalFormatting>
  <conditionalFormatting sqref="AI42">
    <cfRule type="cellIs" dxfId="11331" priority="907" operator="lessThan">
      <formula>$C$4</formula>
    </cfRule>
  </conditionalFormatting>
  <conditionalFormatting sqref="AI43">
    <cfRule type="cellIs" dxfId="11330" priority="908" operator="lessThan">
      <formula>$C$4</formula>
    </cfRule>
  </conditionalFormatting>
  <conditionalFormatting sqref="AI44">
    <cfRule type="cellIs" dxfId="11329" priority="909" operator="lessThan">
      <formula>$C$4</formula>
    </cfRule>
  </conditionalFormatting>
  <conditionalFormatting sqref="AI45">
    <cfRule type="cellIs" dxfId="11328" priority="910" operator="lessThan">
      <formula>$C$4</formula>
    </cfRule>
  </conditionalFormatting>
  <conditionalFormatting sqref="AI46">
    <cfRule type="cellIs" dxfId="11327" priority="911" operator="lessThan">
      <formula>$C$4</formula>
    </cfRule>
  </conditionalFormatting>
  <conditionalFormatting sqref="AI47">
    <cfRule type="cellIs" dxfId="11326" priority="912" operator="lessThan">
      <formula>$C$4</formula>
    </cfRule>
  </conditionalFormatting>
  <conditionalFormatting sqref="AI48">
    <cfRule type="cellIs" dxfId="11325" priority="913" operator="lessThan">
      <formula>$C$4</formula>
    </cfRule>
  </conditionalFormatting>
  <conditionalFormatting sqref="AI49">
    <cfRule type="cellIs" dxfId="11324" priority="914" operator="lessThan">
      <formula>$C$4</formula>
    </cfRule>
  </conditionalFormatting>
  <conditionalFormatting sqref="AI50">
    <cfRule type="cellIs" dxfId="11323" priority="915" operator="lessThan">
      <formula>$C$4</formula>
    </cfRule>
  </conditionalFormatting>
  <conditionalFormatting sqref="AS11">
    <cfRule type="cellIs" dxfId="11322" priority="916" operator="lessThan">
      <formula>$C$4</formula>
    </cfRule>
  </conditionalFormatting>
  <conditionalFormatting sqref="AS12">
    <cfRule type="cellIs" dxfId="11321" priority="917" operator="lessThan">
      <formula>$C$4</formula>
    </cfRule>
  </conditionalFormatting>
  <conditionalFormatting sqref="AS13">
    <cfRule type="cellIs" dxfId="11320" priority="918" operator="lessThan">
      <formula>$C$4</formula>
    </cfRule>
  </conditionalFormatting>
  <conditionalFormatting sqref="AS14">
    <cfRule type="cellIs" dxfId="11319" priority="919" operator="lessThan">
      <formula>$C$4</formula>
    </cfRule>
  </conditionalFormatting>
  <conditionalFormatting sqref="AS15">
    <cfRule type="cellIs" dxfId="11318" priority="920" operator="lessThan">
      <formula>$C$4</formula>
    </cfRule>
  </conditionalFormatting>
  <conditionalFormatting sqref="AS16">
    <cfRule type="cellIs" dxfId="11317" priority="921" operator="lessThan">
      <formula>$C$4</formula>
    </cfRule>
  </conditionalFormatting>
  <conditionalFormatting sqref="AS17">
    <cfRule type="cellIs" dxfId="11316" priority="922" operator="lessThan">
      <formula>$C$4</formula>
    </cfRule>
  </conditionalFormatting>
  <conditionalFormatting sqref="AS18">
    <cfRule type="cellIs" dxfId="11315" priority="923" operator="lessThan">
      <formula>$C$4</formula>
    </cfRule>
  </conditionalFormatting>
  <conditionalFormatting sqref="AS19">
    <cfRule type="cellIs" dxfId="11314" priority="924" operator="lessThan">
      <formula>$C$4</formula>
    </cfRule>
  </conditionalFormatting>
  <conditionalFormatting sqref="AS20">
    <cfRule type="cellIs" dxfId="11313" priority="925" operator="lessThan">
      <formula>$C$4</formula>
    </cfRule>
  </conditionalFormatting>
  <conditionalFormatting sqref="AS21">
    <cfRule type="cellIs" dxfId="11312" priority="926" operator="lessThan">
      <formula>$C$4</formula>
    </cfRule>
  </conditionalFormatting>
  <conditionalFormatting sqref="AS22">
    <cfRule type="cellIs" dxfId="11311" priority="927" operator="lessThan">
      <formula>$C$4</formula>
    </cfRule>
  </conditionalFormatting>
  <conditionalFormatting sqref="AS23">
    <cfRule type="cellIs" dxfId="11310" priority="928" operator="lessThan">
      <formula>$C$4</formula>
    </cfRule>
  </conditionalFormatting>
  <conditionalFormatting sqref="AS24">
    <cfRule type="cellIs" dxfId="11309" priority="929" operator="lessThan">
      <formula>$C$4</formula>
    </cfRule>
  </conditionalFormatting>
  <conditionalFormatting sqref="AS25">
    <cfRule type="cellIs" dxfId="11308" priority="930" operator="lessThan">
      <formula>$C$4</formula>
    </cfRule>
  </conditionalFormatting>
  <conditionalFormatting sqref="AS26">
    <cfRule type="cellIs" dxfId="11307" priority="931" operator="lessThan">
      <formula>$C$4</formula>
    </cfRule>
  </conditionalFormatting>
  <conditionalFormatting sqref="AS27">
    <cfRule type="cellIs" dxfId="11306" priority="932" operator="lessThan">
      <formula>$C$4</formula>
    </cfRule>
  </conditionalFormatting>
  <conditionalFormatting sqref="AS28">
    <cfRule type="cellIs" dxfId="11305" priority="933" operator="lessThan">
      <formula>$C$4</formula>
    </cfRule>
  </conditionalFormatting>
  <conditionalFormatting sqref="AS29">
    <cfRule type="cellIs" dxfId="11304" priority="934" operator="lessThan">
      <formula>$C$4</formula>
    </cfRule>
  </conditionalFormatting>
  <conditionalFormatting sqref="AS30">
    <cfRule type="cellIs" dxfId="11303" priority="935" operator="lessThan">
      <formula>$C$4</formula>
    </cfRule>
  </conditionalFormatting>
  <conditionalFormatting sqref="AS31">
    <cfRule type="cellIs" dxfId="11302" priority="936" operator="lessThan">
      <formula>$C$4</formula>
    </cfRule>
  </conditionalFormatting>
  <conditionalFormatting sqref="AS32">
    <cfRule type="cellIs" dxfId="11301" priority="937" operator="lessThan">
      <formula>$C$4</formula>
    </cfRule>
  </conditionalFormatting>
  <conditionalFormatting sqref="AS33">
    <cfRule type="cellIs" dxfId="11300" priority="938" operator="lessThan">
      <formula>$C$4</formula>
    </cfRule>
  </conditionalFormatting>
  <conditionalFormatting sqref="AS34">
    <cfRule type="cellIs" dxfId="11299" priority="939" operator="lessThan">
      <formula>$C$4</formula>
    </cfRule>
  </conditionalFormatting>
  <conditionalFormatting sqref="AS35">
    <cfRule type="cellIs" dxfId="11298" priority="940" operator="lessThan">
      <formula>$C$4</formula>
    </cfRule>
  </conditionalFormatting>
  <conditionalFormatting sqref="AS36">
    <cfRule type="cellIs" dxfId="11297" priority="941" operator="lessThan">
      <formula>$C$4</formula>
    </cfRule>
  </conditionalFormatting>
  <conditionalFormatting sqref="AS37">
    <cfRule type="cellIs" dxfId="11296" priority="942" operator="lessThan">
      <formula>$C$4</formula>
    </cfRule>
  </conditionalFormatting>
  <conditionalFormatting sqref="AS38">
    <cfRule type="cellIs" dxfId="11295" priority="943" operator="lessThan">
      <formula>$C$4</formula>
    </cfRule>
  </conditionalFormatting>
  <conditionalFormatting sqref="AS39">
    <cfRule type="cellIs" dxfId="11294" priority="944" operator="lessThan">
      <formula>$C$4</formula>
    </cfRule>
  </conditionalFormatting>
  <conditionalFormatting sqref="AS40">
    <cfRule type="cellIs" dxfId="11293" priority="945" operator="lessThan">
      <formula>$C$4</formula>
    </cfRule>
  </conditionalFormatting>
  <conditionalFormatting sqref="AS41">
    <cfRule type="cellIs" dxfId="11292" priority="946" operator="lessThan">
      <formula>$C$4</formula>
    </cfRule>
  </conditionalFormatting>
  <conditionalFormatting sqref="AS42">
    <cfRule type="cellIs" dxfId="11291" priority="947" operator="lessThan">
      <formula>$C$4</formula>
    </cfRule>
  </conditionalFormatting>
  <conditionalFormatting sqref="AS43">
    <cfRule type="cellIs" dxfId="11290" priority="948" operator="lessThan">
      <formula>$C$4</formula>
    </cfRule>
  </conditionalFormatting>
  <conditionalFormatting sqref="AS44">
    <cfRule type="cellIs" dxfId="11289" priority="949" operator="lessThan">
      <formula>$C$4</formula>
    </cfRule>
  </conditionalFormatting>
  <conditionalFormatting sqref="AS45">
    <cfRule type="cellIs" dxfId="11288" priority="950" operator="lessThan">
      <formula>$C$4</formula>
    </cfRule>
  </conditionalFormatting>
  <conditionalFormatting sqref="AS46">
    <cfRule type="cellIs" dxfId="11287" priority="951" operator="lessThan">
      <formula>$C$4</formula>
    </cfRule>
  </conditionalFormatting>
  <conditionalFormatting sqref="AS47">
    <cfRule type="cellIs" dxfId="11286" priority="952" operator="lessThan">
      <formula>$C$4</formula>
    </cfRule>
  </conditionalFormatting>
  <conditionalFormatting sqref="AS48">
    <cfRule type="cellIs" dxfId="11285" priority="953" operator="lessThan">
      <formula>$C$4</formula>
    </cfRule>
  </conditionalFormatting>
  <conditionalFormatting sqref="AS49">
    <cfRule type="cellIs" dxfId="11284" priority="954" operator="lessThan">
      <formula>$C$4</formula>
    </cfRule>
  </conditionalFormatting>
  <conditionalFormatting sqref="AS50">
    <cfRule type="cellIs" dxfId="11283" priority="955" operator="lessThan">
      <formula>$C$4</formula>
    </cfRule>
  </conditionalFormatting>
  <conditionalFormatting sqref="AT11">
    <cfRule type="cellIs" dxfId="11282" priority="956" operator="lessThan">
      <formula>$C$4</formula>
    </cfRule>
  </conditionalFormatting>
  <conditionalFormatting sqref="AT12">
    <cfRule type="cellIs" dxfId="11281" priority="957" operator="lessThan">
      <formula>$C$4</formula>
    </cfRule>
  </conditionalFormatting>
  <conditionalFormatting sqref="AT13">
    <cfRule type="cellIs" dxfId="11280" priority="958" operator="lessThan">
      <formula>$C$4</formula>
    </cfRule>
  </conditionalFormatting>
  <conditionalFormatting sqref="AT14">
    <cfRule type="cellIs" dxfId="11279" priority="959" operator="lessThan">
      <formula>$C$4</formula>
    </cfRule>
  </conditionalFormatting>
  <conditionalFormatting sqref="AT15">
    <cfRule type="cellIs" dxfId="11278" priority="960" operator="lessThan">
      <formula>$C$4</formula>
    </cfRule>
  </conditionalFormatting>
  <conditionalFormatting sqref="AT16">
    <cfRule type="cellIs" dxfId="11277" priority="961" operator="lessThan">
      <formula>$C$4</formula>
    </cfRule>
  </conditionalFormatting>
  <conditionalFormatting sqref="AT17">
    <cfRule type="cellIs" dxfId="11276" priority="962" operator="lessThan">
      <formula>$C$4</formula>
    </cfRule>
  </conditionalFormatting>
  <conditionalFormatting sqref="AT18">
    <cfRule type="cellIs" dxfId="11275" priority="963" operator="lessThan">
      <formula>$C$4</formula>
    </cfRule>
  </conditionalFormatting>
  <conditionalFormatting sqref="AT19">
    <cfRule type="cellIs" dxfId="11274" priority="964" operator="lessThan">
      <formula>$C$4</formula>
    </cfRule>
  </conditionalFormatting>
  <conditionalFormatting sqref="AT20">
    <cfRule type="cellIs" dxfId="11273" priority="965" operator="lessThan">
      <formula>$C$4</formula>
    </cfRule>
  </conditionalFormatting>
  <conditionalFormatting sqref="AT21">
    <cfRule type="cellIs" dxfId="11272" priority="966" operator="lessThan">
      <formula>$C$4</formula>
    </cfRule>
  </conditionalFormatting>
  <conditionalFormatting sqref="AT22">
    <cfRule type="cellIs" dxfId="11271" priority="967" operator="lessThan">
      <formula>$C$4</formula>
    </cfRule>
  </conditionalFormatting>
  <conditionalFormatting sqref="AT23">
    <cfRule type="cellIs" dxfId="11270" priority="968" operator="lessThan">
      <formula>$C$4</formula>
    </cfRule>
  </conditionalFormatting>
  <conditionalFormatting sqref="AT24">
    <cfRule type="cellIs" dxfId="11269" priority="969" operator="lessThan">
      <formula>$C$4</formula>
    </cfRule>
  </conditionalFormatting>
  <conditionalFormatting sqref="AT25">
    <cfRule type="cellIs" dxfId="11268" priority="970" operator="lessThan">
      <formula>$C$4</formula>
    </cfRule>
  </conditionalFormatting>
  <conditionalFormatting sqref="AT26">
    <cfRule type="cellIs" dxfId="11267" priority="971" operator="lessThan">
      <formula>$C$4</formula>
    </cfRule>
  </conditionalFormatting>
  <conditionalFormatting sqref="AT27">
    <cfRule type="cellIs" dxfId="11266" priority="972" operator="lessThan">
      <formula>$C$4</formula>
    </cfRule>
  </conditionalFormatting>
  <conditionalFormatting sqref="AT28">
    <cfRule type="cellIs" dxfId="11265" priority="973" operator="lessThan">
      <formula>$C$4</formula>
    </cfRule>
  </conditionalFormatting>
  <conditionalFormatting sqref="AT29">
    <cfRule type="cellIs" dxfId="11264" priority="974" operator="lessThan">
      <formula>$C$4</formula>
    </cfRule>
  </conditionalFormatting>
  <conditionalFormatting sqref="AT30">
    <cfRule type="cellIs" dxfId="11263" priority="975" operator="lessThan">
      <formula>$C$4</formula>
    </cfRule>
  </conditionalFormatting>
  <conditionalFormatting sqref="AT31">
    <cfRule type="cellIs" dxfId="11262" priority="976" operator="lessThan">
      <formula>$C$4</formula>
    </cfRule>
  </conditionalFormatting>
  <conditionalFormatting sqref="AT32">
    <cfRule type="cellIs" dxfId="11261" priority="977" operator="lessThan">
      <formula>$C$4</formula>
    </cfRule>
  </conditionalFormatting>
  <conditionalFormatting sqref="AT33">
    <cfRule type="cellIs" dxfId="11260" priority="978" operator="lessThan">
      <formula>$C$4</formula>
    </cfRule>
  </conditionalFormatting>
  <conditionalFormatting sqref="AT34">
    <cfRule type="cellIs" dxfId="11259" priority="979" operator="lessThan">
      <formula>$C$4</formula>
    </cfRule>
  </conditionalFormatting>
  <conditionalFormatting sqref="AT35">
    <cfRule type="cellIs" dxfId="11258" priority="980" operator="lessThan">
      <formula>$C$4</formula>
    </cfRule>
  </conditionalFormatting>
  <conditionalFormatting sqref="AT36">
    <cfRule type="cellIs" dxfId="11257" priority="981" operator="lessThan">
      <formula>$C$4</formula>
    </cfRule>
  </conditionalFormatting>
  <conditionalFormatting sqref="AT37">
    <cfRule type="cellIs" dxfId="11256" priority="982" operator="lessThan">
      <formula>$C$4</formula>
    </cfRule>
  </conditionalFormatting>
  <conditionalFormatting sqref="AT38">
    <cfRule type="cellIs" dxfId="11255" priority="983" operator="lessThan">
      <formula>$C$4</formula>
    </cfRule>
  </conditionalFormatting>
  <conditionalFormatting sqref="AT39">
    <cfRule type="cellIs" dxfId="11254" priority="984" operator="lessThan">
      <formula>$C$4</formula>
    </cfRule>
  </conditionalFormatting>
  <conditionalFormatting sqref="AT40">
    <cfRule type="cellIs" dxfId="11253" priority="985" operator="lessThan">
      <formula>$C$4</formula>
    </cfRule>
  </conditionalFormatting>
  <conditionalFormatting sqref="AT41">
    <cfRule type="cellIs" dxfId="11252" priority="986" operator="lessThan">
      <formula>$C$4</formula>
    </cfRule>
  </conditionalFormatting>
  <conditionalFormatting sqref="AT42">
    <cfRule type="cellIs" dxfId="11251" priority="987" operator="lessThan">
      <formula>$C$4</formula>
    </cfRule>
  </conditionalFormatting>
  <conditionalFormatting sqref="AT43">
    <cfRule type="cellIs" dxfId="11250" priority="988" operator="lessThan">
      <formula>$C$4</formula>
    </cfRule>
  </conditionalFormatting>
  <conditionalFormatting sqref="AT44">
    <cfRule type="cellIs" dxfId="11249" priority="989" operator="lessThan">
      <formula>$C$4</formula>
    </cfRule>
  </conditionalFormatting>
  <conditionalFormatting sqref="AT45">
    <cfRule type="cellIs" dxfId="11248" priority="990" operator="lessThan">
      <formula>$C$4</formula>
    </cfRule>
  </conditionalFormatting>
  <conditionalFormatting sqref="AT46">
    <cfRule type="cellIs" dxfId="11247" priority="991" operator="lessThan">
      <formula>$C$4</formula>
    </cfRule>
  </conditionalFormatting>
  <conditionalFormatting sqref="AT47">
    <cfRule type="cellIs" dxfId="11246" priority="992" operator="lessThan">
      <formula>$C$4</formula>
    </cfRule>
  </conditionalFormatting>
  <conditionalFormatting sqref="AT48">
    <cfRule type="cellIs" dxfId="11245" priority="993" operator="lessThan">
      <formula>$C$4</formula>
    </cfRule>
  </conditionalFormatting>
  <conditionalFormatting sqref="AT49">
    <cfRule type="cellIs" dxfId="11244" priority="994" operator="lessThan">
      <formula>$C$4</formula>
    </cfRule>
  </conditionalFormatting>
  <conditionalFormatting sqref="AT50">
    <cfRule type="cellIs" dxfId="11243" priority="995" operator="lessThan">
      <formula>$C$4</formula>
    </cfRule>
  </conditionalFormatting>
  <conditionalFormatting sqref="AL11">
    <cfRule type="cellIs" dxfId="11242" priority="996" operator="lessThan">
      <formula>$C$4</formula>
    </cfRule>
  </conditionalFormatting>
  <conditionalFormatting sqref="AL12">
    <cfRule type="cellIs" dxfId="11241" priority="997" operator="lessThan">
      <formula>$C$4</formula>
    </cfRule>
  </conditionalFormatting>
  <conditionalFormatting sqref="AL13">
    <cfRule type="cellIs" dxfId="11240" priority="998" operator="lessThan">
      <formula>$C$4</formula>
    </cfRule>
  </conditionalFormatting>
  <conditionalFormatting sqref="AL14">
    <cfRule type="cellIs" dxfId="11239" priority="999" operator="lessThan">
      <formula>$C$4</formula>
    </cfRule>
  </conditionalFormatting>
  <conditionalFormatting sqref="AL15">
    <cfRule type="cellIs" dxfId="11238" priority="1000" operator="lessThan">
      <formula>$C$4</formula>
    </cfRule>
  </conditionalFormatting>
  <conditionalFormatting sqref="AL16">
    <cfRule type="cellIs" dxfId="11237" priority="1001" operator="lessThan">
      <formula>$C$4</formula>
    </cfRule>
  </conditionalFormatting>
  <conditionalFormatting sqref="AL17">
    <cfRule type="cellIs" dxfId="11236" priority="1002" operator="lessThan">
      <formula>$C$4</formula>
    </cfRule>
  </conditionalFormatting>
  <conditionalFormatting sqref="AL18">
    <cfRule type="cellIs" dxfId="11235" priority="1003" operator="lessThan">
      <formula>$C$4</formula>
    </cfRule>
  </conditionalFormatting>
  <conditionalFormatting sqref="AL19">
    <cfRule type="cellIs" dxfId="11234" priority="1004" operator="lessThan">
      <formula>$C$4</formula>
    </cfRule>
  </conditionalFormatting>
  <conditionalFormatting sqref="AL20">
    <cfRule type="cellIs" dxfId="11233" priority="1005" operator="lessThan">
      <formula>$C$4</formula>
    </cfRule>
  </conditionalFormatting>
  <conditionalFormatting sqref="AL21">
    <cfRule type="cellIs" dxfId="11232" priority="1006" operator="lessThan">
      <formula>$C$4</formula>
    </cfRule>
  </conditionalFormatting>
  <conditionalFormatting sqref="AL22">
    <cfRule type="cellIs" dxfId="11231" priority="1007" operator="lessThan">
      <formula>$C$4</formula>
    </cfRule>
  </conditionalFormatting>
  <conditionalFormatting sqref="AL23">
    <cfRule type="cellIs" dxfId="11230" priority="1008" operator="lessThan">
      <formula>$C$4</formula>
    </cfRule>
  </conditionalFormatting>
  <conditionalFormatting sqref="AL24">
    <cfRule type="cellIs" dxfId="11229" priority="1009" operator="lessThan">
      <formula>$C$4</formula>
    </cfRule>
  </conditionalFormatting>
  <conditionalFormatting sqref="AL25">
    <cfRule type="cellIs" dxfId="11228" priority="1010" operator="lessThan">
      <formula>$C$4</formula>
    </cfRule>
  </conditionalFormatting>
  <conditionalFormatting sqref="AL26">
    <cfRule type="cellIs" dxfId="11227" priority="1011" operator="lessThan">
      <formula>$C$4</formula>
    </cfRule>
  </conditionalFormatting>
  <conditionalFormatting sqref="AL27">
    <cfRule type="cellIs" dxfId="11226" priority="1012" operator="lessThan">
      <formula>$C$4</formula>
    </cfRule>
  </conditionalFormatting>
  <conditionalFormatting sqref="AL28">
    <cfRule type="cellIs" dxfId="11225" priority="1013" operator="lessThan">
      <formula>$C$4</formula>
    </cfRule>
  </conditionalFormatting>
  <conditionalFormatting sqref="AL29">
    <cfRule type="cellIs" dxfId="11224" priority="1014" operator="lessThan">
      <formula>$C$4</formula>
    </cfRule>
  </conditionalFormatting>
  <conditionalFormatting sqref="AL30">
    <cfRule type="cellIs" dxfId="11223" priority="1015" operator="lessThan">
      <formula>$C$4</formula>
    </cfRule>
  </conditionalFormatting>
  <conditionalFormatting sqref="AL31">
    <cfRule type="cellIs" dxfId="11222" priority="1016" operator="lessThan">
      <formula>$C$4</formula>
    </cfRule>
  </conditionalFormatting>
  <conditionalFormatting sqref="AL32">
    <cfRule type="cellIs" dxfId="11221" priority="1017" operator="lessThan">
      <formula>$C$4</formula>
    </cfRule>
  </conditionalFormatting>
  <conditionalFormatting sqref="AL33">
    <cfRule type="cellIs" dxfId="11220" priority="1018" operator="lessThan">
      <formula>$C$4</formula>
    </cfRule>
  </conditionalFormatting>
  <conditionalFormatting sqref="AL34">
    <cfRule type="cellIs" dxfId="11219" priority="1019" operator="lessThan">
      <formula>$C$4</formula>
    </cfRule>
  </conditionalFormatting>
  <conditionalFormatting sqref="AL35">
    <cfRule type="cellIs" dxfId="11218" priority="1020" operator="lessThan">
      <formula>$C$4</formula>
    </cfRule>
  </conditionalFormatting>
  <conditionalFormatting sqref="AL36">
    <cfRule type="cellIs" dxfId="11217" priority="1021" operator="lessThan">
      <formula>$C$4</formula>
    </cfRule>
  </conditionalFormatting>
  <conditionalFormatting sqref="AL37">
    <cfRule type="cellIs" dxfId="11216" priority="1022" operator="lessThan">
      <formula>$C$4</formula>
    </cfRule>
  </conditionalFormatting>
  <conditionalFormatting sqref="AL38">
    <cfRule type="cellIs" dxfId="11215" priority="1023" operator="lessThan">
      <formula>$C$4</formula>
    </cfRule>
  </conditionalFormatting>
  <conditionalFormatting sqref="AL39">
    <cfRule type="cellIs" dxfId="11214" priority="1024" operator="lessThan">
      <formula>$C$4</formula>
    </cfRule>
  </conditionalFormatting>
  <conditionalFormatting sqref="AL40">
    <cfRule type="cellIs" dxfId="11213" priority="1025" operator="lessThan">
      <formula>$C$4</formula>
    </cfRule>
  </conditionalFormatting>
  <conditionalFormatting sqref="AL41">
    <cfRule type="cellIs" dxfId="11212" priority="1026" operator="lessThan">
      <formula>$C$4</formula>
    </cfRule>
  </conditionalFormatting>
  <conditionalFormatting sqref="AL42">
    <cfRule type="cellIs" dxfId="11211" priority="1027" operator="lessThan">
      <formula>$C$4</formula>
    </cfRule>
  </conditionalFormatting>
  <conditionalFormatting sqref="AL43">
    <cfRule type="cellIs" dxfId="11210" priority="1028" operator="lessThan">
      <formula>$C$4</formula>
    </cfRule>
  </conditionalFormatting>
  <conditionalFormatting sqref="AL44">
    <cfRule type="cellIs" dxfId="11209" priority="1029" operator="lessThan">
      <formula>$C$4</formula>
    </cfRule>
  </conditionalFormatting>
  <conditionalFormatting sqref="AL45">
    <cfRule type="cellIs" dxfId="11208" priority="1030" operator="lessThan">
      <formula>$C$4</formula>
    </cfRule>
  </conditionalFormatting>
  <conditionalFormatting sqref="AL46">
    <cfRule type="cellIs" dxfId="11207" priority="1031" operator="lessThan">
      <formula>$C$4</formula>
    </cfRule>
  </conditionalFormatting>
  <conditionalFormatting sqref="AL47">
    <cfRule type="cellIs" dxfId="11206" priority="1032" operator="lessThan">
      <formula>$C$4</formula>
    </cfRule>
  </conditionalFormatting>
  <conditionalFormatting sqref="AL48">
    <cfRule type="cellIs" dxfId="11205" priority="1033" operator="lessThan">
      <formula>$C$4</formula>
    </cfRule>
  </conditionalFormatting>
  <conditionalFormatting sqref="AL49">
    <cfRule type="cellIs" dxfId="11204" priority="1034" operator="lessThan">
      <formula>$C$4</formula>
    </cfRule>
  </conditionalFormatting>
  <conditionalFormatting sqref="AL50">
    <cfRule type="cellIs" dxfId="11203" priority="1035" operator="lessThan">
      <formula>$C$4</formula>
    </cfRule>
  </conditionalFormatting>
  <conditionalFormatting sqref="AM11">
    <cfRule type="cellIs" dxfId="11202" priority="1036" operator="lessThan">
      <formula>$C$4</formula>
    </cfRule>
  </conditionalFormatting>
  <conditionalFormatting sqref="AM12">
    <cfRule type="cellIs" dxfId="11201" priority="1037" operator="lessThan">
      <formula>$C$4</formula>
    </cfRule>
  </conditionalFormatting>
  <conditionalFormatting sqref="AM13">
    <cfRule type="cellIs" dxfId="11200" priority="1038" operator="lessThan">
      <formula>$C$4</formula>
    </cfRule>
  </conditionalFormatting>
  <conditionalFormatting sqref="AM14">
    <cfRule type="cellIs" dxfId="11199" priority="1039" operator="lessThan">
      <formula>$C$4</formula>
    </cfRule>
  </conditionalFormatting>
  <conditionalFormatting sqref="AM15">
    <cfRule type="cellIs" dxfId="11198" priority="1040" operator="lessThan">
      <formula>$C$4</formula>
    </cfRule>
  </conditionalFormatting>
  <conditionalFormatting sqref="AM16">
    <cfRule type="cellIs" dxfId="11197" priority="1041" operator="lessThan">
      <formula>$C$4</formula>
    </cfRule>
  </conditionalFormatting>
  <conditionalFormatting sqref="AM17">
    <cfRule type="cellIs" dxfId="11196" priority="1042" operator="lessThan">
      <formula>$C$4</formula>
    </cfRule>
  </conditionalFormatting>
  <conditionalFormatting sqref="AM18">
    <cfRule type="cellIs" dxfId="11195" priority="1043" operator="lessThan">
      <formula>$C$4</formula>
    </cfRule>
  </conditionalFormatting>
  <conditionalFormatting sqref="AM19">
    <cfRule type="cellIs" dxfId="11194" priority="1044" operator="lessThan">
      <formula>$C$4</formula>
    </cfRule>
  </conditionalFormatting>
  <conditionalFormatting sqref="AM20">
    <cfRule type="cellIs" dxfId="11193" priority="1045" operator="lessThan">
      <formula>$C$4</formula>
    </cfRule>
  </conditionalFormatting>
  <conditionalFormatting sqref="AM21">
    <cfRule type="cellIs" dxfId="11192" priority="1046" operator="lessThan">
      <formula>$C$4</formula>
    </cfRule>
  </conditionalFormatting>
  <conditionalFormatting sqref="AM22">
    <cfRule type="cellIs" dxfId="11191" priority="1047" operator="lessThan">
      <formula>$C$4</formula>
    </cfRule>
  </conditionalFormatting>
  <conditionalFormatting sqref="AM23">
    <cfRule type="cellIs" dxfId="11190" priority="1048" operator="lessThan">
      <formula>$C$4</formula>
    </cfRule>
  </conditionalFormatting>
  <conditionalFormatting sqref="AM24">
    <cfRule type="cellIs" dxfId="11189" priority="1049" operator="lessThan">
      <formula>$C$4</formula>
    </cfRule>
  </conditionalFormatting>
  <conditionalFormatting sqref="AM25">
    <cfRule type="cellIs" dxfId="11188" priority="1050" operator="lessThan">
      <formula>$C$4</formula>
    </cfRule>
  </conditionalFormatting>
  <conditionalFormatting sqref="AM26">
    <cfRule type="cellIs" dxfId="11187" priority="1051" operator="lessThan">
      <formula>$C$4</formula>
    </cfRule>
  </conditionalFormatting>
  <conditionalFormatting sqref="AM27">
    <cfRule type="cellIs" dxfId="11186" priority="1052" operator="lessThan">
      <formula>$C$4</formula>
    </cfRule>
  </conditionalFormatting>
  <conditionalFormatting sqref="AM28">
    <cfRule type="cellIs" dxfId="11185" priority="1053" operator="lessThan">
      <formula>$C$4</formula>
    </cfRule>
  </conditionalFormatting>
  <conditionalFormatting sqref="AM29">
    <cfRule type="cellIs" dxfId="11184" priority="1054" operator="lessThan">
      <formula>$C$4</formula>
    </cfRule>
  </conditionalFormatting>
  <conditionalFormatting sqref="AM30">
    <cfRule type="cellIs" dxfId="11183" priority="1055" operator="lessThan">
      <formula>$C$4</formula>
    </cfRule>
  </conditionalFormatting>
  <conditionalFormatting sqref="AM31">
    <cfRule type="cellIs" dxfId="11182" priority="1056" operator="lessThan">
      <formula>$C$4</formula>
    </cfRule>
  </conditionalFormatting>
  <conditionalFormatting sqref="AM32">
    <cfRule type="cellIs" dxfId="11181" priority="1057" operator="lessThan">
      <formula>$C$4</formula>
    </cfRule>
  </conditionalFormatting>
  <conditionalFormatting sqref="AM33">
    <cfRule type="cellIs" dxfId="11180" priority="1058" operator="lessThan">
      <formula>$C$4</formula>
    </cfRule>
  </conditionalFormatting>
  <conditionalFormatting sqref="AM34">
    <cfRule type="cellIs" dxfId="11179" priority="1059" operator="lessThan">
      <formula>$C$4</formula>
    </cfRule>
  </conditionalFormatting>
  <conditionalFormatting sqref="AM35">
    <cfRule type="cellIs" dxfId="11178" priority="1060" operator="lessThan">
      <formula>$C$4</formula>
    </cfRule>
  </conditionalFormatting>
  <conditionalFormatting sqref="AM36">
    <cfRule type="cellIs" dxfId="11177" priority="1061" operator="lessThan">
      <formula>$C$4</formula>
    </cfRule>
  </conditionalFormatting>
  <conditionalFormatting sqref="AM37">
    <cfRule type="cellIs" dxfId="11176" priority="1062" operator="lessThan">
      <formula>$C$4</formula>
    </cfRule>
  </conditionalFormatting>
  <conditionalFormatting sqref="AM38">
    <cfRule type="cellIs" dxfId="11175" priority="1063" operator="lessThan">
      <formula>$C$4</formula>
    </cfRule>
  </conditionalFormatting>
  <conditionalFormatting sqref="AM39">
    <cfRule type="cellIs" dxfId="11174" priority="1064" operator="lessThan">
      <formula>$C$4</formula>
    </cfRule>
  </conditionalFormatting>
  <conditionalFormatting sqref="AM40">
    <cfRule type="cellIs" dxfId="11173" priority="1065" operator="lessThan">
      <formula>$C$4</formula>
    </cfRule>
  </conditionalFormatting>
  <conditionalFormatting sqref="AM41">
    <cfRule type="cellIs" dxfId="11172" priority="1066" operator="lessThan">
      <formula>$C$4</formula>
    </cfRule>
  </conditionalFormatting>
  <conditionalFormatting sqref="AM42">
    <cfRule type="cellIs" dxfId="11171" priority="1067" operator="lessThan">
      <formula>$C$4</formula>
    </cfRule>
  </conditionalFormatting>
  <conditionalFormatting sqref="AM43">
    <cfRule type="cellIs" dxfId="11170" priority="1068" operator="lessThan">
      <formula>$C$4</formula>
    </cfRule>
  </conditionalFormatting>
  <conditionalFormatting sqref="AM44">
    <cfRule type="cellIs" dxfId="11169" priority="1069" operator="lessThan">
      <formula>$C$4</formula>
    </cfRule>
  </conditionalFormatting>
  <conditionalFormatting sqref="AM45">
    <cfRule type="cellIs" dxfId="11168" priority="1070" operator="lessThan">
      <formula>$C$4</formula>
    </cfRule>
  </conditionalFormatting>
  <conditionalFormatting sqref="AM46">
    <cfRule type="cellIs" dxfId="11167" priority="1071" operator="lessThan">
      <formula>$C$4</formula>
    </cfRule>
  </conditionalFormatting>
  <conditionalFormatting sqref="AM47">
    <cfRule type="cellIs" dxfId="11166" priority="1072" operator="lessThan">
      <formula>$C$4</formula>
    </cfRule>
  </conditionalFormatting>
  <conditionalFormatting sqref="AM48">
    <cfRule type="cellIs" dxfId="11165" priority="1073" operator="lessThan">
      <formula>$C$4</formula>
    </cfRule>
  </conditionalFormatting>
  <conditionalFormatting sqref="AM49">
    <cfRule type="cellIs" dxfId="11164" priority="1074" operator="lessThan">
      <formula>$C$4</formula>
    </cfRule>
  </conditionalFormatting>
  <conditionalFormatting sqref="AM50">
    <cfRule type="cellIs" dxfId="11163" priority="1075" operator="lessThan">
      <formula>$C$4</formula>
    </cfRule>
  </conditionalFormatting>
  <conditionalFormatting sqref="AN11">
    <cfRule type="cellIs" dxfId="11162" priority="1076" operator="lessThan">
      <formula>$C$4</formula>
    </cfRule>
  </conditionalFormatting>
  <conditionalFormatting sqref="AN12">
    <cfRule type="cellIs" dxfId="11161" priority="1077" operator="lessThan">
      <formula>$C$4</formula>
    </cfRule>
  </conditionalFormatting>
  <conditionalFormatting sqref="AN13">
    <cfRule type="cellIs" dxfId="11160" priority="1078" operator="lessThan">
      <formula>$C$4</formula>
    </cfRule>
  </conditionalFormatting>
  <conditionalFormatting sqref="AN14">
    <cfRule type="cellIs" dxfId="11159" priority="1079" operator="lessThan">
      <formula>$C$4</formula>
    </cfRule>
  </conditionalFormatting>
  <conditionalFormatting sqref="AN15">
    <cfRule type="cellIs" dxfId="11158" priority="1080" operator="lessThan">
      <formula>$C$4</formula>
    </cfRule>
  </conditionalFormatting>
  <conditionalFormatting sqref="AN16">
    <cfRule type="cellIs" dxfId="11157" priority="1081" operator="lessThan">
      <formula>$C$4</formula>
    </cfRule>
  </conditionalFormatting>
  <conditionalFormatting sqref="AN17">
    <cfRule type="cellIs" dxfId="11156" priority="1082" operator="lessThan">
      <formula>$C$4</formula>
    </cfRule>
  </conditionalFormatting>
  <conditionalFormatting sqref="AN18">
    <cfRule type="cellIs" dxfId="11155" priority="1083" operator="lessThan">
      <formula>$C$4</formula>
    </cfRule>
  </conditionalFormatting>
  <conditionalFormatting sqref="AN19">
    <cfRule type="cellIs" dxfId="11154" priority="1084" operator="lessThan">
      <formula>$C$4</formula>
    </cfRule>
  </conditionalFormatting>
  <conditionalFormatting sqref="AN20">
    <cfRule type="cellIs" dxfId="11153" priority="1085" operator="lessThan">
      <formula>$C$4</formula>
    </cfRule>
  </conditionalFormatting>
  <conditionalFormatting sqref="AN21">
    <cfRule type="cellIs" dxfId="11152" priority="1086" operator="lessThan">
      <formula>$C$4</formula>
    </cfRule>
  </conditionalFormatting>
  <conditionalFormatting sqref="AN22">
    <cfRule type="cellIs" dxfId="11151" priority="1087" operator="lessThan">
      <formula>$C$4</formula>
    </cfRule>
  </conditionalFormatting>
  <conditionalFormatting sqref="AN23">
    <cfRule type="cellIs" dxfId="11150" priority="1088" operator="lessThan">
      <formula>$C$4</formula>
    </cfRule>
  </conditionalFormatting>
  <conditionalFormatting sqref="AN24">
    <cfRule type="cellIs" dxfId="11149" priority="1089" operator="lessThan">
      <formula>$C$4</formula>
    </cfRule>
  </conditionalFormatting>
  <conditionalFormatting sqref="AN25">
    <cfRule type="cellIs" dxfId="11148" priority="1090" operator="lessThan">
      <formula>$C$4</formula>
    </cfRule>
  </conditionalFormatting>
  <conditionalFormatting sqref="AN26">
    <cfRule type="cellIs" dxfId="11147" priority="1091" operator="lessThan">
      <formula>$C$4</formula>
    </cfRule>
  </conditionalFormatting>
  <conditionalFormatting sqref="AN27">
    <cfRule type="cellIs" dxfId="11146" priority="1092" operator="lessThan">
      <formula>$C$4</formula>
    </cfRule>
  </conditionalFormatting>
  <conditionalFormatting sqref="AN28">
    <cfRule type="cellIs" dxfId="11145" priority="1093" operator="lessThan">
      <formula>$C$4</formula>
    </cfRule>
  </conditionalFormatting>
  <conditionalFormatting sqref="AN29">
    <cfRule type="cellIs" dxfId="11144" priority="1094" operator="lessThan">
      <formula>$C$4</formula>
    </cfRule>
  </conditionalFormatting>
  <conditionalFormatting sqref="AN30">
    <cfRule type="cellIs" dxfId="11143" priority="1095" operator="lessThan">
      <formula>$C$4</formula>
    </cfRule>
  </conditionalFormatting>
  <conditionalFormatting sqref="AN31">
    <cfRule type="cellIs" dxfId="11142" priority="1096" operator="lessThan">
      <formula>$C$4</formula>
    </cfRule>
  </conditionalFormatting>
  <conditionalFormatting sqref="AN32">
    <cfRule type="cellIs" dxfId="11141" priority="1097" operator="lessThan">
      <formula>$C$4</formula>
    </cfRule>
  </conditionalFormatting>
  <conditionalFormatting sqref="AN33">
    <cfRule type="cellIs" dxfId="11140" priority="1098" operator="lessThan">
      <formula>$C$4</formula>
    </cfRule>
  </conditionalFormatting>
  <conditionalFormatting sqref="AN34">
    <cfRule type="cellIs" dxfId="11139" priority="1099" operator="lessThan">
      <formula>$C$4</formula>
    </cfRule>
  </conditionalFormatting>
  <conditionalFormatting sqref="AN35">
    <cfRule type="cellIs" dxfId="11138" priority="1100" operator="lessThan">
      <formula>$C$4</formula>
    </cfRule>
  </conditionalFormatting>
  <conditionalFormatting sqref="AN36">
    <cfRule type="cellIs" dxfId="11137" priority="1101" operator="lessThan">
      <formula>$C$4</formula>
    </cfRule>
  </conditionalFormatting>
  <conditionalFormatting sqref="AN37">
    <cfRule type="cellIs" dxfId="11136" priority="1102" operator="lessThan">
      <formula>$C$4</formula>
    </cfRule>
  </conditionalFormatting>
  <conditionalFormatting sqref="AN38">
    <cfRule type="cellIs" dxfId="11135" priority="1103" operator="lessThan">
      <formula>$C$4</formula>
    </cfRule>
  </conditionalFormatting>
  <conditionalFormatting sqref="AN39">
    <cfRule type="cellIs" dxfId="11134" priority="1104" operator="lessThan">
      <formula>$C$4</formula>
    </cfRule>
  </conditionalFormatting>
  <conditionalFormatting sqref="AN40">
    <cfRule type="cellIs" dxfId="11133" priority="1105" operator="lessThan">
      <formula>$C$4</formula>
    </cfRule>
  </conditionalFormatting>
  <conditionalFormatting sqref="AN41">
    <cfRule type="cellIs" dxfId="11132" priority="1106" operator="lessThan">
      <formula>$C$4</formula>
    </cfRule>
  </conditionalFormatting>
  <conditionalFormatting sqref="AN42">
    <cfRule type="cellIs" dxfId="11131" priority="1107" operator="lessThan">
      <formula>$C$4</formula>
    </cfRule>
  </conditionalFormatting>
  <conditionalFormatting sqref="AN43">
    <cfRule type="cellIs" dxfId="11130" priority="1108" operator="lessThan">
      <formula>$C$4</formula>
    </cfRule>
  </conditionalFormatting>
  <conditionalFormatting sqref="AN44">
    <cfRule type="cellIs" dxfId="11129" priority="1109" operator="lessThan">
      <formula>$C$4</formula>
    </cfRule>
  </conditionalFormatting>
  <conditionalFormatting sqref="AN45">
    <cfRule type="cellIs" dxfId="11128" priority="1110" operator="lessThan">
      <formula>$C$4</formula>
    </cfRule>
  </conditionalFormatting>
  <conditionalFormatting sqref="AN46">
    <cfRule type="cellIs" dxfId="11127" priority="1111" operator="lessThan">
      <formula>$C$4</formula>
    </cfRule>
  </conditionalFormatting>
  <conditionalFormatting sqref="AN47">
    <cfRule type="cellIs" dxfId="11126" priority="1112" operator="lessThan">
      <formula>$C$4</formula>
    </cfRule>
  </conditionalFormatting>
  <conditionalFormatting sqref="AN48">
    <cfRule type="cellIs" dxfId="11125" priority="1113" operator="lessThan">
      <formula>$C$4</formula>
    </cfRule>
  </conditionalFormatting>
  <conditionalFormatting sqref="AN49">
    <cfRule type="cellIs" dxfId="11124" priority="1114" operator="lessThan">
      <formula>$C$4</formula>
    </cfRule>
  </conditionalFormatting>
  <conditionalFormatting sqref="AN50">
    <cfRule type="cellIs" dxfId="11123" priority="1115" operator="lessThan">
      <formula>$C$4</formula>
    </cfRule>
  </conditionalFormatting>
  <conditionalFormatting sqref="AO11">
    <cfRule type="cellIs" dxfId="11122" priority="1116" operator="lessThan">
      <formula>$C$4</formula>
    </cfRule>
  </conditionalFormatting>
  <conditionalFormatting sqref="AO12">
    <cfRule type="cellIs" dxfId="11121" priority="1117" operator="lessThan">
      <formula>$C$4</formula>
    </cfRule>
  </conditionalFormatting>
  <conditionalFormatting sqref="AO13">
    <cfRule type="cellIs" dxfId="11120" priority="1118" operator="lessThan">
      <formula>$C$4</formula>
    </cfRule>
  </conditionalFormatting>
  <conditionalFormatting sqref="AO14">
    <cfRule type="cellIs" dxfId="11119" priority="1119" operator="lessThan">
      <formula>$C$4</formula>
    </cfRule>
  </conditionalFormatting>
  <conditionalFormatting sqref="AO15">
    <cfRule type="cellIs" dxfId="11118" priority="1120" operator="lessThan">
      <formula>$C$4</formula>
    </cfRule>
  </conditionalFormatting>
  <conditionalFormatting sqref="AO16">
    <cfRule type="cellIs" dxfId="11117" priority="1121" operator="lessThan">
      <formula>$C$4</formula>
    </cfRule>
  </conditionalFormatting>
  <conditionalFormatting sqref="AO17">
    <cfRule type="cellIs" dxfId="11116" priority="1122" operator="lessThan">
      <formula>$C$4</formula>
    </cfRule>
  </conditionalFormatting>
  <conditionalFormatting sqref="AO18">
    <cfRule type="cellIs" dxfId="11115" priority="1123" operator="lessThan">
      <formula>$C$4</formula>
    </cfRule>
  </conditionalFormatting>
  <conditionalFormatting sqref="AO19">
    <cfRule type="cellIs" dxfId="11114" priority="1124" operator="lessThan">
      <formula>$C$4</formula>
    </cfRule>
  </conditionalFormatting>
  <conditionalFormatting sqref="AO20">
    <cfRule type="cellIs" dxfId="11113" priority="1125" operator="lessThan">
      <formula>$C$4</formula>
    </cfRule>
  </conditionalFormatting>
  <conditionalFormatting sqref="AO21">
    <cfRule type="cellIs" dxfId="11112" priority="1126" operator="lessThan">
      <formula>$C$4</formula>
    </cfRule>
  </conditionalFormatting>
  <conditionalFormatting sqref="AO22">
    <cfRule type="cellIs" dxfId="11111" priority="1127" operator="lessThan">
      <formula>$C$4</formula>
    </cfRule>
  </conditionalFormatting>
  <conditionalFormatting sqref="AO23">
    <cfRule type="cellIs" dxfId="11110" priority="1128" operator="lessThan">
      <formula>$C$4</formula>
    </cfRule>
  </conditionalFormatting>
  <conditionalFormatting sqref="AO24">
    <cfRule type="cellIs" dxfId="11109" priority="1129" operator="lessThan">
      <formula>$C$4</formula>
    </cfRule>
  </conditionalFormatting>
  <conditionalFormatting sqref="AO25">
    <cfRule type="cellIs" dxfId="11108" priority="1130" operator="lessThan">
      <formula>$C$4</formula>
    </cfRule>
  </conditionalFormatting>
  <conditionalFormatting sqref="AO26">
    <cfRule type="cellIs" dxfId="11107" priority="1131" operator="lessThan">
      <formula>$C$4</formula>
    </cfRule>
  </conditionalFormatting>
  <conditionalFormatting sqref="AO27">
    <cfRule type="cellIs" dxfId="11106" priority="1132" operator="lessThan">
      <formula>$C$4</formula>
    </cfRule>
  </conditionalFormatting>
  <conditionalFormatting sqref="AO28">
    <cfRule type="cellIs" dxfId="11105" priority="1133" operator="lessThan">
      <formula>$C$4</formula>
    </cfRule>
  </conditionalFormatting>
  <conditionalFormatting sqref="AO29">
    <cfRule type="cellIs" dxfId="11104" priority="1134" operator="lessThan">
      <formula>$C$4</formula>
    </cfRule>
  </conditionalFormatting>
  <conditionalFormatting sqref="AO30">
    <cfRule type="cellIs" dxfId="11103" priority="1135" operator="lessThan">
      <formula>$C$4</formula>
    </cfRule>
  </conditionalFormatting>
  <conditionalFormatting sqref="AO31">
    <cfRule type="cellIs" dxfId="11102" priority="1136" operator="lessThan">
      <formula>$C$4</formula>
    </cfRule>
  </conditionalFormatting>
  <conditionalFormatting sqref="AO32">
    <cfRule type="cellIs" dxfId="11101" priority="1137" operator="lessThan">
      <formula>$C$4</formula>
    </cfRule>
  </conditionalFormatting>
  <conditionalFormatting sqref="AO33">
    <cfRule type="cellIs" dxfId="11100" priority="1138" operator="lessThan">
      <formula>$C$4</formula>
    </cfRule>
  </conditionalFormatting>
  <conditionalFormatting sqref="AO34">
    <cfRule type="cellIs" dxfId="11099" priority="1139" operator="lessThan">
      <formula>$C$4</formula>
    </cfRule>
  </conditionalFormatting>
  <conditionalFormatting sqref="AO35">
    <cfRule type="cellIs" dxfId="11098" priority="1140" operator="lessThan">
      <formula>$C$4</formula>
    </cfRule>
  </conditionalFormatting>
  <conditionalFormatting sqref="AO36">
    <cfRule type="cellIs" dxfId="11097" priority="1141" operator="lessThan">
      <formula>$C$4</formula>
    </cfRule>
  </conditionalFormatting>
  <conditionalFormatting sqref="AO37">
    <cfRule type="cellIs" dxfId="11096" priority="1142" operator="lessThan">
      <formula>$C$4</formula>
    </cfRule>
  </conditionalFormatting>
  <conditionalFormatting sqref="AO38">
    <cfRule type="cellIs" dxfId="11095" priority="1143" operator="lessThan">
      <formula>$C$4</formula>
    </cfRule>
  </conditionalFormatting>
  <conditionalFormatting sqref="AO39">
    <cfRule type="cellIs" dxfId="11094" priority="1144" operator="lessThan">
      <formula>$C$4</formula>
    </cfRule>
  </conditionalFormatting>
  <conditionalFormatting sqref="AO40">
    <cfRule type="cellIs" dxfId="11093" priority="1145" operator="lessThan">
      <formula>$C$4</formula>
    </cfRule>
  </conditionalFormatting>
  <conditionalFormatting sqref="AO41">
    <cfRule type="cellIs" dxfId="11092" priority="1146" operator="lessThan">
      <formula>$C$4</formula>
    </cfRule>
  </conditionalFormatting>
  <conditionalFormatting sqref="AO42">
    <cfRule type="cellIs" dxfId="11091" priority="1147" operator="lessThan">
      <formula>$C$4</formula>
    </cfRule>
  </conditionalFormatting>
  <conditionalFormatting sqref="AO43">
    <cfRule type="cellIs" dxfId="11090" priority="1148" operator="lessThan">
      <formula>$C$4</formula>
    </cfRule>
  </conditionalFormatting>
  <conditionalFormatting sqref="AO44">
    <cfRule type="cellIs" dxfId="11089" priority="1149" operator="lessThan">
      <formula>$C$4</formula>
    </cfRule>
  </conditionalFormatting>
  <conditionalFormatting sqref="AO45">
    <cfRule type="cellIs" dxfId="11088" priority="1150" operator="lessThan">
      <formula>$C$4</formula>
    </cfRule>
  </conditionalFormatting>
  <conditionalFormatting sqref="AO46">
    <cfRule type="cellIs" dxfId="11087" priority="1151" operator="lessThan">
      <formula>$C$4</formula>
    </cfRule>
  </conditionalFormatting>
  <conditionalFormatting sqref="AO47">
    <cfRule type="cellIs" dxfId="11086" priority="1152" operator="lessThan">
      <formula>$C$4</formula>
    </cfRule>
  </conditionalFormatting>
  <conditionalFormatting sqref="AO48">
    <cfRule type="cellIs" dxfId="11085" priority="1153" operator="lessThan">
      <formula>$C$4</formula>
    </cfRule>
  </conditionalFormatting>
  <conditionalFormatting sqref="AO49">
    <cfRule type="cellIs" dxfId="11084" priority="1154" operator="lessThan">
      <formula>$C$4</formula>
    </cfRule>
  </conditionalFormatting>
  <conditionalFormatting sqref="AO50">
    <cfRule type="cellIs" dxfId="11083" priority="1155" operator="lessThan">
      <formula>$C$4</formula>
    </cfRule>
  </conditionalFormatting>
  <conditionalFormatting sqref="AP11">
    <cfRule type="cellIs" dxfId="11082" priority="1156" operator="lessThan">
      <formula>$C$4</formula>
    </cfRule>
  </conditionalFormatting>
  <conditionalFormatting sqref="AP12">
    <cfRule type="cellIs" dxfId="11081" priority="1157" operator="lessThan">
      <formula>$C$4</formula>
    </cfRule>
  </conditionalFormatting>
  <conditionalFormatting sqref="AP13">
    <cfRule type="cellIs" dxfId="11080" priority="1158" operator="lessThan">
      <formula>$C$4</formula>
    </cfRule>
  </conditionalFormatting>
  <conditionalFormatting sqref="AP14">
    <cfRule type="cellIs" dxfId="11079" priority="1159" operator="lessThan">
      <formula>$C$4</formula>
    </cfRule>
  </conditionalFormatting>
  <conditionalFormatting sqref="AP15">
    <cfRule type="cellIs" dxfId="11078" priority="1160" operator="lessThan">
      <formula>$C$4</formula>
    </cfRule>
  </conditionalFormatting>
  <conditionalFormatting sqref="AP16">
    <cfRule type="cellIs" dxfId="11077" priority="1161" operator="lessThan">
      <formula>$C$4</formula>
    </cfRule>
  </conditionalFormatting>
  <conditionalFormatting sqref="AP17">
    <cfRule type="cellIs" dxfId="11076" priority="1162" operator="lessThan">
      <formula>$C$4</formula>
    </cfRule>
  </conditionalFormatting>
  <conditionalFormatting sqref="AP18">
    <cfRule type="cellIs" dxfId="11075" priority="1163" operator="lessThan">
      <formula>$C$4</formula>
    </cfRule>
  </conditionalFormatting>
  <conditionalFormatting sqref="AP19">
    <cfRule type="cellIs" dxfId="11074" priority="1164" operator="lessThan">
      <formula>$C$4</formula>
    </cfRule>
  </conditionalFormatting>
  <conditionalFormatting sqref="AP20">
    <cfRule type="cellIs" dxfId="11073" priority="1165" operator="lessThan">
      <formula>$C$4</formula>
    </cfRule>
  </conditionalFormatting>
  <conditionalFormatting sqref="AP21">
    <cfRule type="cellIs" dxfId="11072" priority="1166" operator="lessThan">
      <formula>$C$4</formula>
    </cfRule>
  </conditionalFormatting>
  <conditionalFormatting sqref="AP22">
    <cfRule type="cellIs" dxfId="11071" priority="1167" operator="lessThan">
      <formula>$C$4</formula>
    </cfRule>
  </conditionalFormatting>
  <conditionalFormatting sqref="AP23">
    <cfRule type="cellIs" dxfId="11070" priority="1168" operator="lessThan">
      <formula>$C$4</formula>
    </cfRule>
  </conditionalFormatting>
  <conditionalFormatting sqref="AP24">
    <cfRule type="cellIs" dxfId="11069" priority="1169" operator="lessThan">
      <formula>$C$4</formula>
    </cfRule>
  </conditionalFormatting>
  <conditionalFormatting sqref="AP25">
    <cfRule type="cellIs" dxfId="11068" priority="1170" operator="lessThan">
      <formula>$C$4</formula>
    </cfRule>
  </conditionalFormatting>
  <conditionalFormatting sqref="AP26">
    <cfRule type="cellIs" dxfId="11067" priority="1171" operator="lessThan">
      <formula>$C$4</formula>
    </cfRule>
  </conditionalFormatting>
  <conditionalFormatting sqref="AP27">
    <cfRule type="cellIs" dxfId="11066" priority="1172" operator="lessThan">
      <formula>$C$4</formula>
    </cfRule>
  </conditionalFormatting>
  <conditionalFormatting sqref="AP28">
    <cfRule type="cellIs" dxfId="11065" priority="1173" operator="lessThan">
      <formula>$C$4</formula>
    </cfRule>
  </conditionalFormatting>
  <conditionalFormatting sqref="AP29">
    <cfRule type="cellIs" dxfId="11064" priority="1174" operator="lessThan">
      <formula>$C$4</formula>
    </cfRule>
  </conditionalFormatting>
  <conditionalFormatting sqref="AP30">
    <cfRule type="cellIs" dxfId="11063" priority="1175" operator="lessThan">
      <formula>$C$4</formula>
    </cfRule>
  </conditionalFormatting>
  <conditionalFormatting sqref="AP31">
    <cfRule type="cellIs" dxfId="11062" priority="1176" operator="lessThan">
      <formula>$C$4</formula>
    </cfRule>
  </conditionalFormatting>
  <conditionalFormatting sqref="AP32">
    <cfRule type="cellIs" dxfId="11061" priority="1177" operator="lessThan">
      <formula>$C$4</formula>
    </cfRule>
  </conditionalFormatting>
  <conditionalFormatting sqref="AP33">
    <cfRule type="cellIs" dxfId="11060" priority="1178" operator="lessThan">
      <formula>$C$4</formula>
    </cfRule>
  </conditionalFormatting>
  <conditionalFormatting sqref="AP34">
    <cfRule type="cellIs" dxfId="11059" priority="1179" operator="lessThan">
      <formula>$C$4</formula>
    </cfRule>
  </conditionalFormatting>
  <conditionalFormatting sqref="AP35">
    <cfRule type="cellIs" dxfId="11058" priority="1180" operator="lessThan">
      <formula>$C$4</formula>
    </cfRule>
  </conditionalFormatting>
  <conditionalFormatting sqref="AP36">
    <cfRule type="cellIs" dxfId="11057" priority="1181" operator="lessThan">
      <formula>$C$4</formula>
    </cfRule>
  </conditionalFormatting>
  <conditionalFormatting sqref="AP37">
    <cfRule type="cellIs" dxfId="11056" priority="1182" operator="lessThan">
      <formula>$C$4</formula>
    </cfRule>
  </conditionalFormatting>
  <conditionalFormatting sqref="AP38">
    <cfRule type="cellIs" dxfId="11055" priority="1183" operator="lessThan">
      <formula>$C$4</formula>
    </cfRule>
  </conditionalFormatting>
  <conditionalFormatting sqref="AP39">
    <cfRule type="cellIs" dxfId="11054" priority="1184" operator="lessThan">
      <formula>$C$4</formula>
    </cfRule>
  </conditionalFormatting>
  <conditionalFormatting sqref="AP40">
    <cfRule type="cellIs" dxfId="11053" priority="1185" operator="lessThan">
      <formula>$C$4</formula>
    </cfRule>
  </conditionalFormatting>
  <conditionalFormatting sqref="AP41">
    <cfRule type="cellIs" dxfId="11052" priority="1186" operator="lessThan">
      <formula>$C$4</formula>
    </cfRule>
  </conditionalFormatting>
  <conditionalFormatting sqref="AP42">
    <cfRule type="cellIs" dxfId="11051" priority="1187" operator="lessThan">
      <formula>$C$4</formula>
    </cfRule>
  </conditionalFormatting>
  <conditionalFormatting sqref="AP43">
    <cfRule type="cellIs" dxfId="11050" priority="1188" operator="lessThan">
      <formula>$C$4</formula>
    </cfRule>
  </conditionalFormatting>
  <conditionalFormatting sqref="AP44">
    <cfRule type="cellIs" dxfId="11049" priority="1189" operator="lessThan">
      <formula>$C$4</formula>
    </cfRule>
  </conditionalFormatting>
  <conditionalFormatting sqref="AP45">
    <cfRule type="cellIs" dxfId="11048" priority="1190" operator="lessThan">
      <formula>$C$4</formula>
    </cfRule>
  </conditionalFormatting>
  <conditionalFormatting sqref="AP46">
    <cfRule type="cellIs" dxfId="11047" priority="1191" operator="lessThan">
      <formula>$C$4</formula>
    </cfRule>
  </conditionalFormatting>
  <conditionalFormatting sqref="AP47">
    <cfRule type="cellIs" dxfId="11046" priority="1192" operator="lessThan">
      <formula>$C$4</formula>
    </cfRule>
  </conditionalFormatting>
  <conditionalFormatting sqref="AP48">
    <cfRule type="cellIs" dxfId="11045" priority="1193" operator="lessThan">
      <formula>$C$4</formula>
    </cfRule>
  </conditionalFormatting>
  <conditionalFormatting sqref="AP49">
    <cfRule type="cellIs" dxfId="11044" priority="1194" operator="lessThan">
      <formula>$C$4</formula>
    </cfRule>
  </conditionalFormatting>
  <conditionalFormatting sqref="AP50">
    <cfRule type="cellIs" dxfId="11043" priority="1195" operator="lessThan">
      <formula>$C$4</formula>
    </cfRule>
  </conditionalFormatting>
  <conditionalFormatting sqref="AQ11">
    <cfRule type="cellIs" dxfId="11042" priority="1196" operator="lessThan">
      <formula>$C$4</formula>
    </cfRule>
  </conditionalFormatting>
  <conditionalFormatting sqref="AQ12">
    <cfRule type="cellIs" dxfId="11041" priority="1197" operator="lessThan">
      <formula>$C$4</formula>
    </cfRule>
  </conditionalFormatting>
  <conditionalFormatting sqref="AQ13">
    <cfRule type="cellIs" dxfId="11040" priority="1198" operator="lessThan">
      <formula>$C$4</formula>
    </cfRule>
  </conditionalFormatting>
  <conditionalFormatting sqref="AQ14">
    <cfRule type="cellIs" dxfId="11039" priority="1199" operator="lessThan">
      <formula>$C$4</formula>
    </cfRule>
  </conditionalFormatting>
  <conditionalFormatting sqref="AQ15">
    <cfRule type="cellIs" dxfId="11038" priority="1200" operator="lessThan">
      <formula>$C$4</formula>
    </cfRule>
  </conditionalFormatting>
  <conditionalFormatting sqref="AQ16">
    <cfRule type="cellIs" dxfId="11037" priority="1201" operator="lessThan">
      <formula>$C$4</formula>
    </cfRule>
  </conditionalFormatting>
  <conditionalFormatting sqref="AQ17">
    <cfRule type="cellIs" dxfId="11036" priority="1202" operator="lessThan">
      <formula>$C$4</formula>
    </cfRule>
  </conditionalFormatting>
  <conditionalFormatting sqref="AQ18">
    <cfRule type="cellIs" dxfId="11035" priority="1203" operator="lessThan">
      <formula>$C$4</formula>
    </cfRule>
  </conditionalFormatting>
  <conditionalFormatting sqref="AQ19">
    <cfRule type="cellIs" dxfId="11034" priority="1204" operator="lessThan">
      <formula>$C$4</formula>
    </cfRule>
  </conditionalFormatting>
  <conditionalFormatting sqref="AQ20">
    <cfRule type="cellIs" dxfId="11033" priority="1205" operator="lessThan">
      <formula>$C$4</formula>
    </cfRule>
  </conditionalFormatting>
  <conditionalFormatting sqref="AQ21">
    <cfRule type="cellIs" dxfId="11032" priority="1206" operator="lessThan">
      <formula>$C$4</formula>
    </cfRule>
  </conditionalFormatting>
  <conditionalFormatting sqref="AQ22">
    <cfRule type="cellIs" dxfId="11031" priority="1207" operator="lessThan">
      <formula>$C$4</formula>
    </cfRule>
  </conditionalFormatting>
  <conditionalFormatting sqref="AQ23">
    <cfRule type="cellIs" dxfId="11030" priority="1208" operator="lessThan">
      <formula>$C$4</formula>
    </cfRule>
  </conditionalFormatting>
  <conditionalFormatting sqref="AQ24">
    <cfRule type="cellIs" dxfId="11029" priority="1209" operator="lessThan">
      <formula>$C$4</formula>
    </cfRule>
  </conditionalFormatting>
  <conditionalFormatting sqref="AQ25">
    <cfRule type="cellIs" dxfId="11028" priority="1210" operator="lessThan">
      <formula>$C$4</formula>
    </cfRule>
  </conditionalFormatting>
  <conditionalFormatting sqref="AQ26">
    <cfRule type="cellIs" dxfId="11027" priority="1211" operator="lessThan">
      <formula>$C$4</formula>
    </cfRule>
  </conditionalFormatting>
  <conditionalFormatting sqref="AQ27">
    <cfRule type="cellIs" dxfId="11026" priority="1212" operator="lessThan">
      <formula>$C$4</formula>
    </cfRule>
  </conditionalFormatting>
  <conditionalFormatting sqref="AQ28">
    <cfRule type="cellIs" dxfId="11025" priority="1213" operator="lessThan">
      <formula>$C$4</formula>
    </cfRule>
  </conditionalFormatting>
  <conditionalFormatting sqref="AQ29">
    <cfRule type="cellIs" dxfId="11024" priority="1214" operator="lessThan">
      <formula>$C$4</formula>
    </cfRule>
  </conditionalFormatting>
  <conditionalFormatting sqref="AQ30">
    <cfRule type="cellIs" dxfId="11023" priority="1215" operator="lessThan">
      <formula>$C$4</formula>
    </cfRule>
  </conditionalFormatting>
  <conditionalFormatting sqref="AQ31">
    <cfRule type="cellIs" dxfId="11022" priority="1216" operator="lessThan">
      <formula>$C$4</formula>
    </cfRule>
  </conditionalFormatting>
  <conditionalFormatting sqref="AQ32">
    <cfRule type="cellIs" dxfId="11021" priority="1217" operator="lessThan">
      <formula>$C$4</formula>
    </cfRule>
  </conditionalFormatting>
  <conditionalFormatting sqref="AQ33">
    <cfRule type="cellIs" dxfId="11020" priority="1218" operator="lessThan">
      <formula>$C$4</formula>
    </cfRule>
  </conditionalFormatting>
  <conditionalFormatting sqref="AQ34">
    <cfRule type="cellIs" dxfId="11019" priority="1219" operator="lessThan">
      <formula>$C$4</formula>
    </cfRule>
  </conditionalFormatting>
  <conditionalFormatting sqref="AQ35">
    <cfRule type="cellIs" dxfId="11018" priority="1220" operator="lessThan">
      <formula>$C$4</formula>
    </cfRule>
  </conditionalFormatting>
  <conditionalFormatting sqref="AQ36">
    <cfRule type="cellIs" dxfId="11017" priority="1221" operator="lessThan">
      <formula>$C$4</formula>
    </cfRule>
  </conditionalFormatting>
  <conditionalFormatting sqref="AQ37">
    <cfRule type="cellIs" dxfId="11016" priority="1222" operator="lessThan">
      <formula>$C$4</formula>
    </cfRule>
  </conditionalFormatting>
  <conditionalFormatting sqref="AQ38">
    <cfRule type="cellIs" dxfId="11015" priority="1223" operator="lessThan">
      <formula>$C$4</formula>
    </cfRule>
  </conditionalFormatting>
  <conditionalFormatting sqref="AQ39">
    <cfRule type="cellIs" dxfId="11014" priority="1224" operator="lessThan">
      <formula>$C$4</formula>
    </cfRule>
  </conditionalFormatting>
  <conditionalFormatting sqref="AQ40">
    <cfRule type="cellIs" dxfId="11013" priority="1225" operator="lessThan">
      <formula>$C$4</formula>
    </cfRule>
  </conditionalFormatting>
  <conditionalFormatting sqref="AQ41">
    <cfRule type="cellIs" dxfId="11012" priority="1226" operator="lessThan">
      <formula>$C$4</formula>
    </cfRule>
  </conditionalFormatting>
  <conditionalFormatting sqref="AQ42">
    <cfRule type="cellIs" dxfId="11011" priority="1227" operator="lessThan">
      <formula>$C$4</formula>
    </cfRule>
  </conditionalFormatting>
  <conditionalFormatting sqref="AQ43">
    <cfRule type="cellIs" dxfId="11010" priority="1228" operator="lessThan">
      <formula>$C$4</formula>
    </cfRule>
  </conditionalFormatting>
  <conditionalFormatting sqref="AQ44">
    <cfRule type="cellIs" dxfId="11009" priority="1229" operator="lessThan">
      <formula>$C$4</formula>
    </cfRule>
  </conditionalFormatting>
  <conditionalFormatting sqref="AQ45">
    <cfRule type="cellIs" dxfId="11008" priority="1230" operator="lessThan">
      <formula>$C$4</formula>
    </cfRule>
  </conditionalFormatting>
  <conditionalFormatting sqref="AQ46">
    <cfRule type="cellIs" dxfId="11007" priority="1231" operator="lessThan">
      <formula>$C$4</formula>
    </cfRule>
  </conditionalFormatting>
  <conditionalFormatting sqref="AQ47">
    <cfRule type="cellIs" dxfId="11006" priority="1232" operator="lessThan">
      <formula>$C$4</formula>
    </cfRule>
  </conditionalFormatting>
  <conditionalFormatting sqref="AQ48">
    <cfRule type="cellIs" dxfId="11005" priority="1233" operator="lessThan">
      <formula>$C$4</formula>
    </cfRule>
  </conditionalFormatting>
  <conditionalFormatting sqref="AQ49">
    <cfRule type="cellIs" dxfId="11004" priority="1234" operator="lessThan">
      <formula>$C$4</formula>
    </cfRule>
  </conditionalFormatting>
  <conditionalFormatting sqref="AQ50">
    <cfRule type="cellIs" dxfId="11003" priority="1235" operator="lessThan">
      <formula>$C$4</formula>
    </cfRule>
  </conditionalFormatting>
  <conditionalFormatting sqref="AR11">
    <cfRule type="cellIs" dxfId="11002" priority="1236" operator="lessThan">
      <formula>$C$4</formula>
    </cfRule>
  </conditionalFormatting>
  <conditionalFormatting sqref="AR12">
    <cfRule type="cellIs" dxfId="11001" priority="1237" operator="lessThan">
      <formula>$C$4</formula>
    </cfRule>
  </conditionalFormatting>
  <conditionalFormatting sqref="AR13">
    <cfRule type="cellIs" dxfId="11000" priority="1238" operator="lessThan">
      <formula>$C$4</formula>
    </cfRule>
  </conditionalFormatting>
  <conditionalFormatting sqref="AR14">
    <cfRule type="cellIs" dxfId="10999" priority="1239" operator="lessThan">
      <formula>$C$4</formula>
    </cfRule>
  </conditionalFormatting>
  <conditionalFormatting sqref="AR15">
    <cfRule type="cellIs" dxfId="10998" priority="1240" operator="lessThan">
      <formula>$C$4</formula>
    </cfRule>
  </conditionalFormatting>
  <conditionalFormatting sqref="AR16">
    <cfRule type="cellIs" dxfId="10997" priority="1241" operator="lessThan">
      <formula>$C$4</formula>
    </cfRule>
  </conditionalFormatting>
  <conditionalFormatting sqref="AR17">
    <cfRule type="cellIs" dxfId="10996" priority="1242" operator="lessThan">
      <formula>$C$4</formula>
    </cfRule>
  </conditionalFormatting>
  <conditionalFormatting sqref="AR18">
    <cfRule type="cellIs" dxfId="10995" priority="1243" operator="lessThan">
      <formula>$C$4</formula>
    </cfRule>
  </conditionalFormatting>
  <conditionalFormatting sqref="AR19">
    <cfRule type="cellIs" dxfId="10994" priority="1244" operator="lessThan">
      <formula>$C$4</formula>
    </cfRule>
  </conditionalFormatting>
  <conditionalFormatting sqref="AR20">
    <cfRule type="cellIs" dxfId="10993" priority="1245" operator="lessThan">
      <formula>$C$4</formula>
    </cfRule>
  </conditionalFormatting>
  <conditionalFormatting sqref="AR21">
    <cfRule type="cellIs" dxfId="10992" priority="1246" operator="lessThan">
      <formula>$C$4</formula>
    </cfRule>
  </conditionalFormatting>
  <conditionalFormatting sqref="AR22">
    <cfRule type="cellIs" dxfId="10991" priority="1247" operator="lessThan">
      <formula>$C$4</formula>
    </cfRule>
  </conditionalFormatting>
  <conditionalFormatting sqref="AR23">
    <cfRule type="cellIs" dxfId="10990" priority="1248" operator="lessThan">
      <formula>$C$4</formula>
    </cfRule>
  </conditionalFormatting>
  <conditionalFormatting sqref="AR24">
    <cfRule type="cellIs" dxfId="10989" priority="1249" operator="lessThan">
      <formula>$C$4</formula>
    </cfRule>
  </conditionalFormatting>
  <conditionalFormatting sqref="AR25">
    <cfRule type="cellIs" dxfId="10988" priority="1250" operator="lessThan">
      <formula>$C$4</formula>
    </cfRule>
  </conditionalFormatting>
  <conditionalFormatting sqref="AR26">
    <cfRule type="cellIs" dxfId="10987" priority="1251" operator="lessThan">
      <formula>$C$4</formula>
    </cfRule>
  </conditionalFormatting>
  <conditionalFormatting sqref="AR27">
    <cfRule type="cellIs" dxfId="10986" priority="1252" operator="lessThan">
      <formula>$C$4</formula>
    </cfRule>
  </conditionalFormatting>
  <conditionalFormatting sqref="AR28">
    <cfRule type="cellIs" dxfId="10985" priority="1253" operator="lessThan">
      <formula>$C$4</formula>
    </cfRule>
  </conditionalFormatting>
  <conditionalFormatting sqref="AR29">
    <cfRule type="cellIs" dxfId="10984" priority="1254" operator="lessThan">
      <formula>$C$4</formula>
    </cfRule>
  </conditionalFormatting>
  <conditionalFormatting sqref="AR30">
    <cfRule type="cellIs" dxfId="10983" priority="1255" operator="lessThan">
      <formula>$C$4</formula>
    </cfRule>
  </conditionalFormatting>
  <conditionalFormatting sqref="AR31">
    <cfRule type="cellIs" dxfId="10982" priority="1256" operator="lessThan">
      <formula>$C$4</formula>
    </cfRule>
  </conditionalFormatting>
  <conditionalFormatting sqref="AR32">
    <cfRule type="cellIs" dxfId="10981" priority="1257" operator="lessThan">
      <formula>$C$4</formula>
    </cfRule>
  </conditionalFormatting>
  <conditionalFormatting sqref="AR33">
    <cfRule type="cellIs" dxfId="10980" priority="1258" operator="lessThan">
      <formula>$C$4</formula>
    </cfRule>
  </conditionalFormatting>
  <conditionalFormatting sqref="AR34">
    <cfRule type="cellIs" dxfId="10979" priority="1259" operator="lessThan">
      <formula>$C$4</formula>
    </cfRule>
  </conditionalFormatting>
  <conditionalFormatting sqref="AR35">
    <cfRule type="cellIs" dxfId="10978" priority="1260" operator="lessThan">
      <formula>$C$4</formula>
    </cfRule>
  </conditionalFormatting>
  <conditionalFormatting sqref="AR36">
    <cfRule type="cellIs" dxfId="10977" priority="1261" operator="lessThan">
      <formula>$C$4</formula>
    </cfRule>
  </conditionalFormatting>
  <conditionalFormatting sqref="AR37">
    <cfRule type="cellIs" dxfId="10976" priority="1262" operator="lessThan">
      <formula>$C$4</formula>
    </cfRule>
  </conditionalFormatting>
  <conditionalFormatting sqref="AR38">
    <cfRule type="cellIs" dxfId="10975" priority="1263" operator="lessThan">
      <formula>$C$4</formula>
    </cfRule>
  </conditionalFormatting>
  <conditionalFormatting sqref="AR39">
    <cfRule type="cellIs" dxfId="10974" priority="1264" operator="lessThan">
      <formula>$C$4</formula>
    </cfRule>
  </conditionalFormatting>
  <conditionalFormatting sqref="AR40">
    <cfRule type="cellIs" dxfId="10973" priority="1265" operator="lessThan">
      <formula>$C$4</formula>
    </cfRule>
  </conditionalFormatting>
  <conditionalFormatting sqref="AR41">
    <cfRule type="cellIs" dxfId="10972" priority="1266" operator="lessThan">
      <formula>$C$4</formula>
    </cfRule>
  </conditionalFormatting>
  <conditionalFormatting sqref="AR42">
    <cfRule type="cellIs" dxfId="10971" priority="1267" operator="lessThan">
      <formula>$C$4</formula>
    </cfRule>
  </conditionalFormatting>
  <conditionalFormatting sqref="AR43">
    <cfRule type="cellIs" dxfId="10970" priority="1268" operator="lessThan">
      <formula>$C$4</formula>
    </cfRule>
  </conditionalFormatting>
  <conditionalFormatting sqref="AR44">
    <cfRule type="cellIs" dxfId="10969" priority="1269" operator="lessThan">
      <formula>$C$4</formula>
    </cfRule>
  </conditionalFormatting>
  <conditionalFormatting sqref="AR45">
    <cfRule type="cellIs" dxfId="10968" priority="1270" operator="lessThan">
      <formula>$C$4</formula>
    </cfRule>
  </conditionalFormatting>
  <conditionalFormatting sqref="AR46">
    <cfRule type="cellIs" dxfId="10967" priority="1271" operator="lessThan">
      <formula>$C$4</formula>
    </cfRule>
  </conditionalFormatting>
  <conditionalFormatting sqref="AR47">
    <cfRule type="cellIs" dxfId="10966" priority="1272" operator="lessThan">
      <formula>$C$4</formula>
    </cfRule>
  </conditionalFormatting>
  <conditionalFormatting sqref="AR48">
    <cfRule type="cellIs" dxfId="10965" priority="1273" operator="lessThan">
      <formula>$C$4</formula>
    </cfRule>
  </conditionalFormatting>
  <conditionalFormatting sqref="AR49">
    <cfRule type="cellIs" dxfId="10964" priority="1274" operator="lessThan">
      <formula>$C$4</formula>
    </cfRule>
  </conditionalFormatting>
  <conditionalFormatting sqref="AR50">
    <cfRule type="cellIs" dxfId="10963" priority="1275" operator="lessThan">
      <formula>$C$4</formula>
    </cfRule>
  </conditionalFormatting>
  <conditionalFormatting sqref="BB11">
    <cfRule type="cellIs" dxfId="10962" priority="1276" operator="lessThan">
      <formula>$C$4</formula>
    </cfRule>
  </conditionalFormatting>
  <conditionalFormatting sqref="BB12">
    <cfRule type="cellIs" dxfId="10961" priority="1277" operator="lessThan">
      <formula>$C$4</formula>
    </cfRule>
  </conditionalFormatting>
  <conditionalFormatting sqref="BB13">
    <cfRule type="cellIs" dxfId="10960" priority="1278" operator="lessThan">
      <formula>$C$4</formula>
    </cfRule>
  </conditionalFormatting>
  <conditionalFormatting sqref="BB14">
    <cfRule type="cellIs" dxfId="10959" priority="1279" operator="lessThan">
      <formula>$C$4</formula>
    </cfRule>
  </conditionalFormatting>
  <conditionalFormatting sqref="BB15">
    <cfRule type="cellIs" dxfId="10958" priority="1280" operator="lessThan">
      <formula>$C$4</formula>
    </cfRule>
  </conditionalFormatting>
  <conditionalFormatting sqref="BB16">
    <cfRule type="cellIs" dxfId="10957" priority="1281" operator="lessThan">
      <formula>$C$4</formula>
    </cfRule>
  </conditionalFormatting>
  <conditionalFormatting sqref="BB17">
    <cfRule type="cellIs" dxfId="10956" priority="1282" operator="lessThan">
      <formula>$C$4</formula>
    </cfRule>
  </conditionalFormatting>
  <conditionalFormatting sqref="BB18">
    <cfRule type="cellIs" dxfId="10955" priority="1283" operator="lessThan">
      <formula>$C$4</formula>
    </cfRule>
  </conditionalFormatting>
  <conditionalFormatting sqref="BB19">
    <cfRule type="cellIs" dxfId="10954" priority="1284" operator="lessThan">
      <formula>$C$4</formula>
    </cfRule>
  </conditionalFormatting>
  <conditionalFormatting sqref="BB20">
    <cfRule type="cellIs" dxfId="10953" priority="1285" operator="lessThan">
      <formula>$C$4</formula>
    </cfRule>
  </conditionalFormatting>
  <conditionalFormatting sqref="BB21">
    <cfRule type="cellIs" dxfId="10952" priority="1286" operator="lessThan">
      <formula>$C$4</formula>
    </cfRule>
  </conditionalFormatting>
  <conditionalFormatting sqref="BB22">
    <cfRule type="cellIs" dxfId="10951" priority="1287" operator="lessThan">
      <formula>$C$4</formula>
    </cfRule>
  </conditionalFormatting>
  <conditionalFormatting sqref="BB23">
    <cfRule type="cellIs" dxfId="10950" priority="1288" operator="lessThan">
      <formula>$C$4</formula>
    </cfRule>
  </conditionalFormatting>
  <conditionalFormatting sqref="BB24">
    <cfRule type="cellIs" dxfId="10949" priority="1289" operator="lessThan">
      <formula>$C$4</formula>
    </cfRule>
  </conditionalFormatting>
  <conditionalFormatting sqref="BB25">
    <cfRule type="cellIs" dxfId="10948" priority="1290" operator="lessThan">
      <formula>$C$4</formula>
    </cfRule>
  </conditionalFormatting>
  <conditionalFormatting sqref="BB26">
    <cfRule type="cellIs" dxfId="10947" priority="1291" operator="lessThan">
      <formula>$C$4</formula>
    </cfRule>
  </conditionalFormatting>
  <conditionalFormatting sqref="BB27">
    <cfRule type="cellIs" dxfId="10946" priority="1292" operator="lessThan">
      <formula>$C$4</formula>
    </cfRule>
  </conditionalFormatting>
  <conditionalFormatting sqref="BB28">
    <cfRule type="cellIs" dxfId="10945" priority="1293" operator="lessThan">
      <formula>$C$4</formula>
    </cfRule>
  </conditionalFormatting>
  <conditionalFormatting sqref="BB29">
    <cfRule type="cellIs" dxfId="10944" priority="1294" operator="lessThan">
      <formula>$C$4</formula>
    </cfRule>
  </conditionalFormatting>
  <conditionalFormatting sqref="BB30">
    <cfRule type="cellIs" dxfId="10943" priority="1295" operator="lessThan">
      <formula>$C$4</formula>
    </cfRule>
  </conditionalFormatting>
  <conditionalFormatting sqref="BB31">
    <cfRule type="cellIs" dxfId="10942" priority="1296" operator="lessThan">
      <formula>$C$4</formula>
    </cfRule>
  </conditionalFormatting>
  <conditionalFormatting sqref="BB32">
    <cfRule type="cellIs" dxfId="10941" priority="1297" operator="lessThan">
      <formula>$C$4</formula>
    </cfRule>
  </conditionalFormatting>
  <conditionalFormatting sqref="BB33">
    <cfRule type="cellIs" dxfId="10940" priority="1298" operator="lessThan">
      <formula>$C$4</formula>
    </cfRule>
  </conditionalFormatting>
  <conditionalFormatting sqref="BB34">
    <cfRule type="cellIs" dxfId="10939" priority="1299" operator="lessThan">
      <formula>$C$4</formula>
    </cfRule>
  </conditionalFormatting>
  <conditionalFormatting sqref="BB35">
    <cfRule type="cellIs" dxfId="10938" priority="1300" operator="lessThan">
      <formula>$C$4</formula>
    </cfRule>
  </conditionalFormatting>
  <conditionalFormatting sqref="BB36">
    <cfRule type="cellIs" dxfId="10937" priority="1301" operator="lessThan">
      <formula>$C$4</formula>
    </cfRule>
  </conditionalFormatting>
  <conditionalFormatting sqref="BB37">
    <cfRule type="cellIs" dxfId="10936" priority="1302" operator="lessThan">
      <formula>$C$4</formula>
    </cfRule>
  </conditionalFormatting>
  <conditionalFormatting sqref="BB38">
    <cfRule type="cellIs" dxfId="10935" priority="1303" operator="lessThan">
      <formula>$C$4</formula>
    </cfRule>
  </conditionalFormatting>
  <conditionalFormatting sqref="BB39">
    <cfRule type="cellIs" dxfId="10934" priority="1304" operator="lessThan">
      <formula>$C$4</formula>
    </cfRule>
  </conditionalFormatting>
  <conditionalFormatting sqref="BB40">
    <cfRule type="cellIs" dxfId="10933" priority="1305" operator="lessThan">
      <formula>$C$4</formula>
    </cfRule>
  </conditionalFormatting>
  <conditionalFormatting sqref="BB41">
    <cfRule type="cellIs" dxfId="10932" priority="1306" operator="lessThan">
      <formula>$C$4</formula>
    </cfRule>
  </conditionalFormatting>
  <conditionalFormatting sqref="BB42">
    <cfRule type="cellIs" dxfId="10931" priority="1307" operator="lessThan">
      <formula>$C$4</formula>
    </cfRule>
  </conditionalFormatting>
  <conditionalFormatting sqref="BB43">
    <cfRule type="cellIs" dxfId="10930" priority="1308" operator="lessThan">
      <formula>$C$4</formula>
    </cfRule>
  </conditionalFormatting>
  <conditionalFormatting sqref="BB44">
    <cfRule type="cellIs" dxfId="10929" priority="1309" operator="lessThan">
      <formula>$C$4</formula>
    </cfRule>
  </conditionalFormatting>
  <conditionalFormatting sqref="BB45">
    <cfRule type="cellIs" dxfId="10928" priority="1310" operator="lessThan">
      <formula>$C$4</formula>
    </cfRule>
  </conditionalFormatting>
  <conditionalFormatting sqref="BB46">
    <cfRule type="cellIs" dxfId="10927" priority="1311" operator="lessThan">
      <formula>$C$4</formula>
    </cfRule>
  </conditionalFormatting>
  <conditionalFormatting sqref="BB47">
    <cfRule type="cellIs" dxfId="10926" priority="1312" operator="lessThan">
      <formula>$C$4</formula>
    </cfRule>
  </conditionalFormatting>
  <conditionalFormatting sqref="BB48">
    <cfRule type="cellIs" dxfId="10925" priority="1313" operator="lessThan">
      <formula>$C$4</formula>
    </cfRule>
  </conditionalFormatting>
  <conditionalFormatting sqref="BB49">
    <cfRule type="cellIs" dxfId="10924" priority="1314" operator="lessThan">
      <formula>$C$4</formula>
    </cfRule>
  </conditionalFormatting>
  <conditionalFormatting sqref="BB50">
    <cfRule type="cellIs" dxfId="10923" priority="1315" operator="lessThan">
      <formula>$C$4</formula>
    </cfRule>
  </conditionalFormatting>
  <conditionalFormatting sqref="BC11">
    <cfRule type="cellIs" dxfId="10922" priority="1316" operator="lessThan">
      <formula>$C$4</formula>
    </cfRule>
  </conditionalFormatting>
  <conditionalFormatting sqref="BC12">
    <cfRule type="cellIs" dxfId="10921" priority="1317" operator="lessThan">
      <formula>$C$4</formula>
    </cfRule>
  </conditionalFormatting>
  <conditionalFormatting sqref="BC13">
    <cfRule type="cellIs" dxfId="10920" priority="1318" operator="lessThan">
      <formula>$C$4</formula>
    </cfRule>
  </conditionalFormatting>
  <conditionalFormatting sqref="BC14">
    <cfRule type="cellIs" dxfId="10919" priority="1319" operator="lessThan">
      <formula>$C$4</formula>
    </cfRule>
  </conditionalFormatting>
  <conditionalFormatting sqref="BC15">
    <cfRule type="cellIs" dxfId="10918" priority="1320" operator="lessThan">
      <formula>$C$4</formula>
    </cfRule>
  </conditionalFormatting>
  <conditionalFormatting sqref="BC16">
    <cfRule type="cellIs" dxfId="10917" priority="1321" operator="lessThan">
      <formula>$C$4</formula>
    </cfRule>
  </conditionalFormatting>
  <conditionalFormatting sqref="BC17">
    <cfRule type="cellIs" dxfId="10916" priority="1322" operator="lessThan">
      <formula>$C$4</formula>
    </cfRule>
  </conditionalFormatting>
  <conditionalFormatting sqref="BC18">
    <cfRule type="cellIs" dxfId="10915" priority="1323" operator="lessThan">
      <formula>$C$4</formula>
    </cfRule>
  </conditionalFormatting>
  <conditionalFormatting sqref="BC19">
    <cfRule type="cellIs" dxfId="10914" priority="1324" operator="lessThan">
      <formula>$C$4</formula>
    </cfRule>
  </conditionalFormatting>
  <conditionalFormatting sqref="BC20">
    <cfRule type="cellIs" dxfId="10913" priority="1325" operator="lessThan">
      <formula>$C$4</formula>
    </cfRule>
  </conditionalFormatting>
  <conditionalFormatting sqref="BC21">
    <cfRule type="cellIs" dxfId="10912" priority="1326" operator="lessThan">
      <formula>$C$4</formula>
    </cfRule>
  </conditionalFormatting>
  <conditionalFormatting sqref="BC22">
    <cfRule type="cellIs" dxfId="10911" priority="1327" operator="lessThan">
      <formula>$C$4</formula>
    </cfRule>
  </conditionalFormatting>
  <conditionalFormatting sqref="BC23">
    <cfRule type="cellIs" dxfId="10910" priority="1328" operator="lessThan">
      <formula>$C$4</formula>
    </cfRule>
  </conditionalFormatting>
  <conditionalFormatting sqref="BC24">
    <cfRule type="cellIs" dxfId="10909" priority="1329" operator="lessThan">
      <formula>$C$4</formula>
    </cfRule>
  </conditionalFormatting>
  <conditionalFormatting sqref="BC25">
    <cfRule type="cellIs" dxfId="10908" priority="1330" operator="lessThan">
      <formula>$C$4</formula>
    </cfRule>
  </conditionalFormatting>
  <conditionalFormatting sqref="BC26">
    <cfRule type="cellIs" dxfId="10907" priority="1331" operator="lessThan">
      <formula>$C$4</formula>
    </cfRule>
  </conditionalFormatting>
  <conditionalFormatting sqref="BC27">
    <cfRule type="cellIs" dxfId="10906" priority="1332" operator="lessThan">
      <formula>$C$4</formula>
    </cfRule>
  </conditionalFormatting>
  <conditionalFormatting sqref="BC28">
    <cfRule type="cellIs" dxfId="10905" priority="1333" operator="lessThan">
      <formula>$C$4</formula>
    </cfRule>
  </conditionalFormatting>
  <conditionalFormatting sqref="BC29">
    <cfRule type="cellIs" dxfId="10904" priority="1334" operator="lessThan">
      <formula>$C$4</formula>
    </cfRule>
  </conditionalFormatting>
  <conditionalFormatting sqref="BC30">
    <cfRule type="cellIs" dxfId="10903" priority="1335" operator="lessThan">
      <formula>$C$4</formula>
    </cfRule>
  </conditionalFormatting>
  <conditionalFormatting sqref="BC31">
    <cfRule type="cellIs" dxfId="10902" priority="1336" operator="lessThan">
      <formula>$C$4</formula>
    </cfRule>
  </conditionalFormatting>
  <conditionalFormatting sqref="BC32">
    <cfRule type="cellIs" dxfId="10901" priority="1337" operator="lessThan">
      <formula>$C$4</formula>
    </cfRule>
  </conditionalFormatting>
  <conditionalFormatting sqref="BC33">
    <cfRule type="cellIs" dxfId="10900" priority="1338" operator="lessThan">
      <formula>$C$4</formula>
    </cfRule>
  </conditionalFormatting>
  <conditionalFormatting sqref="BC34">
    <cfRule type="cellIs" dxfId="10899" priority="1339" operator="lessThan">
      <formula>$C$4</formula>
    </cfRule>
  </conditionalFormatting>
  <conditionalFormatting sqref="BC35">
    <cfRule type="cellIs" dxfId="10898" priority="1340" operator="lessThan">
      <formula>$C$4</formula>
    </cfRule>
  </conditionalFormatting>
  <conditionalFormatting sqref="BC36">
    <cfRule type="cellIs" dxfId="10897" priority="1341" operator="lessThan">
      <formula>$C$4</formula>
    </cfRule>
  </conditionalFormatting>
  <conditionalFormatting sqref="BC37">
    <cfRule type="cellIs" dxfId="10896" priority="1342" operator="lessThan">
      <formula>$C$4</formula>
    </cfRule>
  </conditionalFormatting>
  <conditionalFormatting sqref="BC38">
    <cfRule type="cellIs" dxfId="10895" priority="1343" operator="lessThan">
      <formula>$C$4</formula>
    </cfRule>
  </conditionalFormatting>
  <conditionalFormatting sqref="BC39">
    <cfRule type="cellIs" dxfId="10894" priority="1344" operator="lessThan">
      <formula>$C$4</formula>
    </cfRule>
  </conditionalFormatting>
  <conditionalFormatting sqref="BC40">
    <cfRule type="cellIs" dxfId="10893" priority="1345" operator="lessThan">
      <formula>$C$4</formula>
    </cfRule>
  </conditionalFormatting>
  <conditionalFormatting sqref="BC41">
    <cfRule type="cellIs" dxfId="10892" priority="1346" operator="lessThan">
      <formula>$C$4</formula>
    </cfRule>
  </conditionalFormatting>
  <conditionalFormatting sqref="BC42">
    <cfRule type="cellIs" dxfId="10891" priority="1347" operator="lessThan">
      <formula>$C$4</formula>
    </cfRule>
  </conditionalFormatting>
  <conditionalFormatting sqref="BC43">
    <cfRule type="cellIs" dxfId="10890" priority="1348" operator="lessThan">
      <formula>$C$4</formula>
    </cfRule>
  </conditionalFormatting>
  <conditionalFormatting sqref="BC44">
    <cfRule type="cellIs" dxfId="10889" priority="1349" operator="lessThan">
      <formula>$C$4</formula>
    </cfRule>
  </conditionalFormatting>
  <conditionalFormatting sqref="BC45">
    <cfRule type="cellIs" dxfId="10888" priority="1350" operator="lessThan">
      <formula>$C$4</formula>
    </cfRule>
  </conditionalFormatting>
  <conditionalFormatting sqref="BC46">
    <cfRule type="cellIs" dxfId="10887" priority="1351" operator="lessThan">
      <formula>$C$4</formula>
    </cfRule>
  </conditionalFormatting>
  <conditionalFormatting sqref="BC47">
    <cfRule type="cellIs" dxfId="10886" priority="1352" operator="lessThan">
      <formula>$C$4</formula>
    </cfRule>
  </conditionalFormatting>
  <conditionalFormatting sqref="BC48">
    <cfRule type="cellIs" dxfId="10885" priority="1353" operator="lessThan">
      <formula>$C$4</formula>
    </cfRule>
  </conditionalFormatting>
  <conditionalFormatting sqref="BC49">
    <cfRule type="cellIs" dxfId="10884" priority="1354" operator="lessThan">
      <formula>$C$4</formula>
    </cfRule>
  </conditionalFormatting>
  <conditionalFormatting sqref="BC50">
    <cfRule type="cellIs" dxfId="10883" priority="1355" operator="lessThan">
      <formula>$C$4</formula>
    </cfRule>
  </conditionalFormatting>
  <conditionalFormatting sqref="AU11">
    <cfRule type="cellIs" dxfId="10882" priority="1356" operator="lessThan">
      <formula>$C$4</formula>
    </cfRule>
  </conditionalFormatting>
  <conditionalFormatting sqref="AU12">
    <cfRule type="cellIs" dxfId="10881" priority="1357" operator="lessThan">
      <formula>$C$4</formula>
    </cfRule>
  </conditionalFormatting>
  <conditionalFormatting sqref="AU13">
    <cfRule type="cellIs" dxfId="10880" priority="1358" operator="lessThan">
      <formula>$C$4</formula>
    </cfRule>
  </conditionalFormatting>
  <conditionalFormatting sqref="AU14">
    <cfRule type="cellIs" dxfId="10879" priority="1359" operator="lessThan">
      <formula>$C$4</formula>
    </cfRule>
  </conditionalFormatting>
  <conditionalFormatting sqref="AU15">
    <cfRule type="cellIs" dxfId="10878" priority="1360" operator="lessThan">
      <formula>$C$4</formula>
    </cfRule>
  </conditionalFormatting>
  <conditionalFormatting sqref="AU16">
    <cfRule type="cellIs" dxfId="10877" priority="1361" operator="lessThan">
      <formula>$C$4</formula>
    </cfRule>
  </conditionalFormatting>
  <conditionalFormatting sqref="AU17">
    <cfRule type="cellIs" dxfId="10876" priority="1362" operator="lessThan">
      <formula>$C$4</formula>
    </cfRule>
  </conditionalFormatting>
  <conditionalFormatting sqref="AU18">
    <cfRule type="cellIs" dxfId="10875" priority="1363" operator="lessThan">
      <formula>$C$4</formula>
    </cfRule>
  </conditionalFormatting>
  <conditionalFormatting sqref="AU19">
    <cfRule type="cellIs" dxfId="10874" priority="1364" operator="lessThan">
      <formula>$C$4</formula>
    </cfRule>
  </conditionalFormatting>
  <conditionalFormatting sqref="AU20">
    <cfRule type="cellIs" dxfId="10873" priority="1365" operator="lessThan">
      <formula>$C$4</formula>
    </cfRule>
  </conditionalFormatting>
  <conditionalFormatting sqref="AU21">
    <cfRule type="cellIs" dxfId="10872" priority="1366" operator="lessThan">
      <formula>$C$4</formula>
    </cfRule>
  </conditionalFormatting>
  <conditionalFormatting sqref="AU22">
    <cfRule type="cellIs" dxfId="10871" priority="1367" operator="lessThan">
      <formula>$C$4</formula>
    </cfRule>
  </conditionalFormatting>
  <conditionalFormatting sqref="AU23">
    <cfRule type="cellIs" dxfId="10870" priority="1368" operator="lessThan">
      <formula>$C$4</formula>
    </cfRule>
  </conditionalFormatting>
  <conditionalFormatting sqref="AU24">
    <cfRule type="cellIs" dxfId="10869" priority="1369" operator="lessThan">
      <formula>$C$4</formula>
    </cfRule>
  </conditionalFormatting>
  <conditionalFormatting sqref="AU25">
    <cfRule type="cellIs" dxfId="10868" priority="1370" operator="lessThan">
      <formula>$C$4</formula>
    </cfRule>
  </conditionalFormatting>
  <conditionalFormatting sqref="AU26">
    <cfRule type="cellIs" dxfId="10867" priority="1371" operator="lessThan">
      <formula>$C$4</formula>
    </cfRule>
  </conditionalFormatting>
  <conditionalFormatting sqref="AU27">
    <cfRule type="cellIs" dxfId="10866" priority="1372" operator="lessThan">
      <formula>$C$4</formula>
    </cfRule>
  </conditionalFormatting>
  <conditionalFormatting sqref="AU28">
    <cfRule type="cellIs" dxfId="10865" priority="1373" operator="lessThan">
      <formula>$C$4</formula>
    </cfRule>
  </conditionalFormatting>
  <conditionalFormatting sqref="AU29">
    <cfRule type="cellIs" dxfId="10864" priority="1374" operator="lessThan">
      <formula>$C$4</formula>
    </cfRule>
  </conditionalFormatting>
  <conditionalFormatting sqref="AU30">
    <cfRule type="cellIs" dxfId="10863" priority="1375" operator="lessThan">
      <formula>$C$4</formula>
    </cfRule>
  </conditionalFormatting>
  <conditionalFormatting sqref="AU31">
    <cfRule type="cellIs" dxfId="10862" priority="1376" operator="lessThan">
      <formula>$C$4</formula>
    </cfRule>
  </conditionalFormatting>
  <conditionalFormatting sqref="AU32">
    <cfRule type="cellIs" dxfId="10861" priority="1377" operator="lessThan">
      <formula>$C$4</formula>
    </cfRule>
  </conditionalFormatting>
  <conditionalFormatting sqref="AU33">
    <cfRule type="cellIs" dxfId="10860" priority="1378" operator="lessThan">
      <formula>$C$4</formula>
    </cfRule>
  </conditionalFormatting>
  <conditionalFormatting sqref="AU34">
    <cfRule type="cellIs" dxfId="10859" priority="1379" operator="lessThan">
      <formula>$C$4</formula>
    </cfRule>
  </conditionalFormatting>
  <conditionalFormatting sqref="AU35">
    <cfRule type="cellIs" dxfId="10858" priority="1380" operator="lessThan">
      <formula>$C$4</formula>
    </cfRule>
  </conditionalFormatting>
  <conditionalFormatting sqref="AU36">
    <cfRule type="cellIs" dxfId="10857" priority="1381" operator="lessThan">
      <formula>$C$4</formula>
    </cfRule>
  </conditionalFormatting>
  <conditionalFormatting sqref="AU37">
    <cfRule type="cellIs" dxfId="10856" priority="1382" operator="lessThan">
      <formula>$C$4</formula>
    </cfRule>
  </conditionalFormatting>
  <conditionalFormatting sqref="AU38">
    <cfRule type="cellIs" dxfId="10855" priority="1383" operator="lessThan">
      <formula>$C$4</formula>
    </cfRule>
  </conditionalFormatting>
  <conditionalFormatting sqref="AU39">
    <cfRule type="cellIs" dxfId="10854" priority="1384" operator="lessThan">
      <formula>$C$4</formula>
    </cfRule>
  </conditionalFormatting>
  <conditionalFormatting sqref="AU40">
    <cfRule type="cellIs" dxfId="10853" priority="1385" operator="lessThan">
      <formula>$C$4</formula>
    </cfRule>
  </conditionalFormatting>
  <conditionalFormatting sqref="AU41">
    <cfRule type="cellIs" dxfId="10852" priority="1386" operator="lessThan">
      <formula>$C$4</formula>
    </cfRule>
  </conditionalFormatting>
  <conditionalFormatting sqref="AU42">
    <cfRule type="cellIs" dxfId="10851" priority="1387" operator="lessThan">
      <formula>$C$4</formula>
    </cfRule>
  </conditionalFormatting>
  <conditionalFormatting sqref="AU43">
    <cfRule type="cellIs" dxfId="10850" priority="1388" operator="lessThan">
      <formula>$C$4</formula>
    </cfRule>
  </conditionalFormatting>
  <conditionalFormatting sqref="AU44">
    <cfRule type="cellIs" dxfId="10849" priority="1389" operator="lessThan">
      <formula>$C$4</formula>
    </cfRule>
  </conditionalFormatting>
  <conditionalFormatting sqref="AU45">
    <cfRule type="cellIs" dxfId="10848" priority="1390" operator="lessThan">
      <formula>$C$4</formula>
    </cfRule>
  </conditionalFormatting>
  <conditionalFormatting sqref="AU46">
    <cfRule type="cellIs" dxfId="10847" priority="1391" operator="lessThan">
      <formula>$C$4</formula>
    </cfRule>
  </conditionalFormatting>
  <conditionalFormatting sqref="AU47">
    <cfRule type="cellIs" dxfId="10846" priority="1392" operator="lessThan">
      <formula>$C$4</formula>
    </cfRule>
  </conditionalFormatting>
  <conditionalFormatting sqref="AU48">
    <cfRule type="cellIs" dxfId="10845" priority="1393" operator="lessThan">
      <formula>$C$4</formula>
    </cfRule>
  </conditionalFormatting>
  <conditionalFormatting sqref="AU49">
    <cfRule type="cellIs" dxfId="10844" priority="1394" operator="lessThan">
      <formula>$C$4</formula>
    </cfRule>
  </conditionalFormatting>
  <conditionalFormatting sqref="AU50">
    <cfRule type="cellIs" dxfId="10843" priority="1395" operator="lessThan">
      <formula>$C$4</formula>
    </cfRule>
  </conditionalFormatting>
  <conditionalFormatting sqref="AV11">
    <cfRule type="cellIs" dxfId="10842" priority="1396" operator="lessThan">
      <formula>$C$4</formula>
    </cfRule>
  </conditionalFormatting>
  <conditionalFormatting sqref="AV12">
    <cfRule type="cellIs" dxfId="10841" priority="1397" operator="lessThan">
      <formula>$C$4</formula>
    </cfRule>
  </conditionalFormatting>
  <conditionalFormatting sqref="AV13">
    <cfRule type="cellIs" dxfId="10840" priority="1398" operator="lessThan">
      <formula>$C$4</formula>
    </cfRule>
  </conditionalFormatting>
  <conditionalFormatting sqref="AV14">
    <cfRule type="cellIs" dxfId="10839" priority="1399" operator="lessThan">
      <formula>$C$4</formula>
    </cfRule>
  </conditionalFormatting>
  <conditionalFormatting sqref="AV15">
    <cfRule type="cellIs" dxfId="10838" priority="1400" operator="lessThan">
      <formula>$C$4</formula>
    </cfRule>
  </conditionalFormatting>
  <conditionalFormatting sqref="AV16">
    <cfRule type="cellIs" dxfId="10837" priority="1401" operator="lessThan">
      <formula>$C$4</formula>
    </cfRule>
  </conditionalFormatting>
  <conditionalFormatting sqref="AV17">
    <cfRule type="cellIs" dxfId="10836" priority="1402" operator="lessThan">
      <formula>$C$4</formula>
    </cfRule>
  </conditionalFormatting>
  <conditionalFormatting sqref="AV18">
    <cfRule type="cellIs" dxfId="10835" priority="1403" operator="lessThan">
      <formula>$C$4</formula>
    </cfRule>
  </conditionalFormatting>
  <conditionalFormatting sqref="AV19">
    <cfRule type="cellIs" dxfId="10834" priority="1404" operator="lessThan">
      <formula>$C$4</formula>
    </cfRule>
  </conditionalFormatting>
  <conditionalFormatting sqref="AV20">
    <cfRule type="cellIs" dxfId="10833" priority="1405" operator="lessThan">
      <formula>$C$4</formula>
    </cfRule>
  </conditionalFormatting>
  <conditionalFormatting sqref="AV21">
    <cfRule type="cellIs" dxfId="10832" priority="1406" operator="lessThan">
      <formula>$C$4</formula>
    </cfRule>
  </conditionalFormatting>
  <conditionalFormatting sqref="AV22">
    <cfRule type="cellIs" dxfId="10831" priority="1407" operator="lessThan">
      <formula>$C$4</formula>
    </cfRule>
  </conditionalFormatting>
  <conditionalFormatting sqref="AV23">
    <cfRule type="cellIs" dxfId="10830" priority="1408" operator="lessThan">
      <formula>$C$4</formula>
    </cfRule>
  </conditionalFormatting>
  <conditionalFormatting sqref="AV24">
    <cfRule type="cellIs" dxfId="10829" priority="1409" operator="lessThan">
      <formula>$C$4</formula>
    </cfRule>
  </conditionalFormatting>
  <conditionalFormatting sqref="AV25">
    <cfRule type="cellIs" dxfId="10828" priority="1410" operator="lessThan">
      <formula>$C$4</formula>
    </cfRule>
  </conditionalFormatting>
  <conditionalFormatting sqref="AV26">
    <cfRule type="cellIs" dxfId="10827" priority="1411" operator="lessThan">
      <formula>$C$4</formula>
    </cfRule>
  </conditionalFormatting>
  <conditionalFormatting sqref="AV27">
    <cfRule type="cellIs" dxfId="10826" priority="1412" operator="lessThan">
      <formula>$C$4</formula>
    </cfRule>
  </conditionalFormatting>
  <conditionalFormatting sqref="AV28">
    <cfRule type="cellIs" dxfId="10825" priority="1413" operator="lessThan">
      <formula>$C$4</formula>
    </cfRule>
  </conditionalFormatting>
  <conditionalFormatting sqref="AV29">
    <cfRule type="cellIs" dxfId="10824" priority="1414" operator="lessThan">
      <formula>$C$4</formula>
    </cfRule>
  </conditionalFormatting>
  <conditionalFormatting sqref="AV30">
    <cfRule type="cellIs" dxfId="10823" priority="1415" operator="lessThan">
      <formula>$C$4</formula>
    </cfRule>
  </conditionalFormatting>
  <conditionalFormatting sqref="AV31">
    <cfRule type="cellIs" dxfId="10822" priority="1416" operator="lessThan">
      <formula>$C$4</formula>
    </cfRule>
  </conditionalFormatting>
  <conditionalFormatting sqref="AV32">
    <cfRule type="cellIs" dxfId="10821" priority="1417" operator="lessThan">
      <formula>$C$4</formula>
    </cfRule>
  </conditionalFormatting>
  <conditionalFormatting sqref="AV33">
    <cfRule type="cellIs" dxfId="10820" priority="1418" operator="lessThan">
      <formula>$C$4</formula>
    </cfRule>
  </conditionalFormatting>
  <conditionalFormatting sqref="AV34">
    <cfRule type="cellIs" dxfId="10819" priority="1419" operator="lessThan">
      <formula>$C$4</formula>
    </cfRule>
  </conditionalFormatting>
  <conditionalFormatting sqref="AV35">
    <cfRule type="cellIs" dxfId="10818" priority="1420" operator="lessThan">
      <formula>$C$4</formula>
    </cfRule>
  </conditionalFormatting>
  <conditionalFormatting sqref="AV36">
    <cfRule type="cellIs" dxfId="10817" priority="1421" operator="lessThan">
      <formula>$C$4</formula>
    </cfRule>
  </conditionalFormatting>
  <conditionalFormatting sqref="AV37">
    <cfRule type="cellIs" dxfId="10816" priority="1422" operator="lessThan">
      <formula>$C$4</formula>
    </cfRule>
  </conditionalFormatting>
  <conditionalFormatting sqref="AV38">
    <cfRule type="cellIs" dxfId="10815" priority="1423" operator="lessThan">
      <formula>$C$4</formula>
    </cfRule>
  </conditionalFormatting>
  <conditionalFormatting sqref="AV39">
    <cfRule type="cellIs" dxfId="10814" priority="1424" operator="lessThan">
      <formula>$C$4</formula>
    </cfRule>
  </conditionalFormatting>
  <conditionalFormatting sqref="AV40">
    <cfRule type="cellIs" dxfId="10813" priority="1425" operator="lessThan">
      <formula>$C$4</formula>
    </cfRule>
  </conditionalFormatting>
  <conditionalFormatting sqref="AV41">
    <cfRule type="cellIs" dxfId="10812" priority="1426" operator="lessThan">
      <formula>$C$4</formula>
    </cfRule>
  </conditionalFormatting>
  <conditionalFormatting sqref="AV42">
    <cfRule type="cellIs" dxfId="10811" priority="1427" operator="lessThan">
      <formula>$C$4</formula>
    </cfRule>
  </conditionalFormatting>
  <conditionalFormatting sqref="AV43">
    <cfRule type="cellIs" dxfId="10810" priority="1428" operator="lessThan">
      <formula>$C$4</formula>
    </cfRule>
  </conditionalFormatting>
  <conditionalFormatting sqref="AV44">
    <cfRule type="cellIs" dxfId="10809" priority="1429" operator="lessThan">
      <formula>$C$4</formula>
    </cfRule>
  </conditionalFormatting>
  <conditionalFormatting sqref="AV45">
    <cfRule type="cellIs" dxfId="10808" priority="1430" operator="lessThan">
      <formula>$C$4</formula>
    </cfRule>
  </conditionalFormatting>
  <conditionalFormatting sqref="AV46">
    <cfRule type="cellIs" dxfId="10807" priority="1431" operator="lessThan">
      <formula>$C$4</formula>
    </cfRule>
  </conditionalFormatting>
  <conditionalFormatting sqref="AV47">
    <cfRule type="cellIs" dxfId="10806" priority="1432" operator="lessThan">
      <formula>$C$4</formula>
    </cfRule>
  </conditionalFormatting>
  <conditionalFormatting sqref="AV48">
    <cfRule type="cellIs" dxfId="10805" priority="1433" operator="lessThan">
      <formula>$C$4</formula>
    </cfRule>
  </conditionalFormatting>
  <conditionalFormatting sqref="AV49">
    <cfRule type="cellIs" dxfId="10804" priority="1434" operator="lessThan">
      <formula>$C$4</formula>
    </cfRule>
  </conditionalFormatting>
  <conditionalFormatting sqref="AV50">
    <cfRule type="cellIs" dxfId="10803" priority="1435" operator="lessThan">
      <formula>$C$4</formula>
    </cfRule>
  </conditionalFormatting>
  <conditionalFormatting sqref="AW11">
    <cfRule type="cellIs" dxfId="10802" priority="1436" operator="lessThan">
      <formula>$C$4</formula>
    </cfRule>
  </conditionalFormatting>
  <conditionalFormatting sqref="AW12">
    <cfRule type="cellIs" dxfId="10801" priority="1437" operator="lessThan">
      <formula>$C$4</formula>
    </cfRule>
  </conditionalFormatting>
  <conditionalFormatting sqref="AW13">
    <cfRule type="cellIs" dxfId="10800" priority="1438" operator="lessThan">
      <formula>$C$4</formula>
    </cfRule>
  </conditionalFormatting>
  <conditionalFormatting sqref="AW14">
    <cfRule type="cellIs" dxfId="10799" priority="1439" operator="lessThan">
      <formula>$C$4</formula>
    </cfRule>
  </conditionalFormatting>
  <conditionalFormatting sqref="AW15">
    <cfRule type="cellIs" dxfId="10798" priority="1440" operator="lessThan">
      <formula>$C$4</formula>
    </cfRule>
  </conditionalFormatting>
  <conditionalFormatting sqref="AW16">
    <cfRule type="cellIs" dxfId="10797" priority="1441" operator="lessThan">
      <formula>$C$4</formula>
    </cfRule>
  </conditionalFormatting>
  <conditionalFormatting sqref="AW17">
    <cfRule type="cellIs" dxfId="10796" priority="1442" operator="lessThan">
      <formula>$C$4</formula>
    </cfRule>
  </conditionalFormatting>
  <conditionalFormatting sqref="AW18">
    <cfRule type="cellIs" dxfId="10795" priority="1443" operator="lessThan">
      <formula>$C$4</formula>
    </cfRule>
  </conditionalFormatting>
  <conditionalFormatting sqref="AW19">
    <cfRule type="cellIs" dxfId="10794" priority="1444" operator="lessThan">
      <formula>$C$4</formula>
    </cfRule>
  </conditionalFormatting>
  <conditionalFormatting sqref="AW20">
    <cfRule type="cellIs" dxfId="10793" priority="1445" operator="lessThan">
      <formula>$C$4</formula>
    </cfRule>
  </conditionalFormatting>
  <conditionalFormatting sqref="AW21">
    <cfRule type="cellIs" dxfId="10792" priority="1446" operator="lessThan">
      <formula>$C$4</formula>
    </cfRule>
  </conditionalFormatting>
  <conditionalFormatting sqref="AW22">
    <cfRule type="cellIs" dxfId="10791" priority="1447" operator="lessThan">
      <formula>$C$4</formula>
    </cfRule>
  </conditionalFormatting>
  <conditionalFormatting sqref="AW23">
    <cfRule type="cellIs" dxfId="10790" priority="1448" operator="lessThan">
      <formula>$C$4</formula>
    </cfRule>
  </conditionalFormatting>
  <conditionalFormatting sqref="AW24">
    <cfRule type="cellIs" dxfId="10789" priority="1449" operator="lessThan">
      <formula>$C$4</formula>
    </cfRule>
  </conditionalFormatting>
  <conditionalFormatting sqref="AW25">
    <cfRule type="cellIs" dxfId="10788" priority="1450" operator="lessThan">
      <formula>$C$4</formula>
    </cfRule>
  </conditionalFormatting>
  <conditionalFormatting sqref="AW26">
    <cfRule type="cellIs" dxfId="10787" priority="1451" operator="lessThan">
      <formula>$C$4</formula>
    </cfRule>
  </conditionalFormatting>
  <conditionalFormatting sqref="AW27">
    <cfRule type="cellIs" dxfId="10786" priority="1452" operator="lessThan">
      <formula>$C$4</formula>
    </cfRule>
  </conditionalFormatting>
  <conditionalFormatting sqref="AW28">
    <cfRule type="cellIs" dxfId="10785" priority="1453" operator="lessThan">
      <formula>$C$4</formula>
    </cfRule>
  </conditionalFormatting>
  <conditionalFormatting sqref="AW29">
    <cfRule type="cellIs" dxfId="10784" priority="1454" operator="lessThan">
      <formula>$C$4</formula>
    </cfRule>
  </conditionalFormatting>
  <conditionalFormatting sqref="AW30">
    <cfRule type="cellIs" dxfId="10783" priority="1455" operator="lessThan">
      <formula>$C$4</formula>
    </cfRule>
  </conditionalFormatting>
  <conditionalFormatting sqref="AW31">
    <cfRule type="cellIs" dxfId="10782" priority="1456" operator="lessThan">
      <formula>$C$4</formula>
    </cfRule>
  </conditionalFormatting>
  <conditionalFormatting sqref="AW32">
    <cfRule type="cellIs" dxfId="10781" priority="1457" operator="lessThan">
      <formula>$C$4</formula>
    </cfRule>
  </conditionalFormatting>
  <conditionalFormatting sqref="AW33">
    <cfRule type="cellIs" dxfId="10780" priority="1458" operator="lessThan">
      <formula>$C$4</formula>
    </cfRule>
  </conditionalFormatting>
  <conditionalFormatting sqref="AW34">
    <cfRule type="cellIs" dxfId="10779" priority="1459" operator="lessThan">
      <formula>$C$4</formula>
    </cfRule>
  </conditionalFormatting>
  <conditionalFormatting sqref="AW35">
    <cfRule type="cellIs" dxfId="10778" priority="1460" operator="lessThan">
      <formula>$C$4</formula>
    </cfRule>
  </conditionalFormatting>
  <conditionalFormatting sqref="AW36">
    <cfRule type="cellIs" dxfId="10777" priority="1461" operator="lessThan">
      <formula>$C$4</formula>
    </cfRule>
  </conditionalFormatting>
  <conditionalFormatting sqref="AW37">
    <cfRule type="cellIs" dxfId="10776" priority="1462" operator="lessThan">
      <formula>$C$4</formula>
    </cfRule>
  </conditionalFormatting>
  <conditionalFormatting sqref="AW38">
    <cfRule type="cellIs" dxfId="10775" priority="1463" operator="lessThan">
      <formula>$C$4</formula>
    </cfRule>
  </conditionalFormatting>
  <conditionalFormatting sqref="AW39">
    <cfRule type="cellIs" dxfId="10774" priority="1464" operator="lessThan">
      <formula>$C$4</formula>
    </cfRule>
  </conditionalFormatting>
  <conditionalFormatting sqref="AW40">
    <cfRule type="cellIs" dxfId="10773" priority="1465" operator="lessThan">
      <formula>$C$4</formula>
    </cfRule>
  </conditionalFormatting>
  <conditionalFormatting sqref="AW41">
    <cfRule type="cellIs" dxfId="10772" priority="1466" operator="lessThan">
      <formula>$C$4</formula>
    </cfRule>
  </conditionalFormatting>
  <conditionalFormatting sqref="AW42">
    <cfRule type="cellIs" dxfId="10771" priority="1467" operator="lessThan">
      <formula>$C$4</formula>
    </cfRule>
  </conditionalFormatting>
  <conditionalFormatting sqref="AW43">
    <cfRule type="cellIs" dxfId="10770" priority="1468" operator="lessThan">
      <formula>$C$4</formula>
    </cfRule>
  </conditionalFormatting>
  <conditionalFormatting sqref="AW44">
    <cfRule type="cellIs" dxfId="10769" priority="1469" operator="lessThan">
      <formula>$C$4</formula>
    </cfRule>
  </conditionalFormatting>
  <conditionalFormatting sqref="AW45">
    <cfRule type="cellIs" dxfId="10768" priority="1470" operator="lessThan">
      <formula>$C$4</formula>
    </cfRule>
  </conditionalFormatting>
  <conditionalFormatting sqref="AW46">
    <cfRule type="cellIs" dxfId="10767" priority="1471" operator="lessThan">
      <formula>$C$4</formula>
    </cfRule>
  </conditionalFormatting>
  <conditionalFormatting sqref="AW47">
    <cfRule type="cellIs" dxfId="10766" priority="1472" operator="lessThan">
      <formula>$C$4</formula>
    </cfRule>
  </conditionalFormatting>
  <conditionalFormatting sqref="AW48">
    <cfRule type="cellIs" dxfId="10765" priority="1473" operator="lessThan">
      <formula>$C$4</formula>
    </cfRule>
  </conditionalFormatting>
  <conditionalFormatting sqref="AW49">
    <cfRule type="cellIs" dxfId="10764" priority="1474" operator="lessThan">
      <formula>$C$4</formula>
    </cfRule>
  </conditionalFormatting>
  <conditionalFormatting sqref="AW50">
    <cfRule type="cellIs" dxfId="10763" priority="1475" operator="lessThan">
      <formula>$C$4</formula>
    </cfRule>
  </conditionalFormatting>
  <conditionalFormatting sqref="AX11">
    <cfRule type="cellIs" dxfId="10762" priority="1476" operator="lessThan">
      <formula>$C$4</formula>
    </cfRule>
  </conditionalFormatting>
  <conditionalFormatting sqref="AX12">
    <cfRule type="cellIs" dxfId="10761" priority="1477" operator="lessThan">
      <formula>$C$4</formula>
    </cfRule>
  </conditionalFormatting>
  <conditionalFormatting sqref="AX13">
    <cfRule type="cellIs" dxfId="10760" priority="1478" operator="lessThan">
      <formula>$C$4</formula>
    </cfRule>
  </conditionalFormatting>
  <conditionalFormatting sqref="AX14">
    <cfRule type="cellIs" dxfId="10759" priority="1479" operator="lessThan">
      <formula>$C$4</formula>
    </cfRule>
  </conditionalFormatting>
  <conditionalFormatting sqref="AX15">
    <cfRule type="cellIs" dxfId="10758" priority="1480" operator="lessThan">
      <formula>$C$4</formula>
    </cfRule>
  </conditionalFormatting>
  <conditionalFormatting sqref="AX16">
    <cfRule type="cellIs" dxfId="10757" priority="1481" operator="lessThan">
      <formula>$C$4</formula>
    </cfRule>
  </conditionalFormatting>
  <conditionalFormatting sqref="AX17">
    <cfRule type="cellIs" dxfId="10756" priority="1482" operator="lessThan">
      <formula>$C$4</formula>
    </cfRule>
  </conditionalFormatting>
  <conditionalFormatting sqref="AX18">
    <cfRule type="cellIs" dxfId="10755" priority="1483" operator="lessThan">
      <formula>$C$4</formula>
    </cfRule>
  </conditionalFormatting>
  <conditionalFormatting sqref="AX19">
    <cfRule type="cellIs" dxfId="10754" priority="1484" operator="lessThan">
      <formula>$C$4</formula>
    </cfRule>
  </conditionalFormatting>
  <conditionalFormatting sqref="AX20">
    <cfRule type="cellIs" dxfId="10753" priority="1485" operator="lessThan">
      <formula>$C$4</formula>
    </cfRule>
  </conditionalFormatting>
  <conditionalFormatting sqref="AX21">
    <cfRule type="cellIs" dxfId="10752" priority="1486" operator="lessThan">
      <formula>$C$4</formula>
    </cfRule>
  </conditionalFormatting>
  <conditionalFormatting sqref="AX22">
    <cfRule type="cellIs" dxfId="10751" priority="1487" operator="lessThan">
      <formula>$C$4</formula>
    </cfRule>
  </conditionalFormatting>
  <conditionalFormatting sqref="AX23">
    <cfRule type="cellIs" dxfId="10750" priority="1488" operator="lessThan">
      <formula>$C$4</formula>
    </cfRule>
  </conditionalFormatting>
  <conditionalFormatting sqref="AX24">
    <cfRule type="cellIs" dxfId="10749" priority="1489" operator="lessThan">
      <formula>$C$4</formula>
    </cfRule>
  </conditionalFormatting>
  <conditionalFormatting sqref="AX25">
    <cfRule type="cellIs" dxfId="10748" priority="1490" operator="lessThan">
      <formula>$C$4</formula>
    </cfRule>
  </conditionalFormatting>
  <conditionalFormatting sqref="AX26">
    <cfRule type="cellIs" dxfId="10747" priority="1491" operator="lessThan">
      <formula>$C$4</formula>
    </cfRule>
  </conditionalFormatting>
  <conditionalFormatting sqref="AX27">
    <cfRule type="cellIs" dxfId="10746" priority="1492" operator="lessThan">
      <formula>$C$4</formula>
    </cfRule>
  </conditionalFormatting>
  <conditionalFormatting sqref="AX28">
    <cfRule type="cellIs" dxfId="10745" priority="1493" operator="lessThan">
      <formula>$C$4</formula>
    </cfRule>
  </conditionalFormatting>
  <conditionalFormatting sqref="AX29">
    <cfRule type="cellIs" dxfId="10744" priority="1494" operator="lessThan">
      <formula>$C$4</formula>
    </cfRule>
  </conditionalFormatting>
  <conditionalFormatting sqref="AX30">
    <cfRule type="cellIs" dxfId="10743" priority="1495" operator="lessThan">
      <formula>$C$4</formula>
    </cfRule>
  </conditionalFormatting>
  <conditionalFormatting sqref="AX31">
    <cfRule type="cellIs" dxfId="10742" priority="1496" operator="lessThan">
      <formula>$C$4</formula>
    </cfRule>
  </conditionalFormatting>
  <conditionalFormatting sqref="AX32">
    <cfRule type="cellIs" dxfId="10741" priority="1497" operator="lessThan">
      <formula>$C$4</formula>
    </cfRule>
  </conditionalFormatting>
  <conditionalFormatting sqref="AX33">
    <cfRule type="cellIs" dxfId="10740" priority="1498" operator="lessThan">
      <formula>$C$4</formula>
    </cfRule>
  </conditionalFormatting>
  <conditionalFormatting sqref="AX34">
    <cfRule type="cellIs" dxfId="10739" priority="1499" operator="lessThan">
      <formula>$C$4</formula>
    </cfRule>
  </conditionalFormatting>
  <conditionalFormatting sqref="AX35">
    <cfRule type="cellIs" dxfId="10738" priority="1500" operator="lessThan">
      <formula>$C$4</formula>
    </cfRule>
  </conditionalFormatting>
  <conditionalFormatting sqref="AX36">
    <cfRule type="cellIs" dxfId="10737" priority="1501" operator="lessThan">
      <formula>$C$4</formula>
    </cfRule>
  </conditionalFormatting>
  <conditionalFormatting sqref="AX37">
    <cfRule type="cellIs" dxfId="10736" priority="1502" operator="lessThan">
      <formula>$C$4</formula>
    </cfRule>
  </conditionalFormatting>
  <conditionalFormatting sqref="AX38">
    <cfRule type="cellIs" dxfId="10735" priority="1503" operator="lessThan">
      <formula>$C$4</formula>
    </cfRule>
  </conditionalFormatting>
  <conditionalFormatting sqref="AX39">
    <cfRule type="cellIs" dxfId="10734" priority="1504" operator="lessThan">
      <formula>$C$4</formula>
    </cfRule>
  </conditionalFormatting>
  <conditionalFormatting sqref="AX40">
    <cfRule type="cellIs" dxfId="10733" priority="1505" operator="lessThan">
      <formula>$C$4</formula>
    </cfRule>
  </conditionalFormatting>
  <conditionalFormatting sqref="AX41">
    <cfRule type="cellIs" dxfId="10732" priority="1506" operator="lessThan">
      <formula>$C$4</formula>
    </cfRule>
  </conditionalFormatting>
  <conditionalFormatting sqref="AX42">
    <cfRule type="cellIs" dxfId="10731" priority="1507" operator="lessThan">
      <formula>$C$4</formula>
    </cfRule>
  </conditionalFormatting>
  <conditionalFormatting sqref="AX43">
    <cfRule type="cellIs" dxfId="10730" priority="1508" operator="lessThan">
      <formula>$C$4</formula>
    </cfRule>
  </conditionalFormatting>
  <conditionalFormatting sqref="AX44">
    <cfRule type="cellIs" dxfId="10729" priority="1509" operator="lessThan">
      <formula>$C$4</formula>
    </cfRule>
  </conditionalFormatting>
  <conditionalFormatting sqref="AX45">
    <cfRule type="cellIs" dxfId="10728" priority="1510" operator="lessThan">
      <formula>$C$4</formula>
    </cfRule>
  </conditionalFormatting>
  <conditionalFormatting sqref="AX46">
    <cfRule type="cellIs" dxfId="10727" priority="1511" operator="lessThan">
      <formula>$C$4</formula>
    </cfRule>
  </conditionalFormatting>
  <conditionalFormatting sqref="AX47">
    <cfRule type="cellIs" dxfId="10726" priority="1512" operator="lessThan">
      <formula>$C$4</formula>
    </cfRule>
  </conditionalFormatting>
  <conditionalFormatting sqref="AX48">
    <cfRule type="cellIs" dxfId="10725" priority="1513" operator="lessThan">
      <formula>$C$4</formula>
    </cfRule>
  </conditionalFormatting>
  <conditionalFormatting sqref="AX49">
    <cfRule type="cellIs" dxfId="10724" priority="1514" operator="lessThan">
      <formula>$C$4</formula>
    </cfRule>
  </conditionalFormatting>
  <conditionalFormatting sqref="AX50">
    <cfRule type="cellIs" dxfId="10723" priority="1515" operator="lessThan">
      <formula>$C$4</formula>
    </cfRule>
  </conditionalFormatting>
  <conditionalFormatting sqref="AY11">
    <cfRule type="cellIs" dxfId="10722" priority="1516" operator="lessThan">
      <formula>$C$4</formula>
    </cfRule>
  </conditionalFormatting>
  <conditionalFormatting sqref="AY12">
    <cfRule type="cellIs" dxfId="10721" priority="1517" operator="lessThan">
      <formula>$C$4</formula>
    </cfRule>
  </conditionalFormatting>
  <conditionalFormatting sqref="AY13">
    <cfRule type="cellIs" dxfId="10720" priority="1518" operator="lessThan">
      <formula>$C$4</formula>
    </cfRule>
  </conditionalFormatting>
  <conditionalFormatting sqref="AY14">
    <cfRule type="cellIs" dxfId="10719" priority="1519" operator="lessThan">
      <formula>$C$4</formula>
    </cfRule>
  </conditionalFormatting>
  <conditionalFormatting sqref="AY15">
    <cfRule type="cellIs" dxfId="10718" priority="1520" operator="lessThan">
      <formula>$C$4</formula>
    </cfRule>
  </conditionalFormatting>
  <conditionalFormatting sqref="AY16">
    <cfRule type="cellIs" dxfId="10717" priority="1521" operator="lessThan">
      <formula>$C$4</formula>
    </cfRule>
  </conditionalFormatting>
  <conditionalFormatting sqref="AY17">
    <cfRule type="cellIs" dxfId="10716" priority="1522" operator="lessThan">
      <formula>$C$4</formula>
    </cfRule>
  </conditionalFormatting>
  <conditionalFormatting sqref="AY18">
    <cfRule type="cellIs" dxfId="10715" priority="1523" operator="lessThan">
      <formula>$C$4</formula>
    </cfRule>
  </conditionalFormatting>
  <conditionalFormatting sqref="AY19">
    <cfRule type="cellIs" dxfId="10714" priority="1524" operator="lessThan">
      <formula>$C$4</formula>
    </cfRule>
  </conditionalFormatting>
  <conditionalFormatting sqref="AY20">
    <cfRule type="cellIs" dxfId="10713" priority="1525" operator="lessThan">
      <formula>$C$4</formula>
    </cfRule>
  </conditionalFormatting>
  <conditionalFormatting sqref="AY21">
    <cfRule type="cellIs" dxfId="10712" priority="1526" operator="lessThan">
      <formula>$C$4</formula>
    </cfRule>
  </conditionalFormatting>
  <conditionalFormatting sqref="AY22">
    <cfRule type="cellIs" dxfId="10711" priority="1527" operator="lessThan">
      <formula>$C$4</formula>
    </cfRule>
  </conditionalFormatting>
  <conditionalFormatting sqref="AY23">
    <cfRule type="cellIs" dxfId="10710" priority="1528" operator="lessThan">
      <formula>$C$4</formula>
    </cfRule>
  </conditionalFormatting>
  <conditionalFormatting sqref="AY24">
    <cfRule type="cellIs" dxfId="10709" priority="1529" operator="lessThan">
      <formula>$C$4</formula>
    </cfRule>
  </conditionalFormatting>
  <conditionalFormatting sqref="AY25">
    <cfRule type="cellIs" dxfId="10708" priority="1530" operator="lessThan">
      <formula>$C$4</formula>
    </cfRule>
  </conditionalFormatting>
  <conditionalFormatting sqref="AY26">
    <cfRule type="cellIs" dxfId="10707" priority="1531" operator="lessThan">
      <formula>$C$4</formula>
    </cfRule>
  </conditionalFormatting>
  <conditionalFormatting sqref="AY27">
    <cfRule type="cellIs" dxfId="10706" priority="1532" operator="lessThan">
      <formula>$C$4</formula>
    </cfRule>
  </conditionalFormatting>
  <conditionalFormatting sqref="AY28">
    <cfRule type="cellIs" dxfId="10705" priority="1533" operator="lessThan">
      <formula>$C$4</formula>
    </cfRule>
  </conditionalFormatting>
  <conditionalFormatting sqref="AY29">
    <cfRule type="cellIs" dxfId="10704" priority="1534" operator="lessThan">
      <formula>$C$4</formula>
    </cfRule>
  </conditionalFormatting>
  <conditionalFormatting sqref="AY30">
    <cfRule type="cellIs" dxfId="10703" priority="1535" operator="lessThan">
      <formula>$C$4</formula>
    </cfRule>
  </conditionalFormatting>
  <conditionalFormatting sqref="AY31">
    <cfRule type="cellIs" dxfId="10702" priority="1536" operator="lessThan">
      <formula>$C$4</formula>
    </cfRule>
  </conditionalFormatting>
  <conditionalFormatting sqref="AY32">
    <cfRule type="cellIs" dxfId="10701" priority="1537" operator="lessThan">
      <formula>$C$4</formula>
    </cfRule>
  </conditionalFormatting>
  <conditionalFormatting sqref="AY33">
    <cfRule type="cellIs" dxfId="10700" priority="1538" operator="lessThan">
      <formula>$C$4</formula>
    </cfRule>
  </conditionalFormatting>
  <conditionalFormatting sqref="AY34">
    <cfRule type="cellIs" dxfId="10699" priority="1539" operator="lessThan">
      <formula>$C$4</formula>
    </cfRule>
  </conditionalFormatting>
  <conditionalFormatting sqref="AY35">
    <cfRule type="cellIs" dxfId="10698" priority="1540" operator="lessThan">
      <formula>$C$4</formula>
    </cfRule>
  </conditionalFormatting>
  <conditionalFormatting sqref="AY36">
    <cfRule type="cellIs" dxfId="10697" priority="1541" operator="lessThan">
      <formula>$C$4</formula>
    </cfRule>
  </conditionalFormatting>
  <conditionalFormatting sqref="AY37">
    <cfRule type="cellIs" dxfId="10696" priority="1542" operator="lessThan">
      <formula>$C$4</formula>
    </cfRule>
  </conditionalFormatting>
  <conditionalFormatting sqref="AY38">
    <cfRule type="cellIs" dxfId="10695" priority="1543" operator="lessThan">
      <formula>$C$4</formula>
    </cfRule>
  </conditionalFormatting>
  <conditionalFormatting sqref="AY39">
    <cfRule type="cellIs" dxfId="10694" priority="1544" operator="lessThan">
      <formula>$C$4</formula>
    </cfRule>
  </conditionalFormatting>
  <conditionalFormatting sqref="AY40">
    <cfRule type="cellIs" dxfId="10693" priority="1545" operator="lessThan">
      <formula>$C$4</formula>
    </cfRule>
  </conditionalFormatting>
  <conditionalFormatting sqref="AY41">
    <cfRule type="cellIs" dxfId="10692" priority="1546" operator="lessThan">
      <formula>$C$4</formula>
    </cfRule>
  </conditionalFormatting>
  <conditionalFormatting sqref="AY42">
    <cfRule type="cellIs" dxfId="10691" priority="1547" operator="lessThan">
      <formula>$C$4</formula>
    </cfRule>
  </conditionalFormatting>
  <conditionalFormatting sqref="AY43">
    <cfRule type="cellIs" dxfId="10690" priority="1548" operator="lessThan">
      <formula>$C$4</formula>
    </cfRule>
  </conditionalFormatting>
  <conditionalFormatting sqref="AY44">
    <cfRule type="cellIs" dxfId="10689" priority="1549" operator="lessThan">
      <formula>$C$4</formula>
    </cfRule>
  </conditionalFormatting>
  <conditionalFormatting sqref="AY45">
    <cfRule type="cellIs" dxfId="10688" priority="1550" operator="lessThan">
      <formula>$C$4</formula>
    </cfRule>
  </conditionalFormatting>
  <conditionalFormatting sqref="AY46">
    <cfRule type="cellIs" dxfId="10687" priority="1551" operator="lessThan">
      <formula>$C$4</formula>
    </cfRule>
  </conditionalFormatting>
  <conditionalFormatting sqref="AY47">
    <cfRule type="cellIs" dxfId="10686" priority="1552" operator="lessThan">
      <formula>$C$4</formula>
    </cfRule>
  </conditionalFormatting>
  <conditionalFormatting sqref="AY48">
    <cfRule type="cellIs" dxfId="10685" priority="1553" operator="lessThan">
      <formula>$C$4</formula>
    </cfRule>
  </conditionalFormatting>
  <conditionalFormatting sqref="AY49">
    <cfRule type="cellIs" dxfId="10684" priority="1554" operator="lessThan">
      <formula>$C$4</formula>
    </cfRule>
  </conditionalFormatting>
  <conditionalFormatting sqref="AY50">
    <cfRule type="cellIs" dxfId="10683" priority="1555" operator="lessThan">
      <formula>$C$4</formula>
    </cfRule>
  </conditionalFormatting>
  <conditionalFormatting sqref="AZ11">
    <cfRule type="cellIs" dxfId="10682" priority="1556" operator="lessThan">
      <formula>$C$4</formula>
    </cfRule>
  </conditionalFormatting>
  <conditionalFormatting sqref="AZ12">
    <cfRule type="cellIs" dxfId="10681" priority="1557" operator="lessThan">
      <formula>$C$4</formula>
    </cfRule>
  </conditionalFormatting>
  <conditionalFormatting sqref="AZ13">
    <cfRule type="cellIs" dxfId="10680" priority="1558" operator="lessThan">
      <formula>$C$4</formula>
    </cfRule>
  </conditionalFormatting>
  <conditionalFormatting sqref="AZ14">
    <cfRule type="cellIs" dxfId="10679" priority="1559" operator="lessThan">
      <formula>$C$4</formula>
    </cfRule>
  </conditionalFormatting>
  <conditionalFormatting sqref="AZ15">
    <cfRule type="cellIs" dxfId="10678" priority="1560" operator="lessThan">
      <formula>$C$4</formula>
    </cfRule>
  </conditionalFormatting>
  <conditionalFormatting sqref="AZ16">
    <cfRule type="cellIs" dxfId="10677" priority="1561" operator="lessThan">
      <formula>$C$4</formula>
    </cfRule>
  </conditionalFormatting>
  <conditionalFormatting sqref="AZ17">
    <cfRule type="cellIs" dxfId="10676" priority="1562" operator="lessThan">
      <formula>$C$4</formula>
    </cfRule>
  </conditionalFormatting>
  <conditionalFormatting sqref="AZ18">
    <cfRule type="cellIs" dxfId="10675" priority="1563" operator="lessThan">
      <formula>$C$4</formula>
    </cfRule>
  </conditionalFormatting>
  <conditionalFormatting sqref="AZ19">
    <cfRule type="cellIs" dxfId="10674" priority="1564" operator="lessThan">
      <formula>$C$4</formula>
    </cfRule>
  </conditionalFormatting>
  <conditionalFormatting sqref="AZ20">
    <cfRule type="cellIs" dxfId="10673" priority="1565" operator="lessThan">
      <formula>$C$4</formula>
    </cfRule>
  </conditionalFormatting>
  <conditionalFormatting sqref="AZ21">
    <cfRule type="cellIs" dxfId="10672" priority="1566" operator="lessThan">
      <formula>$C$4</formula>
    </cfRule>
  </conditionalFormatting>
  <conditionalFormatting sqref="AZ22">
    <cfRule type="cellIs" dxfId="10671" priority="1567" operator="lessThan">
      <formula>$C$4</formula>
    </cfRule>
  </conditionalFormatting>
  <conditionalFormatting sqref="AZ23">
    <cfRule type="cellIs" dxfId="10670" priority="1568" operator="lessThan">
      <formula>$C$4</formula>
    </cfRule>
  </conditionalFormatting>
  <conditionalFormatting sqref="AZ24">
    <cfRule type="cellIs" dxfId="10669" priority="1569" operator="lessThan">
      <formula>$C$4</formula>
    </cfRule>
  </conditionalFormatting>
  <conditionalFormatting sqref="AZ25">
    <cfRule type="cellIs" dxfId="10668" priority="1570" operator="lessThan">
      <formula>$C$4</formula>
    </cfRule>
  </conditionalFormatting>
  <conditionalFormatting sqref="AZ26">
    <cfRule type="cellIs" dxfId="10667" priority="1571" operator="lessThan">
      <formula>$C$4</formula>
    </cfRule>
  </conditionalFormatting>
  <conditionalFormatting sqref="AZ27">
    <cfRule type="cellIs" dxfId="10666" priority="1572" operator="lessThan">
      <formula>$C$4</formula>
    </cfRule>
  </conditionalFormatting>
  <conditionalFormatting sqref="AZ28">
    <cfRule type="cellIs" dxfId="10665" priority="1573" operator="lessThan">
      <formula>$C$4</formula>
    </cfRule>
  </conditionalFormatting>
  <conditionalFormatting sqref="AZ29">
    <cfRule type="cellIs" dxfId="10664" priority="1574" operator="lessThan">
      <formula>$C$4</formula>
    </cfRule>
  </conditionalFormatting>
  <conditionalFormatting sqref="AZ30">
    <cfRule type="cellIs" dxfId="10663" priority="1575" operator="lessThan">
      <formula>$C$4</formula>
    </cfRule>
  </conditionalFormatting>
  <conditionalFormatting sqref="AZ31">
    <cfRule type="cellIs" dxfId="10662" priority="1576" operator="lessThan">
      <formula>$C$4</formula>
    </cfRule>
  </conditionalFormatting>
  <conditionalFormatting sqref="AZ32">
    <cfRule type="cellIs" dxfId="10661" priority="1577" operator="lessThan">
      <formula>$C$4</formula>
    </cfRule>
  </conditionalFormatting>
  <conditionalFormatting sqref="AZ33">
    <cfRule type="cellIs" dxfId="10660" priority="1578" operator="lessThan">
      <formula>$C$4</formula>
    </cfRule>
  </conditionalFormatting>
  <conditionalFormatting sqref="AZ34">
    <cfRule type="cellIs" dxfId="10659" priority="1579" operator="lessThan">
      <formula>$C$4</formula>
    </cfRule>
  </conditionalFormatting>
  <conditionalFormatting sqref="AZ35">
    <cfRule type="cellIs" dxfId="10658" priority="1580" operator="lessThan">
      <formula>$C$4</formula>
    </cfRule>
  </conditionalFormatting>
  <conditionalFormatting sqref="AZ36">
    <cfRule type="cellIs" dxfId="10657" priority="1581" operator="lessThan">
      <formula>$C$4</formula>
    </cfRule>
  </conditionalFormatting>
  <conditionalFormatting sqref="AZ37">
    <cfRule type="cellIs" dxfId="10656" priority="1582" operator="lessThan">
      <formula>$C$4</formula>
    </cfRule>
  </conditionalFormatting>
  <conditionalFormatting sqref="AZ38">
    <cfRule type="cellIs" dxfId="10655" priority="1583" operator="lessThan">
      <formula>$C$4</formula>
    </cfRule>
  </conditionalFormatting>
  <conditionalFormatting sqref="AZ39">
    <cfRule type="cellIs" dxfId="10654" priority="1584" operator="lessThan">
      <formula>$C$4</formula>
    </cfRule>
  </conditionalFormatting>
  <conditionalFormatting sqref="AZ40">
    <cfRule type="cellIs" dxfId="10653" priority="1585" operator="lessThan">
      <formula>$C$4</formula>
    </cfRule>
  </conditionalFormatting>
  <conditionalFormatting sqref="AZ41">
    <cfRule type="cellIs" dxfId="10652" priority="1586" operator="lessThan">
      <formula>$C$4</formula>
    </cfRule>
  </conditionalFormatting>
  <conditionalFormatting sqref="AZ42">
    <cfRule type="cellIs" dxfId="10651" priority="1587" operator="lessThan">
      <formula>$C$4</formula>
    </cfRule>
  </conditionalFormatting>
  <conditionalFormatting sqref="AZ43">
    <cfRule type="cellIs" dxfId="10650" priority="1588" operator="lessThan">
      <formula>$C$4</formula>
    </cfRule>
  </conditionalFormatting>
  <conditionalFormatting sqref="AZ44">
    <cfRule type="cellIs" dxfId="10649" priority="1589" operator="lessThan">
      <formula>$C$4</formula>
    </cfRule>
  </conditionalFormatting>
  <conditionalFormatting sqref="AZ45">
    <cfRule type="cellIs" dxfId="10648" priority="1590" operator="lessThan">
      <formula>$C$4</formula>
    </cfRule>
  </conditionalFormatting>
  <conditionalFormatting sqref="AZ46">
    <cfRule type="cellIs" dxfId="10647" priority="1591" operator="lessThan">
      <formula>$C$4</formula>
    </cfRule>
  </conditionalFormatting>
  <conditionalFormatting sqref="AZ47">
    <cfRule type="cellIs" dxfId="10646" priority="1592" operator="lessThan">
      <formula>$C$4</formula>
    </cfRule>
  </conditionalFormatting>
  <conditionalFormatting sqref="AZ48">
    <cfRule type="cellIs" dxfId="10645" priority="1593" operator="lessThan">
      <formula>$C$4</formula>
    </cfRule>
  </conditionalFormatting>
  <conditionalFormatting sqref="AZ49">
    <cfRule type="cellIs" dxfId="10644" priority="1594" operator="lessThan">
      <formula>$C$4</formula>
    </cfRule>
  </conditionalFormatting>
  <conditionalFormatting sqref="AZ50">
    <cfRule type="cellIs" dxfId="10643" priority="1595" operator="lessThan">
      <formula>$C$4</formula>
    </cfRule>
  </conditionalFormatting>
  <conditionalFormatting sqref="BA11">
    <cfRule type="cellIs" dxfId="10642" priority="1596" operator="lessThan">
      <formula>$C$4</formula>
    </cfRule>
  </conditionalFormatting>
  <conditionalFormatting sqref="BA12">
    <cfRule type="cellIs" dxfId="10641" priority="1597" operator="lessThan">
      <formula>$C$4</formula>
    </cfRule>
  </conditionalFormatting>
  <conditionalFormatting sqref="BA13">
    <cfRule type="cellIs" dxfId="10640" priority="1598" operator="lessThan">
      <formula>$C$4</formula>
    </cfRule>
  </conditionalFormatting>
  <conditionalFormatting sqref="BA14">
    <cfRule type="cellIs" dxfId="10639" priority="1599" operator="lessThan">
      <formula>$C$4</formula>
    </cfRule>
  </conditionalFormatting>
  <conditionalFormatting sqref="BA15">
    <cfRule type="cellIs" dxfId="10638" priority="1600" operator="lessThan">
      <formula>$C$4</formula>
    </cfRule>
  </conditionalFormatting>
  <conditionalFormatting sqref="BA16">
    <cfRule type="cellIs" dxfId="10637" priority="1601" operator="lessThan">
      <formula>$C$4</formula>
    </cfRule>
  </conditionalFormatting>
  <conditionalFormatting sqref="BA17">
    <cfRule type="cellIs" dxfId="10636" priority="1602" operator="lessThan">
      <formula>$C$4</formula>
    </cfRule>
  </conditionalFormatting>
  <conditionalFormatting sqref="BA18">
    <cfRule type="cellIs" dxfId="10635" priority="1603" operator="lessThan">
      <formula>$C$4</formula>
    </cfRule>
  </conditionalFormatting>
  <conditionalFormatting sqref="BA19">
    <cfRule type="cellIs" dxfId="10634" priority="1604" operator="lessThan">
      <formula>$C$4</formula>
    </cfRule>
  </conditionalFormatting>
  <conditionalFormatting sqref="BA20">
    <cfRule type="cellIs" dxfId="10633" priority="1605" operator="lessThan">
      <formula>$C$4</formula>
    </cfRule>
  </conditionalFormatting>
  <conditionalFormatting sqref="BA21">
    <cfRule type="cellIs" dxfId="10632" priority="1606" operator="lessThan">
      <formula>$C$4</formula>
    </cfRule>
  </conditionalFormatting>
  <conditionalFormatting sqref="BA22">
    <cfRule type="cellIs" dxfId="10631" priority="1607" operator="lessThan">
      <formula>$C$4</formula>
    </cfRule>
  </conditionalFormatting>
  <conditionalFormatting sqref="BA23">
    <cfRule type="cellIs" dxfId="10630" priority="1608" operator="lessThan">
      <formula>$C$4</formula>
    </cfRule>
  </conditionalFormatting>
  <conditionalFormatting sqref="BA24">
    <cfRule type="cellIs" dxfId="10629" priority="1609" operator="lessThan">
      <formula>$C$4</formula>
    </cfRule>
  </conditionalFormatting>
  <conditionalFormatting sqref="BA25">
    <cfRule type="cellIs" dxfId="10628" priority="1610" operator="lessThan">
      <formula>$C$4</formula>
    </cfRule>
  </conditionalFormatting>
  <conditionalFormatting sqref="BA26">
    <cfRule type="cellIs" dxfId="10627" priority="1611" operator="lessThan">
      <formula>$C$4</formula>
    </cfRule>
  </conditionalFormatting>
  <conditionalFormatting sqref="BA27">
    <cfRule type="cellIs" dxfId="10626" priority="1612" operator="lessThan">
      <formula>$C$4</formula>
    </cfRule>
  </conditionalFormatting>
  <conditionalFormatting sqref="BA28">
    <cfRule type="cellIs" dxfId="10625" priority="1613" operator="lessThan">
      <formula>$C$4</formula>
    </cfRule>
  </conditionalFormatting>
  <conditionalFormatting sqref="BA29">
    <cfRule type="cellIs" dxfId="10624" priority="1614" operator="lessThan">
      <formula>$C$4</formula>
    </cfRule>
  </conditionalFormatting>
  <conditionalFormatting sqref="BA30">
    <cfRule type="cellIs" dxfId="10623" priority="1615" operator="lessThan">
      <formula>$C$4</formula>
    </cfRule>
  </conditionalFormatting>
  <conditionalFormatting sqref="BA31">
    <cfRule type="cellIs" dxfId="10622" priority="1616" operator="lessThan">
      <formula>$C$4</formula>
    </cfRule>
  </conditionalFormatting>
  <conditionalFormatting sqref="BA32">
    <cfRule type="cellIs" dxfId="10621" priority="1617" operator="lessThan">
      <formula>$C$4</formula>
    </cfRule>
  </conditionalFormatting>
  <conditionalFormatting sqref="BA33">
    <cfRule type="cellIs" dxfId="10620" priority="1618" operator="lessThan">
      <formula>$C$4</formula>
    </cfRule>
  </conditionalFormatting>
  <conditionalFormatting sqref="BA34">
    <cfRule type="cellIs" dxfId="10619" priority="1619" operator="lessThan">
      <formula>$C$4</formula>
    </cfRule>
  </conditionalFormatting>
  <conditionalFormatting sqref="BA35">
    <cfRule type="cellIs" dxfId="10618" priority="1620" operator="lessThan">
      <formula>$C$4</formula>
    </cfRule>
  </conditionalFormatting>
  <conditionalFormatting sqref="BA36">
    <cfRule type="cellIs" dxfId="10617" priority="1621" operator="lessThan">
      <formula>$C$4</formula>
    </cfRule>
  </conditionalFormatting>
  <conditionalFormatting sqref="BA37">
    <cfRule type="cellIs" dxfId="10616" priority="1622" operator="lessThan">
      <formula>$C$4</formula>
    </cfRule>
  </conditionalFormatting>
  <conditionalFormatting sqref="BA38">
    <cfRule type="cellIs" dxfId="10615" priority="1623" operator="lessThan">
      <formula>$C$4</formula>
    </cfRule>
  </conditionalFormatting>
  <conditionalFormatting sqref="BA39">
    <cfRule type="cellIs" dxfId="10614" priority="1624" operator="lessThan">
      <formula>$C$4</formula>
    </cfRule>
  </conditionalFormatting>
  <conditionalFormatting sqref="BA40">
    <cfRule type="cellIs" dxfId="10613" priority="1625" operator="lessThan">
      <formula>$C$4</formula>
    </cfRule>
  </conditionalFormatting>
  <conditionalFormatting sqref="BA41">
    <cfRule type="cellIs" dxfId="10612" priority="1626" operator="lessThan">
      <formula>$C$4</formula>
    </cfRule>
  </conditionalFormatting>
  <conditionalFormatting sqref="BA42">
    <cfRule type="cellIs" dxfId="10611" priority="1627" operator="lessThan">
      <formula>$C$4</formula>
    </cfRule>
  </conditionalFormatting>
  <conditionalFormatting sqref="BA43">
    <cfRule type="cellIs" dxfId="10610" priority="1628" operator="lessThan">
      <formula>$C$4</formula>
    </cfRule>
  </conditionalFormatting>
  <conditionalFormatting sqref="BA44">
    <cfRule type="cellIs" dxfId="10609" priority="1629" operator="lessThan">
      <formula>$C$4</formula>
    </cfRule>
  </conditionalFormatting>
  <conditionalFormatting sqref="BA45">
    <cfRule type="cellIs" dxfId="10608" priority="1630" operator="lessThan">
      <formula>$C$4</formula>
    </cfRule>
  </conditionalFormatting>
  <conditionalFormatting sqref="BA46">
    <cfRule type="cellIs" dxfId="10607" priority="1631" operator="lessThan">
      <formula>$C$4</formula>
    </cfRule>
  </conditionalFormatting>
  <conditionalFormatting sqref="BA47">
    <cfRule type="cellIs" dxfId="10606" priority="1632" operator="lessThan">
      <formula>$C$4</formula>
    </cfRule>
  </conditionalFormatting>
  <conditionalFormatting sqref="BA48">
    <cfRule type="cellIs" dxfId="10605" priority="1633" operator="lessThan">
      <formula>$C$4</formula>
    </cfRule>
  </conditionalFormatting>
  <conditionalFormatting sqref="BA49">
    <cfRule type="cellIs" dxfId="10604" priority="1634" operator="lessThan">
      <formula>$C$4</formula>
    </cfRule>
  </conditionalFormatting>
  <conditionalFormatting sqref="BA50">
    <cfRule type="cellIs" dxfId="10603" priority="1635" operator="lessThan">
      <formula>$C$4</formula>
    </cfRule>
  </conditionalFormatting>
  <conditionalFormatting sqref="BE11:BE50">
    <cfRule type="cellIs" dxfId="10602" priority="1636" operator="lessThan">
      <formula>$C$4</formula>
    </cfRule>
  </conditionalFormatting>
  <conditionalFormatting sqref="BE12">
    <cfRule type="cellIs" dxfId="10601" priority="1637" operator="lessThan">
      <formula>$C$4</formula>
    </cfRule>
  </conditionalFormatting>
  <conditionalFormatting sqref="BE13:BE19">
    <cfRule type="cellIs" dxfId="10600" priority="1638" operator="lessThan">
      <formula>$C$4</formula>
    </cfRule>
  </conditionalFormatting>
  <conditionalFormatting sqref="BE14">
    <cfRule type="cellIs" dxfId="10599" priority="1639" operator="lessThan">
      <formula>$C$4</formula>
    </cfRule>
  </conditionalFormatting>
  <conditionalFormatting sqref="BE15">
    <cfRule type="cellIs" dxfId="10598" priority="1640" operator="lessThan">
      <formula>$C$4</formula>
    </cfRule>
  </conditionalFormatting>
  <conditionalFormatting sqref="BE16">
    <cfRule type="cellIs" dxfId="10597" priority="1641" operator="lessThan">
      <formula>$C$4</formula>
    </cfRule>
  </conditionalFormatting>
  <conditionalFormatting sqref="BE17">
    <cfRule type="cellIs" dxfId="10596" priority="1642" operator="lessThan">
      <formula>$C$4</formula>
    </cfRule>
  </conditionalFormatting>
  <conditionalFormatting sqref="BE18">
    <cfRule type="cellIs" dxfId="10595" priority="1643" operator="lessThan">
      <formula>$C$4</formula>
    </cfRule>
  </conditionalFormatting>
  <conditionalFormatting sqref="BE19">
    <cfRule type="cellIs" dxfId="10594" priority="1644" operator="lessThan">
      <formula>$C$4</formula>
    </cfRule>
  </conditionalFormatting>
  <conditionalFormatting sqref="BE20">
    <cfRule type="cellIs" dxfId="10593" priority="1645" operator="lessThan">
      <formula>$C$4</formula>
    </cfRule>
  </conditionalFormatting>
  <conditionalFormatting sqref="BE21">
    <cfRule type="cellIs" dxfId="10592" priority="1646" operator="lessThan">
      <formula>$C$4</formula>
    </cfRule>
  </conditionalFormatting>
  <conditionalFormatting sqref="BE22">
    <cfRule type="cellIs" dxfId="10591" priority="1647" operator="lessThan">
      <formula>$C$4</formula>
    </cfRule>
  </conditionalFormatting>
  <conditionalFormatting sqref="BE23">
    <cfRule type="cellIs" dxfId="10590" priority="1648" operator="lessThan">
      <formula>$C$4</formula>
    </cfRule>
  </conditionalFormatting>
  <conditionalFormatting sqref="BE24">
    <cfRule type="cellIs" dxfId="10589" priority="1649" operator="lessThan">
      <formula>$C$4</formula>
    </cfRule>
  </conditionalFormatting>
  <conditionalFormatting sqref="BE25">
    <cfRule type="cellIs" dxfId="10588" priority="1650" operator="lessThan">
      <formula>$C$4</formula>
    </cfRule>
  </conditionalFormatting>
  <conditionalFormatting sqref="BE26">
    <cfRule type="cellIs" dxfId="10587" priority="1651" operator="lessThan">
      <formula>$C$4</formula>
    </cfRule>
  </conditionalFormatting>
  <conditionalFormatting sqref="BE27">
    <cfRule type="cellIs" dxfId="10586" priority="1652" operator="lessThan">
      <formula>$C$4</formula>
    </cfRule>
  </conditionalFormatting>
  <conditionalFormatting sqref="BE28">
    <cfRule type="cellIs" dxfId="10585" priority="1653" operator="lessThan">
      <formula>$C$4</formula>
    </cfRule>
  </conditionalFormatting>
  <conditionalFormatting sqref="BE29">
    <cfRule type="cellIs" dxfId="10584" priority="1654" operator="lessThan">
      <formula>$C$4</formula>
    </cfRule>
  </conditionalFormatting>
  <conditionalFormatting sqref="BE30">
    <cfRule type="cellIs" dxfId="10583" priority="1655" operator="lessThan">
      <formula>$C$4</formula>
    </cfRule>
  </conditionalFormatting>
  <conditionalFormatting sqref="BE31">
    <cfRule type="cellIs" dxfId="10582" priority="1656" operator="lessThan">
      <formula>$C$4</formula>
    </cfRule>
  </conditionalFormatting>
  <conditionalFormatting sqref="BE32">
    <cfRule type="cellIs" dxfId="10581" priority="1657" operator="lessThan">
      <formula>$C$4</formula>
    </cfRule>
  </conditionalFormatting>
  <conditionalFormatting sqref="BE33">
    <cfRule type="cellIs" dxfId="10580" priority="1658" operator="lessThan">
      <formula>$C$4</formula>
    </cfRule>
  </conditionalFormatting>
  <conditionalFormatting sqref="BE34">
    <cfRule type="cellIs" dxfId="10579" priority="1659" operator="lessThan">
      <formula>$C$4</formula>
    </cfRule>
  </conditionalFormatting>
  <conditionalFormatting sqref="BE35">
    <cfRule type="cellIs" dxfId="10578" priority="1660" operator="lessThan">
      <formula>$C$4</formula>
    </cfRule>
  </conditionalFormatting>
  <conditionalFormatting sqref="BE36">
    <cfRule type="cellIs" dxfId="10577" priority="1661" operator="lessThan">
      <formula>$C$4</formula>
    </cfRule>
  </conditionalFormatting>
  <conditionalFormatting sqref="BE37">
    <cfRule type="cellIs" dxfId="10576" priority="1662" operator="lessThan">
      <formula>$C$4</formula>
    </cfRule>
  </conditionalFormatting>
  <conditionalFormatting sqref="BE38">
    <cfRule type="cellIs" dxfId="10575" priority="1663" operator="lessThan">
      <formula>$C$4</formula>
    </cfRule>
  </conditionalFormatting>
  <conditionalFormatting sqref="BE39">
    <cfRule type="cellIs" dxfId="10574" priority="1664" operator="lessThan">
      <formula>$C$4</formula>
    </cfRule>
  </conditionalFormatting>
  <conditionalFormatting sqref="BE40">
    <cfRule type="cellIs" dxfId="10573" priority="1665" operator="lessThan">
      <formula>$C$4</formula>
    </cfRule>
  </conditionalFormatting>
  <conditionalFormatting sqref="BE41">
    <cfRule type="cellIs" dxfId="10572" priority="1666" operator="lessThan">
      <formula>$C$4</formula>
    </cfRule>
  </conditionalFormatting>
  <conditionalFormatting sqref="BE42:BE46">
    <cfRule type="cellIs" dxfId="10571" priority="1667" operator="lessThan">
      <formula>$C$4</formula>
    </cfRule>
  </conditionalFormatting>
  <conditionalFormatting sqref="BE43">
    <cfRule type="cellIs" dxfId="10570" priority="1668" operator="lessThan">
      <formula>$C$4</formula>
    </cfRule>
  </conditionalFormatting>
  <conditionalFormatting sqref="BE44">
    <cfRule type="cellIs" dxfId="10569" priority="1669" operator="lessThan">
      <formula>$C$4</formula>
    </cfRule>
  </conditionalFormatting>
  <conditionalFormatting sqref="BE45">
    <cfRule type="cellIs" dxfId="10568" priority="1670" operator="lessThan">
      <formula>$C$4</formula>
    </cfRule>
  </conditionalFormatting>
  <conditionalFormatting sqref="BE46">
    <cfRule type="cellIs" dxfId="10567" priority="1671" operator="lessThan">
      <formula>$C$4</formula>
    </cfRule>
  </conditionalFormatting>
  <conditionalFormatting sqref="BE47">
    <cfRule type="cellIs" dxfId="10566" priority="1672" operator="lessThan">
      <formula>$C$4</formula>
    </cfRule>
  </conditionalFormatting>
  <conditionalFormatting sqref="BE48">
    <cfRule type="cellIs" dxfId="10565" priority="1673" operator="lessThan">
      <formula>$C$4</formula>
    </cfRule>
  </conditionalFormatting>
  <conditionalFormatting sqref="BE49">
    <cfRule type="cellIs" dxfId="10564" priority="1674" operator="lessThan">
      <formula>$C$4</formula>
    </cfRule>
  </conditionalFormatting>
  <conditionalFormatting sqref="BE50">
    <cfRule type="cellIs" dxfId="10563" priority="1675" operator="lessThan">
      <formula>$C$4</formula>
    </cfRule>
  </conditionalFormatting>
  <conditionalFormatting sqref="BF11">
    <cfRule type="cellIs" dxfId="10562" priority="1676" operator="lessThan">
      <formula>$C$4</formula>
    </cfRule>
  </conditionalFormatting>
  <conditionalFormatting sqref="BF12">
    <cfRule type="cellIs" dxfId="10561" priority="1677" operator="lessThan">
      <formula>$C$4</formula>
    </cfRule>
  </conditionalFormatting>
  <conditionalFormatting sqref="BF13">
    <cfRule type="cellIs" dxfId="10560" priority="1678" operator="lessThan">
      <formula>$C$4</formula>
    </cfRule>
  </conditionalFormatting>
  <conditionalFormatting sqref="BF14">
    <cfRule type="cellIs" dxfId="10559" priority="1679" operator="lessThan">
      <formula>$C$4</formula>
    </cfRule>
  </conditionalFormatting>
  <conditionalFormatting sqref="BF15">
    <cfRule type="cellIs" dxfId="10558" priority="1680" operator="lessThan">
      <formula>$C$4</formula>
    </cfRule>
  </conditionalFormatting>
  <conditionalFormatting sqref="BF16">
    <cfRule type="cellIs" dxfId="10557" priority="1681" operator="lessThan">
      <formula>$C$4</formula>
    </cfRule>
  </conditionalFormatting>
  <conditionalFormatting sqref="BF17">
    <cfRule type="cellIs" dxfId="10556" priority="1682" operator="lessThan">
      <formula>$C$4</formula>
    </cfRule>
  </conditionalFormatting>
  <conditionalFormatting sqref="BF18">
    <cfRule type="cellIs" dxfId="10555" priority="1683" operator="lessThan">
      <formula>$C$4</formula>
    </cfRule>
  </conditionalFormatting>
  <conditionalFormatting sqref="BF19">
    <cfRule type="cellIs" dxfId="10554" priority="1684" operator="lessThan">
      <formula>$C$4</formula>
    </cfRule>
  </conditionalFormatting>
  <conditionalFormatting sqref="BF20">
    <cfRule type="cellIs" dxfId="10553" priority="1685" operator="lessThan">
      <formula>$C$4</formula>
    </cfRule>
  </conditionalFormatting>
  <conditionalFormatting sqref="BF21">
    <cfRule type="cellIs" dxfId="10552" priority="1686" operator="lessThan">
      <formula>$C$4</formula>
    </cfRule>
  </conditionalFormatting>
  <conditionalFormatting sqref="BF22">
    <cfRule type="cellIs" dxfId="10551" priority="1687" operator="lessThan">
      <formula>$C$4</formula>
    </cfRule>
  </conditionalFormatting>
  <conditionalFormatting sqref="BF23">
    <cfRule type="cellIs" dxfId="10550" priority="1688" operator="lessThan">
      <formula>$C$4</formula>
    </cfRule>
  </conditionalFormatting>
  <conditionalFormatting sqref="BF24">
    <cfRule type="cellIs" dxfId="10549" priority="1689" operator="lessThan">
      <formula>$C$4</formula>
    </cfRule>
  </conditionalFormatting>
  <conditionalFormatting sqref="BF25">
    <cfRule type="cellIs" dxfId="10548" priority="1690" operator="lessThan">
      <formula>$C$4</formula>
    </cfRule>
  </conditionalFormatting>
  <conditionalFormatting sqref="BF26">
    <cfRule type="cellIs" dxfId="10547" priority="1691" operator="lessThan">
      <formula>$C$4</formula>
    </cfRule>
  </conditionalFormatting>
  <conditionalFormatting sqref="BF27">
    <cfRule type="cellIs" dxfId="10546" priority="1692" operator="lessThan">
      <formula>$C$4</formula>
    </cfRule>
  </conditionalFormatting>
  <conditionalFormatting sqref="BF28">
    <cfRule type="cellIs" dxfId="10545" priority="1693" operator="lessThan">
      <formula>$C$4</formula>
    </cfRule>
  </conditionalFormatting>
  <conditionalFormatting sqref="BF29">
    <cfRule type="cellIs" dxfId="10544" priority="1694" operator="lessThan">
      <formula>$C$4</formula>
    </cfRule>
  </conditionalFormatting>
  <conditionalFormatting sqref="BF30">
    <cfRule type="cellIs" dxfId="10543" priority="1695" operator="lessThan">
      <formula>$C$4</formula>
    </cfRule>
  </conditionalFormatting>
  <conditionalFormatting sqref="BF31">
    <cfRule type="cellIs" dxfId="10542" priority="1696" operator="lessThan">
      <formula>$C$4</formula>
    </cfRule>
  </conditionalFormatting>
  <conditionalFormatting sqref="BF32">
    <cfRule type="cellIs" dxfId="10541" priority="1697" operator="lessThan">
      <formula>$C$4</formula>
    </cfRule>
  </conditionalFormatting>
  <conditionalFormatting sqref="BF33">
    <cfRule type="cellIs" dxfId="10540" priority="1698" operator="lessThan">
      <formula>$C$4</formula>
    </cfRule>
  </conditionalFormatting>
  <conditionalFormatting sqref="BF34">
    <cfRule type="cellIs" dxfId="10539" priority="1699" operator="lessThan">
      <formula>$C$4</formula>
    </cfRule>
  </conditionalFormatting>
  <conditionalFormatting sqref="BF35">
    <cfRule type="cellIs" dxfId="10538" priority="1700" operator="lessThan">
      <formula>$C$4</formula>
    </cfRule>
  </conditionalFormatting>
  <conditionalFormatting sqref="BF36">
    <cfRule type="cellIs" dxfId="10537" priority="1701" operator="lessThan">
      <formula>$C$4</formula>
    </cfRule>
  </conditionalFormatting>
  <conditionalFormatting sqref="BF37">
    <cfRule type="cellIs" dxfId="10536" priority="1702" operator="lessThan">
      <formula>$C$4</formula>
    </cfRule>
  </conditionalFormatting>
  <conditionalFormatting sqref="BF38">
    <cfRule type="cellIs" dxfId="10535" priority="1703" operator="lessThan">
      <formula>$C$4</formula>
    </cfRule>
  </conditionalFormatting>
  <conditionalFormatting sqref="BF39">
    <cfRule type="cellIs" dxfId="10534" priority="1704" operator="lessThan">
      <formula>$C$4</formula>
    </cfRule>
  </conditionalFormatting>
  <conditionalFormatting sqref="BF40">
    <cfRule type="cellIs" dxfId="10533" priority="1705" operator="lessThan">
      <formula>$C$4</formula>
    </cfRule>
  </conditionalFormatting>
  <conditionalFormatting sqref="BF41">
    <cfRule type="cellIs" dxfId="10532" priority="1706" operator="lessThan">
      <formula>$C$4</formula>
    </cfRule>
  </conditionalFormatting>
  <conditionalFormatting sqref="BF42">
    <cfRule type="cellIs" dxfId="10531" priority="1707" operator="lessThan">
      <formula>$C$4</formula>
    </cfRule>
  </conditionalFormatting>
  <conditionalFormatting sqref="BF43">
    <cfRule type="cellIs" dxfId="10530" priority="1708" operator="lessThan">
      <formula>$C$4</formula>
    </cfRule>
  </conditionalFormatting>
  <conditionalFormatting sqref="BF44">
    <cfRule type="cellIs" dxfId="10529" priority="1709" operator="lessThan">
      <formula>$C$4</formula>
    </cfRule>
  </conditionalFormatting>
  <conditionalFormatting sqref="BF45">
    <cfRule type="cellIs" dxfId="10528" priority="1710" operator="lessThan">
      <formula>$C$4</formula>
    </cfRule>
  </conditionalFormatting>
  <conditionalFormatting sqref="BF46">
    <cfRule type="cellIs" dxfId="10527" priority="1711" operator="lessThan">
      <formula>$C$4</formula>
    </cfRule>
  </conditionalFormatting>
  <conditionalFormatting sqref="BF47">
    <cfRule type="cellIs" dxfId="10526" priority="1712" operator="lessThan">
      <formula>$C$4</formula>
    </cfRule>
  </conditionalFormatting>
  <conditionalFormatting sqref="BF48">
    <cfRule type="cellIs" dxfId="10525" priority="1713" operator="lessThan">
      <formula>$C$4</formula>
    </cfRule>
  </conditionalFormatting>
  <conditionalFormatting sqref="BF49">
    <cfRule type="cellIs" dxfId="10524" priority="1714" operator="lessThan">
      <formula>$C$4</formula>
    </cfRule>
  </conditionalFormatting>
  <conditionalFormatting sqref="BF50">
    <cfRule type="cellIs" dxfId="10523" priority="1715" operator="lessThan">
      <formula>$C$4</formula>
    </cfRule>
  </conditionalFormatting>
  <conditionalFormatting sqref="BG11">
    <cfRule type="cellIs" dxfId="10522" priority="1716" operator="lessThan">
      <formula>$C$4</formula>
    </cfRule>
  </conditionalFormatting>
  <conditionalFormatting sqref="BG12">
    <cfRule type="cellIs" dxfId="10521" priority="1717" operator="lessThan">
      <formula>$C$4</formula>
    </cfRule>
  </conditionalFormatting>
  <conditionalFormatting sqref="BG13">
    <cfRule type="cellIs" dxfId="10520" priority="1718" operator="lessThan">
      <formula>$C$4</formula>
    </cfRule>
  </conditionalFormatting>
  <conditionalFormatting sqref="BG14">
    <cfRule type="cellIs" dxfId="10519" priority="1719" operator="lessThan">
      <formula>$C$4</formula>
    </cfRule>
  </conditionalFormatting>
  <conditionalFormatting sqref="BG15">
    <cfRule type="cellIs" dxfId="10518" priority="1720" operator="lessThan">
      <formula>$C$4</formula>
    </cfRule>
  </conditionalFormatting>
  <conditionalFormatting sqref="BG16">
    <cfRule type="cellIs" dxfId="10517" priority="1721" operator="lessThan">
      <formula>$C$4</formula>
    </cfRule>
  </conditionalFormatting>
  <conditionalFormatting sqref="BG17">
    <cfRule type="cellIs" dxfId="10516" priority="1722" operator="lessThan">
      <formula>$C$4</formula>
    </cfRule>
  </conditionalFormatting>
  <conditionalFormatting sqref="BG18">
    <cfRule type="cellIs" dxfId="10515" priority="1723" operator="lessThan">
      <formula>$C$4</formula>
    </cfRule>
  </conditionalFormatting>
  <conditionalFormatting sqref="BG19">
    <cfRule type="cellIs" dxfId="10514" priority="1724" operator="lessThan">
      <formula>$C$4</formula>
    </cfRule>
  </conditionalFormatting>
  <conditionalFormatting sqref="BG20">
    <cfRule type="cellIs" dxfId="10513" priority="1725" operator="lessThan">
      <formula>$C$4</formula>
    </cfRule>
  </conditionalFormatting>
  <conditionalFormatting sqref="BG21">
    <cfRule type="cellIs" dxfId="10512" priority="1726" operator="lessThan">
      <formula>$C$4</formula>
    </cfRule>
  </conditionalFormatting>
  <conditionalFormatting sqref="BG22">
    <cfRule type="cellIs" dxfId="10511" priority="1727" operator="lessThan">
      <formula>$C$4</formula>
    </cfRule>
  </conditionalFormatting>
  <conditionalFormatting sqref="BG23">
    <cfRule type="cellIs" dxfId="10510" priority="1728" operator="lessThan">
      <formula>$C$4</formula>
    </cfRule>
  </conditionalFormatting>
  <conditionalFormatting sqref="BG24">
    <cfRule type="cellIs" dxfId="10509" priority="1729" operator="lessThan">
      <formula>$C$4</formula>
    </cfRule>
  </conditionalFormatting>
  <conditionalFormatting sqref="BG25">
    <cfRule type="cellIs" dxfId="10508" priority="1730" operator="lessThan">
      <formula>$C$4</formula>
    </cfRule>
  </conditionalFormatting>
  <conditionalFormatting sqref="BG26">
    <cfRule type="cellIs" dxfId="10507" priority="1731" operator="lessThan">
      <formula>$C$4</formula>
    </cfRule>
  </conditionalFormatting>
  <conditionalFormatting sqref="BG27">
    <cfRule type="cellIs" dxfId="10506" priority="1732" operator="lessThan">
      <formula>$C$4</formula>
    </cfRule>
  </conditionalFormatting>
  <conditionalFormatting sqref="BG28">
    <cfRule type="cellIs" dxfId="10505" priority="1733" operator="lessThan">
      <formula>$C$4</formula>
    </cfRule>
  </conditionalFormatting>
  <conditionalFormatting sqref="BG29">
    <cfRule type="cellIs" dxfId="10504" priority="1734" operator="lessThan">
      <formula>$C$4</formula>
    </cfRule>
  </conditionalFormatting>
  <conditionalFormatting sqref="BG30">
    <cfRule type="cellIs" dxfId="10503" priority="1735" operator="lessThan">
      <formula>$C$4</formula>
    </cfRule>
  </conditionalFormatting>
  <conditionalFormatting sqref="BG31">
    <cfRule type="cellIs" dxfId="10502" priority="1736" operator="lessThan">
      <formula>$C$4</formula>
    </cfRule>
  </conditionalFormatting>
  <conditionalFormatting sqref="BG32">
    <cfRule type="cellIs" dxfId="10501" priority="1737" operator="lessThan">
      <formula>$C$4</formula>
    </cfRule>
  </conditionalFormatting>
  <conditionalFormatting sqref="BG33">
    <cfRule type="cellIs" dxfId="10500" priority="1738" operator="lessThan">
      <formula>$C$4</formula>
    </cfRule>
  </conditionalFormatting>
  <conditionalFormatting sqref="BG34">
    <cfRule type="cellIs" dxfId="10499" priority="1739" operator="lessThan">
      <formula>$C$4</formula>
    </cfRule>
  </conditionalFormatting>
  <conditionalFormatting sqref="BG35">
    <cfRule type="cellIs" dxfId="10498" priority="1740" operator="lessThan">
      <formula>$C$4</formula>
    </cfRule>
  </conditionalFormatting>
  <conditionalFormatting sqref="BG36">
    <cfRule type="cellIs" dxfId="10497" priority="1741" operator="lessThan">
      <formula>$C$4</formula>
    </cfRule>
  </conditionalFormatting>
  <conditionalFormatting sqref="BG37">
    <cfRule type="cellIs" dxfId="10496" priority="1742" operator="lessThan">
      <formula>$C$4</formula>
    </cfRule>
  </conditionalFormatting>
  <conditionalFormatting sqref="BG38">
    <cfRule type="cellIs" dxfId="10495" priority="1743" operator="lessThan">
      <formula>$C$4</formula>
    </cfRule>
  </conditionalFormatting>
  <conditionalFormatting sqref="BG39">
    <cfRule type="cellIs" dxfId="10494" priority="1744" operator="lessThan">
      <formula>$C$4</formula>
    </cfRule>
  </conditionalFormatting>
  <conditionalFormatting sqref="BG40">
    <cfRule type="cellIs" dxfId="10493" priority="1745" operator="lessThan">
      <formula>$C$4</formula>
    </cfRule>
  </conditionalFormatting>
  <conditionalFormatting sqref="BG41">
    <cfRule type="cellIs" dxfId="10492" priority="1746" operator="lessThan">
      <formula>$C$4</formula>
    </cfRule>
  </conditionalFormatting>
  <conditionalFormatting sqref="BG42">
    <cfRule type="cellIs" dxfId="10491" priority="1747" operator="lessThan">
      <formula>$C$4</formula>
    </cfRule>
  </conditionalFormatting>
  <conditionalFormatting sqref="BG43">
    <cfRule type="cellIs" dxfId="10490" priority="1748" operator="lessThan">
      <formula>$C$4</formula>
    </cfRule>
  </conditionalFormatting>
  <conditionalFormatting sqref="BG44">
    <cfRule type="cellIs" dxfId="10489" priority="1749" operator="lessThan">
      <formula>$C$4</formula>
    </cfRule>
  </conditionalFormatting>
  <conditionalFormatting sqref="BG45">
    <cfRule type="cellIs" dxfId="10488" priority="1750" operator="lessThan">
      <formula>$C$4</formula>
    </cfRule>
  </conditionalFormatting>
  <conditionalFormatting sqref="BG46">
    <cfRule type="cellIs" dxfId="10487" priority="1751" operator="lessThan">
      <formula>$C$4</formula>
    </cfRule>
  </conditionalFormatting>
  <conditionalFormatting sqref="BG47">
    <cfRule type="cellIs" dxfId="10486" priority="1752" operator="lessThan">
      <formula>$C$4</formula>
    </cfRule>
  </conditionalFormatting>
  <conditionalFormatting sqref="BG48">
    <cfRule type="cellIs" dxfId="10485" priority="1753" operator="lessThan">
      <formula>$C$4</formula>
    </cfRule>
  </conditionalFormatting>
  <conditionalFormatting sqref="BG49">
    <cfRule type="cellIs" dxfId="10484" priority="1754" operator="lessThan">
      <formula>$C$4</formula>
    </cfRule>
  </conditionalFormatting>
  <conditionalFormatting sqref="BG50">
    <cfRule type="cellIs" dxfId="10483" priority="1755" operator="lessThan">
      <formula>$C$4</formula>
    </cfRule>
  </conditionalFormatting>
  <conditionalFormatting sqref="BH11">
    <cfRule type="cellIs" dxfId="10482" priority="1756" operator="lessThan">
      <formula>$C$4</formula>
    </cfRule>
  </conditionalFormatting>
  <conditionalFormatting sqref="BH12">
    <cfRule type="cellIs" dxfId="10481" priority="1757" operator="lessThan">
      <formula>$C$4</formula>
    </cfRule>
  </conditionalFormatting>
  <conditionalFormatting sqref="BH13">
    <cfRule type="cellIs" dxfId="10480" priority="1758" operator="lessThan">
      <formula>$C$4</formula>
    </cfRule>
  </conditionalFormatting>
  <conditionalFormatting sqref="BH14">
    <cfRule type="cellIs" dxfId="10479" priority="1759" operator="lessThan">
      <formula>$C$4</formula>
    </cfRule>
  </conditionalFormatting>
  <conditionalFormatting sqref="BH15">
    <cfRule type="cellIs" dxfId="10478" priority="1760" operator="lessThan">
      <formula>$C$4</formula>
    </cfRule>
  </conditionalFormatting>
  <conditionalFormatting sqref="BH16">
    <cfRule type="cellIs" dxfId="10477" priority="1761" operator="lessThan">
      <formula>$C$4</formula>
    </cfRule>
  </conditionalFormatting>
  <conditionalFormatting sqref="BH17">
    <cfRule type="cellIs" dxfId="10476" priority="1762" operator="lessThan">
      <formula>$C$4</formula>
    </cfRule>
  </conditionalFormatting>
  <conditionalFormatting sqref="BH18">
    <cfRule type="cellIs" dxfId="10475" priority="1763" operator="lessThan">
      <formula>$C$4</formula>
    </cfRule>
  </conditionalFormatting>
  <conditionalFormatting sqref="BH19">
    <cfRule type="cellIs" dxfId="10474" priority="1764" operator="lessThan">
      <formula>$C$4</formula>
    </cfRule>
  </conditionalFormatting>
  <conditionalFormatting sqref="BH20">
    <cfRule type="cellIs" dxfId="10473" priority="1765" operator="lessThan">
      <formula>$C$4</formula>
    </cfRule>
  </conditionalFormatting>
  <conditionalFormatting sqref="BH21">
    <cfRule type="cellIs" dxfId="10472" priority="1766" operator="lessThan">
      <formula>$C$4</formula>
    </cfRule>
  </conditionalFormatting>
  <conditionalFormatting sqref="BH22">
    <cfRule type="cellIs" dxfId="10471" priority="1767" operator="lessThan">
      <formula>$C$4</formula>
    </cfRule>
  </conditionalFormatting>
  <conditionalFormatting sqref="BH23">
    <cfRule type="cellIs" dxfId="10470" priority="1768" operator="lessThan">
      <formula>$C$4</formula>
    </cfRule>
  </conditionalFormatting>
  <conditionalFormatting sqref="BH24">
    <cfRule type="cellIs" dxfId="10469" priority="1769" operator="lessThan">
      <formula>$C$4</formula>
    </cfRule>
  </conditionalFormatting>
  <conditionalFormatting sqref="BH25">
    <cfRule type="cellIs" dxfId="10468" priority="1770" operator="lessThan">
      <formula>$C$4</formula>
    </cfRule>
  </conditionalFormatting>
  <conditionalFormatting sqref="BH26">
    <cfRule type="cellIs" dxfId="10467" priority="1771" operator="lessThan">
      <formula>$C$4</formula>
    </cfRule>
  </conditionalFormatting>
  <conditionalFormatting sqref="BH27">
    <cfRule type="cellIs" dxfId="10466" priority="1772" operator="lessThan">
      <formula>$C$4</formula>
    </cfRule>
  </conditionalFormatting>
  <conditionalFormatting sqref="BH28">
    <cfRule type="cellIs" dxfId="10465" priority="1773" operator="lessThan">
      <formula>$C$4</formula>
    </cfRule>
  </conditionalFormatting>
  <conditionalFormatting sqref="BH29">
    <cfRule type="cellIs" dxfId="10464" priority="1774" operator="lessThan">
      <formula>$C$4</formula>
    </cfRule>
  </conditionalFormatting>
  <conditionalFormatting sqref="BH30">
    <cfRule type="cellIs" dxfId="10463" priority="1775" operator="lessThan">
      <formula>$C$4</formula>
    </cfRule>
  </conditionalFormatting>
  <conditionalFormatting sqref="BH31">
    <cfRule type="cellIs" dxfId="10462" priority="1776" operator="lessThan">
      <formula>$C$4</formula>
    </cfRule>
  </conditionalFormatting>
  <conditionalFormatting sqref="BH32">
    <cfRule type="cellIs" dxfId="10461" priority="1777" operator="lessThan">
      <formula>$C$4</formula>
    </cfRule>
  </conditionalFormatting>
  <conditionalFormatting sqref="BH33">
    <cfRule type="cellIs" dxfId="10460" priority="1778" operator="lessThan">
      <formula>$C$4</formula>
    </cfRule>
  </conditionalFormatting>
  <conditionalFormatting sqref="BH34">
    <cfRule type="cellIs" dxfId="10459" priority="1779" operator="lessThan">
      <formula>$C$4</formula>
    </cfRule>
  </conditionalFormatting>
  <conditionalFormatting sqref="BH35">
    <cfRule type="cellIs" dxfId="10458" priority="1780" operator="lessThan">
      <formula>$C$4</formula>
    </cfRule>
  </conditionalFormatting>
  <conditionalFormatting sqref="BH36">
    <cfRule type="cellIs" dxfId="10457" priority="1781" operator="lessThan">
      <formula>$C$4</formula>
    </cfRule>
  </conditionalFormatting>
  <conditionalFormatting sqref="BH37">
    <cfRule type="cellIs" dxfId="10456" priority="1782" operator="lessThan">
      <formula>$C$4</formula>
    </cfRule>
  </conditionalFormatting>
  <conditionalFormatting sqref="BH38">
    <cfRule type="cellIs" dxfId="10455" priority="1783" operator="lessThan">
      <formula>$C$4</formula>
    </cfRule>
  </conditionalFormatting>
  <conditionalFormatting sqref="BH39">
    <cfRule type="cellIs" dxfId="10454" priority="1784" operator="lessThan">
      <formula>$C$4</formula>
    </cfRule>
  </conditionalFormatting>
  <conditionalFormatting sqref="BH40">
    <cfRule type="cellIs" dxfId="10453" priority="1785" operator="lessThan">
      <formula>$C$4</formula>
    </cfRule>
  </conditionalFormatting>
  <conditionalFormatting sqref="BH41">
    <cfRule type="cellIs" dxfId="10452" priority="1786" operator="lessThan">
      <formula>$C$4</formula>
    </cfRule>
  </conditionalFormatting>
  <conditionalFormatting sqref="BH42">
    <cfRule type="cellIs" dxfId="10451" priority="1787" operator="lessThan">
      <formula>$C$4</formula>
    </cfRule>
  </conditionalFormatting>
  <conditionalFormatting sqref="BH43">
    <cfRule type="cellIs" dxfId="10450" priority="1788" operator="lessThan">
      <formula>$C$4</formula>
    </cfRule>
  </conditionalFormatting>
  <conditionalFormatting sqref="BH44">
    <cfRule type="cellIs" dxfId="10449" priority="1789" operator="lessThan">
      <formula>$C$4</formula>
    </cfRule>
  </conditionalFormatting>
  <conditionalFormatting sqref="BH45">
    <cfRule type="cellIs" dxfId="10448" priority="1790" operator="lessThan">
      <formula>$C$4</formula>
    </cfRule>
  </conditionalFormatting>
  <conditionalFormatting sqref="BH46">
    <cfRule type="cellIs" dxfId="10447" priority="1791" operator="lessThan">
      <formula>$C$4</formula>
    </cfRule>
  </conditionalFormatting>
  <conditionalFormatting sqref="BH47">
    <cfRule type="cellIs" dxfId="10446" priority="1792" operator="lessThan">
      <formula>$C$4</formula>
    </cfRule>
  </conditionalFormatting>
  <conditionalFormatting sqref="BH48">
    <cfRule type="cellIs" dxfId="10445" priority="1793" operator="lessThan">
      <formula>$C$4</formula>
    </cfRule>
  </conditionalFormatting>
  <conditionalFormatting sqref="BH49">
    <cfRule type="cellIs" dxfId="10444" priority="1794" operator="lessThan">
      <formula>$C$4</formula>
    </cfRule>
  </conditionalFormatting>
  <conditionalFormatting sqref="BH50">
    <cfRule type="cellIs" dxfId="10443" priority="1795" operator="lessThan">
      <formula>$C$4</formula>
    </cfRule>
  </conditionalFormatting>
  <conditionalFormatting sqref="BI11">
    <cfRule type="cellIs" dxfId="10442" priority="1796" operator="lessThan">
      <formula>$C$4</formula>
    </cfRule>
  </conditionalFormatting>
  <conditionalFormatting sqref="BI12">
    <cfRule type="cellIs" dxfId="10441" priority="1797" operator="lessThan">
      <formula>$C$4</formula>
    </cfRule>
  </conditionalFormatting>
  <conditionalFormatting sqref="BI13">
    <cfRule type="cellIs" dxfId="10440" priority="1798" operator="lessThan">
      <formula>$C$4</formula>
    </cfRule>
  </conditionalFormatting>
  <conditionalFormatting sqref="BI14">
    <cfRule type="cellIs" dxfId="10439" priority="1799" operator="lessThan">
      <formula>$C$4</formula>
    </cfRule>
  </conditionalFormatting>
  <conditionalFormatting sqref="BI15">
    <cfRule type="cellIs" dxfId="10438" priority="1800" operator="lessThan">
      <formula>$C$4</formula>
    </cfRule>
  </conditionalFormatting>
  <conditionalFormatting sqref="BI16">
    <cfRule type="cellIs" dxfId="10437" priority="1801" operator="lessThan">
      <formula>$C$4</formula>
    </cfRule>
  </conditionalFormatting>
  <conditionalFormatting sqref="BI17">
    <cfRule type="cellIs" dxfId="10436" priority="1802" operator="lessThan">
      <formula>$C$4</formula>
    </cfRule>
  </conditionalFormatting>
  <conditionalFormatting sqref="BI18">
    <cfRule type="cellIs" dxfId="10435" priority="1803" operator="lessThan">
      <formula>$C$4</formula>
    </cfRule>
  </conditionalFormatting>
  <conditionalFormatting sqref="BI19">
    <cfRule type="cellIs" dxfId="10434" priority="1804" operator="lessThan">
      <formula>$C$4</formula>
    </cfRule>
  </conditionalFormatting>
  <conditionalFormatting sqref="BI20">
    <cfRule type="cellIs" dxfId="10433" priority="1805" operator="lessThan">
      <formula>$C$4</formula>
    </cfRule>
  </conditionalFormatting>
  <conditionalFormatting sqref="BI21">
    <cfRule type="cellIs" dxfId="10432" priority="1806" operator="lessThan">
      <formula>$C$4</formula>
    </cfRule>
  </conditionalFormatting>
  <conditionalFormatting sqref="BI22">
    <cfRule type="cellIs" dxfId="10431" priority="1807" operator="lessThan">
      <formula>$C$4</formula>
    </cfRule>
  </conditionalFormatting>
  <conditionalFormatting sqref="BI23">
    <cfRule type="cellIs" dxfId="10430" priority="1808" operator="lessThan">
      <formula>$C$4</formula>
    </cfRule>
  </conditionalFormatting>
  <conditionalFormatting sqref="BI24">
    <cfRule type="cellIs" dxfId="10429" priority="1809" operator="lessThan">
      <formula>$C$4</formula>
    </cfRule>
  </conditionalFormatting>
  <conditionalFormatting sqref="BI25">
    <cfRule type="cellIs" dxfId="10428" priority="1810" operator="lessThan">
      <formula>$C$4</formula>
    </cfRule>
  </conditionalFormatting>
  <conditionalFormatting sqref="BI26">
    <cfRule type="cellIs" dxfId="10427" priority="1811" operator="lessThan">
      <formula>$C$4</formula>
    </cfRule>
  </conditionalFormatting>
  <conditionalFormatting sqref="BI27">
    <cfRule type="cellIs" dxfId="10426" priority="1812" operator="lessThan">
      <formula>$C$4</formula>
    </cfRule>
  </conditionalFormatting>
  <conditionalFormatting sqref="BI28">
    <cfRule type="cellIs" dxfId="10425" priority="1813" operator="lessThan">
      <formula>$C$4</formula>
    </cfRule>
  </conditionalFormatting>
  <conditionalFormatting sqref="BI29">
    <cfRule type="cellIs" dxfId="10424" priority="1814" operator="lessThan">
      <formula>$C$4</formula>
    </cfRule>
  </conditionalFormatting>
  <conditionalFormatting sqref="BI30">
    <cfRule type="cellIs" dxfId="10423" priority="1815" operator="lessThan">
      <formula>$C$4</formula>
    </cfRule>
  </conditionalFormatting>
  <conditionalFormatting sqref="BI31">
    <cfRule type="cellIs" dxfId="10422" priority="1816" operator="lessThan">
      <formula>$C$4</formula>
    </cfRule>
  </conditionalFormatting>
  <conditionalFormatting sqref="BI32">
    <cfRule type="cellIs" dxfId="10421" priority="1817" operator="lessThan">
      <formula>$C$4</formula>
    </cfRule>
  </conditionalFormatting>
  <conditionalFormatting sqref="BI33">
    <cfRule type="cellIs" dxfId="10420" priority="1818" operator="lessThan">
      <formula>$C$4</formula>
    </cfRule>
  </conditionalFormatting>
  <conditionalFormatting sqref="BI34">
    <cfRule type="cellIs" dxfId="10419" priority="1819" operator="lessThan">
      <formula>$C$4</formula>
    </cfRule>
  </conditionalFormatting>
  <conditionalFormatting sqref="BI35">
    <cfRule type="cellIs" dxfId="10418" priority="1820" operator="lessThan">
      <formula>$C$4</formula>
    </cfRule>
  </conditionalFormatting>
  <conditionalFormatting sqref="BI36">
    <cfRule type="cellIs" dxfId="10417" priority="1821" operator="lessThan">
      <formula>$C$4</formula>
    </cfRule>
  </conditionalFormatting>
  <conditionalFormatting sqref="BI37">
    <cfRule type="cellIs" dxfId="10416" priority="1822" operator="lessThan">
      <formula>$C$4</formula>
    </cfRule>
  </conditionalFormatting>
  <conditionalFormatting sqref="BI38">
    <cfRule type="cellIs" dxfId="10415" priority="1823" operator="lessThan">
      <formula>$C$4</formula>
    </cfRule>
  </conditionalFormatting>
  <conditionalFormatting sqref="BI39">
    <cfRule type="cellIs" dxfId="10414" priority="1824" operator="lessThan">
      <formula>$C$4</formula>
    </cfRule>
  </conditionalFormatting>
  <conditionalFormatting sqref="BI40">
    <cfRule type="cellIs" dxfId="10413" priority="1825" operator="lessThan">
      <formula>$C$4</formula>
    </cfRule>
  </conditionalFormatting>
  <conditionalFormatting sqref="BI41">
    <cfRule type="cellIs" dxfId="10412" priority="1826" operator="lessThan">
      <formula>$C$4</formula>
    </cfRule>
  </conditionalFormatting>
  <conditionalFormatting sqref="BI42">
    <cfRule type="cellIs" dxfId="10411" priority="1827" operator="lessThan">
      <formula>$C$4</formula>
    </cfRule>
  </conditionalFormatting>
  <conditionalFormatting sqref="BI43">
    <cfRule type="cellIs" dxfId="10410" priority="1828" operator="lessThan">
      <formula>$C$4</formula>
    </cfRule>
  </conditionalFormatting>
  <conditionalFormatting sqref="BI44">
    <cfRule type="cellIs" dxfId="10409" priority="1829" operator="lessThan">
      <formula>$C$4</formula>
    </cfRule>
  </conditionalFormatting>
  <conditionalFormatting sqref="BI45">
    <cfRule type="cellIs" dxfId="10408" priority="1830" operator="lessThan">
      <formula>$C$4</formula>
    </cfRule>
  </conditionalFormatting>
  <conditionalFormatting sqref="BI46">
    <cfRule type="cellIs" dxfId="10407" priority="1831" operator="lessThan">
      <formula>$C$4</formula>
    </cfRule>
  </conditionalFormatting>
  <conditionalFormatting sqref="BI47">
    <cfRule type="cellIs" dxfId="10406" priority="1832" operator="lessThan">
      <formula>$C$4</formula>
    </cfRule>
  </conditionalFormatting>
  <conditionalFormatting sqref="BI48">
    <cfRule type="cellIs" dxfId="10405" priority="1833" operator="lessThan">
      <formula>$C$4</formula>
    </cfRule>
  </conditionalFormatting>
  <conditionalFormatting sqref="BI49">
    <cfRule type="cellIs" dxfId="10404" priority="1834" operator="lessThan">
      <formula>$C$4</formula>
    </cfRule>
  </conditionalFormatting>
  <conditionalFormatting sqref="BI50">
    <cfRule type="cellIs" dxfId="10403" priority="1835" operator="lessThan">
      <formula>$C$4</formula>
    </cfRule>
  </conditionalFormatting>
  <conditionalFormatting sqref="BJ11">
    <cfRule type="cellIs" dxfId="10402" priority="1836" operator="lessThan">
      <formula>$C$4</formula>
    </cfRule>
  </conditionalFormatting>
  <conditionalFormatting sqref="BJ12">
    <cfRule type="cellIs" dxfId="10401" priority="1837" operator="lessThan">
      <formula>$C$4</formula>
    </cfRule>
  </conditionalFormatting>
  <conditionalFormatting sqref="BJ13">
    <cfRule type="cellIs" dxfId="10400" priority="1838" operator="lessThan">
      <formula>$C$4</formula>
    </cfRule>
  </conditionalFormatting>
  <conditionalFormatting sqref="BJ14">
    <cfRule type="cellIs" dxfId="10399" priority="1839" operator="lessThan">
      <formula>$C$4</formula>
    </cfRule>
  </conditionalFormatting>
  <conditionalFormatting sqref="BJ15">
    <cfRule type="cellIs" dxfId="10398" priority="1840" operator="lessThan">
      <formula>$C$4</formula>
    </cfRule>
  </conditionalFormatting>
  <conditionalFormatting sqref="BJ16">
    <cfRule type="cellIs" dxfId="10397" priority="1841" operator="lessThan">
      <formula>$C$4</formula>
    </cfRule>
  </conditionalFormatting>
  <conditionalFormatting sqref="BJ17">
    <cfRule type="cellIs" dxfId="10396" priority="1842" operator="lessThan">
      <formula>$C$4</formula>
    </cfRule>
  </conditionalFormatting>
  <conditionalFormatting sqref="BJ18">
    <cfRule type="cellIs" dxfId="10395" priority="1843" operator="lessThan">
      <formula>$C$4</formula>
    </cfRule>
  </conditionalFormatting>
  <conditionalFormatting sqref="BJ19">
    <cfRule type="cellIs" dxfId="10394" priority="1844" operator="lessThan">
      <formula>$C$4</formula>
    </cfRule>
  </conditionalFormatting>
  <conditionalFormatting sqref="BJ20">
    <cfRule type="cellIs" dxfId="10393" priority="1845" operator="lessThan">
      <formula>$C$4</formula>
    </cfRule>
  </conditionalFormatting>
  <conditionalFormatting sqref="BJ21">
    <cfRule type="cellIs" dxfId="10392" priority="1846" operator="lessThan">
      <formula>$C$4</formula>
    </cfRule>
  </conditionalFormatting>
  <conditionalFormatting sqref="BJ22">
    <cfRule type="cellIs" dxfId="10391" priority="1847" operator="lessThan">
      <formula>$C$4</formula>
    </cfRule>
  </conditionalFormatting>
  <conditionalFormatting sqref="BJ23">
    <cfRule type="cellIs" dxfId="10390" priority="1848" operator="lessThan">
      <formula>$C$4</formula>
    </cfRule>
  </conditionalFormatting>
  <conditionalFormatting sqref="BJ24">
    <cfRule type="cellIs" dxfId="10389" priority="1849" operator="lessThan">
      <formula>$C$4</formula>
    </cfRule>
  </conditionalFormatting>
  <conditionalFormatting sqref="BJ25">
    <cfRule type="cellIs" dxfId="10388" priority="1850" operator="lessThan">
      <formula>$C$4</formula>
    </cfRule>
  </conditionalFormatting>
  <conditionalFormatting sqref="BJ26">
    <cfRule type="cellIs" dxfId="10387" priority="1851" operator="lessThan">
      <formula>$C$4</formula>
    </cfRule>
  </conditionalFormatting>
  <conditionalFormatting sqref="BJ27">
    <cfRule type="cellIs" dxfId="10386" priority="1852" operator="lessThan">
      <formula>$C$4</formula>
    </cfRule>
  </conditionalFormatting>
  <conditionalFormatting sqref="BJ28">
    <cfRule type="cellIs" dxfId="10385" priority="1853" operator="lessThan">
      <formula>$C$4</formula>
    </cfRule>
  </conditionalFormatting>
  <conditionalFormatting sqref="BJ29">
    <cfRule type="cellIs" dxfId="10384" priority="1854" operator="lessThan">
      <formula>$C$4</formula>
    </cfRule>
  </conditionalFormatting>
  <conditionalFormatting sqref="BJ30">
    <cfRule type="cellIs" dxfId="10383" priority="1855" operator="lessThan">
      <formula>$C$4</formula>
    </cfRule>
  </conditionalFormatting>
  <conditionalFormatting sqref="BJ31">
    <cfRule type="cellIs" dxfId="10382" priority="1856" operator="lessThan">
      <formula>$C$4</formula>
    </cfRule>
  </conditionalFormatting>
  <conditionalFormatting sqref="BJ32">
    <cfRule type="cellIs" dxfId="10381" priority="1857" operator="lessThan">
      <formula>$C$4</formula>
    </cfRule>
  </conditionalFormatting>
  <conditionalFormatting sqref="BJ33">
    <cfRule type="cellIs" dxfId="10380" priority="1858" operator="lessThan">
      <formula>$C$4</formula>
    </cfRule>
  </conditionalFormatting>
  <conditionalFormatting sqref="BJ34">
    <cfRule type="cellIs" dxfId="10379" priority="1859" operator="lessThan">
      <formula>$C$4</formula>
    </cfRule>
  </conditionalFormatting>
  <conditionalFormatting sqref="BJ35">
    <cfRule type="cellIs" dxfId="10378" priority="1860" operator="lessThan">
      <formula>$C$4</formula>
    </cfRule>
  </conditionalFormatting>
  <conditionalFormatting sqref="BJ36">
    <cfRule type="cellIs" dxfId="10377" priority="1861" operator="lessThan">
      <formula>$C$4</formula>
    </cfRule>
  </conditionalFormatting>
  <conditionalFormatting sqref="BJ37">
    <cfRule type="cellIs" dxfId="10376" priority="1862" operator="lessThan">
      <formula>$C$4</formula>
    </cfRule>
  </conditionalFormatting>
  <conditionalFormatting sqref="BJ38">
    <cfRule type="cellIs" dxfId="10375" priority="1863" operator="lessThan">
      <formula>$C$4</formula>
    </cfRule>
  </conditionalFormatting>
  <conditionalFormatting sqref="BJ39">
    <cfRule type="cellIs" dxfId="10374" priority="1864" operator="lessThan">
      <formula>$C$4</formula>
    </cfRule>
  </conditionalFormatting>
  <conditionalFormatting sqref="BJ40">
    <cfRule type="cellIs" dxfId="10373" priority="1865" operator="lessThan">
      <formula>$C$4</formula>
    </cfRule>
  </conditionalFormatting>
  <conditionalFormatting sqref="BJ41">
    <cfRule type="cellIs" dxfId="10372" priority="1866" operator="lessThan">
      <formula>$C$4</formula>
    </cfRule>
  </conditionalFormatting>
  <conditionalFormatting sqref="BJ42">
    <cfRule type="cellIs" dxfId="10371" priority="1867" operator="lessThan">
      <formula>$C$4</formula>
    </cfRule>
  </conditionalFormatting>
  <conditionalFormatting sqref="BJ43">
    <cfRule type="cellIs" dxfId="10370" priority="1868" operator="lessThan">
      <formula>$C$4</formula>
    </cfRule>
  </conditionalFormatting>
  <conditionalFormatting sqref="BJ44">
    <cfRule type="cellIs" dxfId="10369" priority="1869" operator="lessThan">
      <formula>$C$4</formula>
    </cfRule>
  </conditionalFormatting>
  <conditionalFormatting sqref="BJ45">
    <cfRule type="cellIs" dxfId="10368" priority="1870" operator="lessThan">
      <formula>$C$4</formula>
    </cfRule>
  </conditionalFormatting>
  <conditionalFormatting sqref="BJ46">
    <cfRule type="cellIs" dxfId="10367" priority="1871" operator="lessThan">
      <formula>$C$4</formula>
    </cfRule>
  </conditionalFormatting>
  <conditionalFormatting sqref="BJ47">
    <cfRule type="cellIs" dxfId="10366" priority="1872" operator="lessThan">
      <formula>$C$4</formula>
    </cfRule>
  </conditionalFormatting>
  <conditionalFormatting sqref="BJ48">
    <cfRule type="cellIs" dxfId="10365" priority="1873" operator="lessThan">
      <formula>$C$4</formula>
    </cfRule>
  </conditionalFormatting>
  <conditionalFormatting sqref="BJ49">
    <cfRule type="cellIs" dxfId="10364" priority="1874" operator="lessThan">
      <formula>$C$4</formula>
    </cfRule>
  </conditionalFormatting>
  <conditionalFormatting sqref="BJ50">
    <cfRule type="cellIs" dxfId="10363" priority="1875" operator="lessThan">
      <formula>$C$4</formula>
    </cfRule>
  </conditionalFormatting>
  <conditionalFormatting sqref="BK11:BK46">
    <cfRule type="cellIs" dxfId="10362" priority="1876" operator="lessThan">
      <formula>$C$4</formula>
    </cfRule>
  </conditionalFormatting>
  <conditionalFormatting sqref="BK12">
    <cfRule type="cellIs" dxfId="10361" priority="1877" operator="lessThan">
      <formula>$C$4</formula>
    </cfRule>
  </conditionalFormatting>
  <conditionalFormatting sqref="BK13">
    <cfRule type="cellIs" dxfId="10360" priority="1878" operator="lessThan">
      <formula>$C$4</formula>
    </cfRule>
  </conditionalFormatting>
  <conditionalFormatting sqref="BK14">
    <cfRule type="cellIs" dxfId="10359" priority="1879" operator="lessThan">
      <formula>$C$4</formula>
    </cfRule>
  </conditionalFormatting>
  <conditionalFormatting sqref="BK15">
    <cfRule type="cellIs" dxfId="10358" priority="1880" operator="lessThan">
      <formula>$C$4</formula>
    </cfRule>
  </conditionalFormatting>
  <conditionalFormatting sqref="BK16">
    <cfRule type="cellIs" dxfId="10357" priority="1881" operator="lessThan">
      <formula>$C$4</formula>
    </cfRule>
  </conditionalFormatting>
  <conditionalFormatting sqref="BK17">
    <cfRule type="cellIs" dxfId="10356" priority="1882" operator="lessThan">
      <formula>$C$4</formula>
    </cfRule>
  </conditionalFormatting>
  <conditionalFormatting sqref="BK18">
    <cfRule type="cellIs" dxfId="10355" priority="1883" operator="lessThan">
      <formula>$C$4</formula>
    </cfRule>
  </conditionalFormatting>
  <conditionalFormatting sqref="BK19">
    <cfRule type="cellIs" dxfId="10354" priority="1884" operator="lessThan">
      <formula>$C$4</formula>
    </cfRule>
  </conditionalFormatting>
  <conditionalFormatting sqref="BK20">
    <cfRule type="cellIs" dxfId="10353" priority="1885" operator="lessThan">
      <formula>$C$4</formula>
    </cfRule>
  </conditionalFormatting>
  <conditionalFormatting sqref="BK21">
    <cfRule type="cellIs" dxfId="10352" priority="1886" operator="lessThan">
      <formula>$C$4</formula>
    </cfRule>
  </conditionalFormatting>
  <conditionalFormatting sqref="BK22">
    <cfRule type="cellIs" dxfId="10351" priority="1887" operator="lessThan">
      <formula>$C$4</formula>
    </cfRule>
  </conditionalFormatting>
  <conditionalFormatting sqref="BK23">
    <cfRule type="cellIs" dxfId="10350" priority="1888" operator="lessThan">
      <formula>$C$4</formula>
    </cfRule>
  </conditionalFormatting>
  <conditionalFormatting sqref="BK24">
    <cfRule type="cellIs" dxfId="10349" priority="1889" operator="lessThan">
      <formula>$C$4</formula>
    </cfRule>
  </conditionalFormatting>
  <conditionalFormatting sqref="BK25">
    <cfRule type="cellIs" dxfId="10348" priority="1890" operator="lessThan">
      <formula>$C$4</formula>
    </cfRule>
  </conditionalFormatting>
  <conditionalFormatting sqref="BK26">
    <cfRule type="cellIs" dxfId="10347" priority="1891" operator="lessThan">
      <formula>$C$4</formula>
    </cfRule>
  </conditionalFormatting>
  <conditionalFormatting sqref="BK27">
    <cfRule type="cellIs" dxfId="10346" priority="1892" operator="lessThan">
      <formula>$C$4</formula>
    </cfRule>
  </conditionalFormatting>
  <conditionalFormatting sqref="BK28">
    <cfRule type="cellIs" dxfId="10345" priority="1893" operator="lessThan">
      <formula>$C$4</formula>
    </cfRule>
  </conditionalFormatting>
  <conditionalFormatting sqref="BK29">
    <cfRule type="cellIs" dxfId="10344" priority="1894" operator="lessThan">
      <formula>$C$4</formula>
    </cfRule>
  </conditionalFormatting>
  <conditionalFormatting sqref="BK30">
    <cfRule type="cellIs" dxfId="10343" priority="1895" operator="lessThan">
      <formula>$C$4</formula>
    </cfRule>
  </conditionalFormatting>
  <conditionalFormatting sqref="BK31">
    <cfRule type="cellIs" dxfId="10342" priority="1896" operator="lessThan">
      <formula>$C$4</formula>
    </cfRule>
  </conditionalFormatting>
  <conditionalFormatting sqref="BK32">
    <cfRule type="cellIs" dxfId="10341" priority="1897" operator="lessThan">
      <formula>$C$4</formula>
    </cfRule>
  </conditionalFormatting>
  <conditionalFormatting sqref="BK33">
    <cfRule type="cellIs" dxfId="10340" priority="1898" operator="lessThan">
      <formula>$C$4</formula>
    </cfRule>
  </conditionalFormatting>
  <conditionalFormatting sqref="BK34">
    <cfRule type="cellIs" dxfId="10339" priority="1899" operator="lessThan">
      <formula>$C$4</formula>
    </cfRule>
  </conditionalFormatting>
  <conditionalFormatting sqref="BK35">
    <cfRule type="cellIs" dxfId="10338" priority="1900" operator="lessThan">
      <formula>$C$4</formula>
    </cfRule>
  </conditionalFormatting>
  <conditionalFormatting sqref="BK36">
    <cfRule type="cellIs" dxfId="10337" priority="1901" operator="lessThan">
      <formula>$C$4</formula>
    </cfRule>
  </conditionalFormatting>
  <conditionalFormatting sqref="BK37">
    <cfRule type="cellIs" dxfId="10336" priority="1902" operator="lessThan">
      <formula>$C$4</formula>
    </cfRule>
  </conditionalFormatting>
  <conditionalFormatting sqref="BK38">
    <cfRule type="cellIs" dxfId="10335" priority="1903" operator="lessThan">
      <formula>$C$4</formula>
    </cfRule>
  </conditionalFormatting>
  <conditionalFormatting sqref="BK39">
    <cfRule type="cellIs" dxfId="10334" priority="1904" operator="lessThan">
      <formula>$C$4</formula>
    </cfRule>
  </conditionalFormatting>
  <conditionalFormatting sqref="BK40">
    <cfRule type="cellIs" dxfId="10333" priority="1905" operator="lessThan">
      <formula>$C$4</formula>
    </cfRule>
  </conditionalFormatting>
  <conditionalFormatting sqref="BK41">
    <cfRule type="cellIs" dxfId="10332" priority="1906" operator="lessThan">
      <formula>$C$4</formula>
    </cfRule>
  </conditionalFormatting>
  <conditionalFormatting sqref="BK42">
    <cfRule type="cellIs" dxfId="10331" priority="1907" operator="lessThan">
      <formula>$C$4</formula>
    </cfRule>
  </conditionalFormatting>
  <conditionalFormatting sqref="BK43">
    <cfRule type="cellIs" dxfId="10330" priority="1908" operator="lessThan">
      <formula>$C$4</formula>
    </cfRule>
  </conditionalFormatting>
  <conditionalFormatting sqref="BK44">
    <cfRule type="cellIs" dxfId="10329" priority="1909" operator="lessThan">
      <formula>$C$4</formula>
    </cfRule>
  </conditionalFormatting>
  <conditionalFormatting sqref="BK45">
    <cfRule type="cellIs" dxfId="10328" priority="1910" operator="lessThan">
      <formula>$C$4</formula>
    </cfRule>
  </conditionalFormatting>
  <conditionalFormatting sqref="BK46">
    <cfRule type="cellIs" dxfId="10327" priority="1911" operator="lessThan">
      <formula>$C$4</formula>
    </cfRule>
  </conditionalFormatting>
  <conditionalFormatting sqref="BK47">
    <cfRule type="cellIs" dxfId="10326" priority="1912" operator="lessThan">
      <formula>$C$4</formula>
    </cfRule>
  </conditionalFormatting>
  <conditionalFormatting sqref="BK48">
    <cfRule type="cellIs" dxfId="10325" priority="1913" operator="lessThan">
      <formula>$C$4</formula>
    </cfRule>
  </conditionalFormatting>
  <conditionalFormatting sqref="BK49">
    <cfRule type="cellIs" dxfId="10324" priority="1914" operator="lessThan">
      <formula>$C$4</formula>
    </cfRule>
  </conditionalFormatting>
  <conditionalFormatting sqref="BK50">
    <cfRule type="cellIs" dxfId="10323" priority="1915" operator="lessThan">
      <formula>$C$4</formula>
    </cfRule>
  </conditionalFormatting>
  <conditionalFormatting sqref="BL11">
    <cfRule type="cellIs" dxfId="10322" priority="1916" operator="lessThan">
      <formula>$C$4</formula>
    </cfRule>
  </conditionalFormatting>
  <conditionalFormatting sqref="BL12">
    <cfRule type="cellIs" dxfId="10321" priority="1917" operator="lessThan">
      <formula>$C$4</formula>
    </cfRule>
  </conditionalFormatting>
  <conditionalFormatting sqref="BL13">
    <cfRule type="cellIs" dxfId="10320" priority="1918" operator="lessThan">
      <formula>$C$4</formula>
    </cfRule>
  </conditionalFormatting>
  <conditionalFormatting sqref="BL14">
    <cfRule type="cellIs" dxfId="10319" priority="1919" operator="lessThan">
      <formula>$C$4</formula>
    </cfRule>
  </conditionalFormatting>
  <conditionalFormatting sqref="BL15">
    <cfRule type="cellIs" dxfId="10318" priority="1920" operator="lessThan">
      <formula>$C$4</formula>
    </cfRule>
  </conditionalFormatting>
  <conditionalFormatting sqref="BL16">
    <cfRule type="cellIs" dxfId="10317" priority="1921" operator="lessThan">
      <formula>$C$4</formula>
    </cfRule>
  </conditionalFormatting>
  <conditionalFormatting sqref="BL17">
    <cfRule type="cellIs" dxfId="10316" priority="1922" operator="lessThan">
      <formula>$C$4</formula>
    </cfRule>
  </conditionalFormatting>
  <conditionalFormatting sqref="BL18">
    <cfRule type="cellIs" dxfId="10315" priority="1923" operator="lessThan">
      <formula>$C$4</formula>
    </cfRule>
  </conditionalFormatting>
  <conditionalFormatting sqref="BL19">
    <cfRule type="cellIs" dxfId="10314" priority="1924" operator="lessThan">
      <formula>$C$4</formula>
    </cfRule>
  </conditionalFormatting>
  <conditionalFormatting sqref="BL20">
    <cfRule type="cellIs" dxfId="10313" priority="1925" operator="lessThan">
      <formula>$C$4</formula>
    </cfRule>
  </conditionalFormatting>
  <conditionalFormatting sqref="BL21">
    <cfRule type="cellIs" dxfId="10312" priority="1926" operator="lessThan">
      <formula>$C$4</formula>
    </cfRule>
  </conditionalFormatting>
  <conditionalFormatting sqref="BL22">
    <cfRule type="cellIs" dxfId="10311" priority="1927" operator="lessThan">
      <formula>$C$4</formula>
    </cfRule>
  </conditionalFormatting>
  <conditionalFormatting sqref="BL23">
    <cfRule type="cellIs" dxfId="10310" priority="1928" operator="lessThan">
      <formula>$C$4</formula>
    </cfRule>
  </conditionalFormatting>
  <conditionalFormatting sqref="BL24">
    <cfRule type="cellIs" dxfId="10309" priority="1929" operator="lessThan">
      <formula>$C$4</formula>
    </cfRule>
  </conditionalFormatting>
  <conditionalFormatting sqref="BL25">
    <cfRule type="cellIs" dxfId="10308" priority="1930" operator="lessThan">
      <formula>$C$4</formula>
    </cfRule>
  </conditionalFormatting>
  <conditionalFormatting sqref="BL26">
    <cfRule type="cellIs" dxfId="10307" priority="1931" operator="lessThan">
      <formula>$C$4</formula>
    </cfRule>
  </conditionalFormatting>
  <conditionalFormatting sqref="BL27">
    <cfRule type="cellIs" dxfId="10306" priority="1932" operator="lessThan">
      <formula>$C$4</formula>
    </cfRule>
  </conditionalFormatting>
  <conditionalFormatting sqref="BL28">
    <cfRule type="cellIs" dxfId="10305" priority="1933" operator="lessThan">
      <formula>$C$4</formula>
    </cfRule>
  </conditionalFormatting>
  <conditionalFormatting sqref="BL29">
    <cfRule type="cellIs" dxfId="10304" priority="1934" operator="lessThan">
      <formula>$C$4</formula>
    </cfRule>
  </conditionalFormatting>
  <conditionalFormatting sqref="BL30">
    <cfRule type="cellIs" dxfId="10303" priority="1935" operator="lessThan">
      <formula>$C$4</formula>
    </cfRule>
  </conditionalFormatting>
  <conditionalFormatting sqref="BL31">
    <cfRule type="cellIs" dxfId="10302" priority="1936" operator="lessThan">
      <formula>$C$4</formula>
    </cfRule>
  </conditionalFormatting>
  <conditionalFormatting sqref="BL32">
    <cfRule type="cellIs" dxfId="10301" priority="1937" operator="lessThan">
      <formula>$C$4</formula>
    </cfRule>
  </conditionalFormatting>
  <conditionalFormatting sqref="BL33">
    <cfRule type="cellIs" dxfId="10300" priority="1938" operator="lessThan">
      <formula>$C$4</formula>
    </cfRule>
  </conditionalFormatting>
  <conditionalFormatting sqref="BL34">
    <cfRule type="cellIs" dxfId="10299" priority="1939" operator="lessThan">
      <formula>$C$4</formula>
    </cfRule>
  </conditionalFormatting>
  <conditionalFormatting sqref="BL35">
    <cfRule type="cellIs" dxfId="10298" priority="1940" operator="lessThan">
      <formula>$C$4</formula>
    </cfRule>
  </conditionalFormatting>
  <conditionalFormatting sqref="BL36">
    <cfRule type="cellIs" dxfId="10297" priority="1941" operator="lessThan">
      <formula>$C$4</formula>
    </cfRule>
  </conditionalFormatting>
  <conditionalFormatting sqref="BL37">
    <cfRule type="cellIs" dxfId="10296" priority="1942" operator="lessThan">
      <formula>$C$4</formula>
    </cfRule>
  </conditionalFormatting>
  <conditionalFormatting sqref="BL38">
    <cfRule type="cellIs" dxfId="10295" priority="1943" operator="lessThan">
      <formula>$C$4</formula>
    </cfRule>
  </conditionalFormatting>
  <conditionalFormatting sqref="BL39">
    <cfRule type="cellIs" dxfId="10294" priority="1944" operator="lessThan">
      <formula>$C$4</formula>
    </cfRule>
  </conditionalFormatting>
  <conditionalFormatting sqref="BL40">
    <cfRule type="cellIs" dxfId="10293" priority="1945" operator="lessThan">
      <formula>$C$4</formula>
    </cfRule>
  </conditionalFormatting>
  <conditionalFormatting sqref="BL41">
    <cfRule type="cellIs" dxfId="10292" priority="1946" operator="lessThan">
      <formula>$C$4</formula>
    </cfRule>
  </conditionalFormatting>
  <conditionalFormatting sqref="BL42">
    <cfRule type="cellIs" dxfId="10291" priority="1947" operator="lessThan">
      <formula>$C$4</formula>
    </cfRule>
  </conditionalFormatting>
  <conditionalFormatting sqref="BL43">
    <cfRule type="cellIs" dxfId="10290" priority="1948" operator="lessThan">
      <formula>$C$4</formula>
    </cfRule>
  </conditionalFormatting>
  <conditionalFormatting sqref="BL44">
    <cfRule type="cellIs" dxfId="10289" priority="1949" operator="lessThan">
      <formula>$C$4</formula>
    </cfRule>
  </conditionalFormatting>
  <conditionalFormatting sqref="BL45">
    <cfRule type="cellIs" dxfId="10288" priority="1950" operator="lessThan">
      <formula>$C$4</formula>
    </cfRule>
  </conditionalFormatting>
  <conditionalFormatting sqref="BL46">
    <cfRule type="cellIs" dxfId="10287" priority="1951" operator="lessThan">
      <formula>$C$4</formula>
    </cfRule>
  </conditionalFormatting>
  <conditionalFormatting sqref="BL47">
    <cfRule type="cellIs" dxfId="10286" priority="1952" operator="lessThan">
      <formula>$C$4</formula>
    </cfRule>
  </conditionalFormatting>
  <conditionalFormatting sqref="BL48">
    <cfRule type="cellIs" dxfId="10285" priority="1953" operator="lessThan">
      <formula>$C$4</formula>
    </cfRule>
  </conditionalFormatting>
  <conditionalFormatting sqref="BL49">
    <cfRule type="cellIs" dxfId="10284" priority="1954" operator="lessThan">
      <formula>$C$4</formula>
    </cfRule>
  </conditionalFormatting>
  <conditionalFormatting sqref="BL50">
    <cfRule type="cellIs" dxfId="10283" priority="1955" operator="lessThan">
      <formula>$C$4</formula>
    </cfRule>
  </conditionalFormatting>
  <conditionalFormatting sqref="BM11">
    <cfRule type="cellIs" dxfId="10282" priority="1956" operator="lessThan">
      <formula>$C$4</formula>
    </cfRule>
  </conditionalFormatting>
  <conditionalFormatting sqref="BM12">
    <cfRule type="cellIs" dxfId="10281" priority="1957" operator="lessThan">
      <formula>$C$4</formula>
    </cfRule>
  </conditionalFormatting>
  <conditionalFormatting sqref="BM13">
    <cfRule type="cellIs" dxfId="10280" priority="1958" operator="lessThan">
      <formula>$C$4</formula>
    </cfRule>
  </conditionalFormatting>
  <conditionalFormatting sqref="BM14">
    <cfRule type="cellIs" dxfId="10279" priority="1959" operator="lessThan">
      <formula>$C$4</formula>
    </cfRule>
  </conditionalFormatting>
  <conditionalFormatting sqref="BM15">
    <cfRule type="cellIs" dxfId="10278" priority="1960" operator="lessThan">
      <formula>$C$4</formula>
    </cfRule>
  </conditionalFormatting>
  <conditionalFormatting sqref="BM16">
    <cfRule type="cellIs" dxfId="10277" priority="1961" operator="lessThan">
      <formula>$C$4</formula>
    </cfRule>
  </conditionalFormatting>
  <conditionalFormatting sqref="BM17">
    <cfRule type="cellIs" dxfId="10276" priority="1962" operator="lessThan">
      <formula>$C$4</formula>
    </cfRule>
  </conditionalFormatting>
  <conditionalFormatting sqref="BM18">
    <cfRule type="cellIs" dxfId="10275" priority="1963" operator="lessThan">
      <formula>$C$4</formula>
    </cfRule>
  </conditionalFormatting>
  <conditionalFormatting sqref="BM19">
    <cfRule type="cellIs" dxfId="10274" priority="1964" operator="lessThan">
      <formula>$C$4</formula>
    </cfRule>
  </conditionalFormatting>
  <conditionalFormatting sqref="BM20">
    <cfRule type="cellIs" dxfId="10273" priority="1965" operator="lessThan">
      <formula>$C$4</formula>
    </cfRule>
  </conditionalFormatting>
  <conditionalFormatting sqref="BM21">
    <cfRule type="cellIs" dxfId="10272" priority="1966" operator="lessThan">
      <formula>$C$4</formula>
    </cfRule>
  </conditionalFormatting>
  <conditionalFormatting sqref="BM22">
    <cfRule type="cellIs" dxfId="10271" priority="1967" operator="lessThan">
      <formula>$C$4</formula>
    </cfRule>
  </conditionalFormatting>
  <conditionalFormatting sqref="BM23">
    <cfRule type="cellIs" dxfId="10270" priority="1968" operator="lessThan">
      <formula>$C$4</formula>
    </cfRule>
  </conditionalFormatting>
  <conditionalFormatting sqref="BM24">
    <cfRule type="cellIs" dxfId="10269" priority="1969" operator="lessThan">
      <formula>$C$4</formula>
    </cfRule>
  </conditionalFormatting>
  <conditionalFormatting sqref="BM25">
    <cfRule type="cellIs" dxfId="10268" priority="1970" operator="lessThan">
      <formula>$C$4</formula>
    </cfRule>
  </conditionalFormatting>
  <conditionalFormatting sqref="BM26">
    <cfRule type="cellIs" dxfId="10267" priority="1971" operator="lessThan">
      <formula>$C$4</formula>
    </cfRule>
  </conditionalFormatting>
  <conditionalFormatting sqref="BM27">
    <cfRule type="cellIs" dxfId="10266" priority="1972" operator="lessThan">
      <formula>$C$4</formula>
    </cfRule>
  </conditionalFormatting>
  <conditionalFormatting sqref="BM28">
    <cfRule type="cellIs" dxfId="10265" priority="1973" operator="lessThan">
      <formula>$C$4</formula>
    </cfRule>
  </conditionalFormatting>
  <conditionalFormatting sqref="BM29">
    <cfRule type="cellIs" dxfId="10264" priority="1974" operator="lessThan">
      <formula>$C$4</formula>
    </cfRule>
  </conditionalFormatting>
  <conditionalFormatting sqref="BM30">
    <cfRule type="cellIs" dxfId="10263" priority="1975" operator="lessThan">
      <formula>$C$4</formula>
    </cfRule>
  </conditionalFormatting>
  <conditionalFormatting sqref="BM31">
    <cfRule type="cellIs" dxfId="10262" priority="1976" operator="lessThan">
      <formula>$C$4</formula>
    </cfRule>
  </conditionalFormatting>
  <conditionalFormatting sqref="BM32">
    <cfRule type="cellIs" dxfId="10261" priority="1977" operator="lessThan">
      <formula>$C$4</formula>
    </cfRule>
  </conditionalFormatting>
  <conditionalFormatting sqref="BM33">
    <cfRule type="cellIs" dxfId="10260" priority="1978" operator="lessThan">
      <formula>$C$4</formula>
    </cfRule>
  </conditionalFormatting>
  <conditionalFormatting sqref="BM34">
    <cfRule type="cellIs" dxfId="10259" priority="1979" operator="lessThan">
      <formula>$C$4</formula>
    </cfRule>
  </conditionalFormatting>
  <conditionalFormatting sqref="BM35">
    <cfRule type="cellIs" dxfId="10258" priority="1980" operator="lessThan">
      <formula>$C$4</formula>
    </cfRule>
  </conditionalFormatting>
  <conditionalFormatting sqref="BM36">
    <cfRule type="cellIs" dxfId="10257" priority="1981" operator="lessThan">
      <formula>$C$4</formula>
    </cfRule>
  </conditionalFormatting>
  <conditionalFormatting sqref="BM37">
    <cfRule type="cellIs" dxfId="10256" priority="1982" operator="lessThan">
      <formula>$C$4</formula>
    </cfRule>
  </conditionalFormatting>
  <conditionalFormatting sqref="BM38">
    <cfRule type="cellIs" dxfId="10255" priority="1983" operator="lessThan">
      <formula>$C$4</formula>
    </cfRule>
  </conditionalFormatting>
  <conditionalFormatting sqref="BM39">
    <cfRule type="cellIs" dxfId="10254" priority="1984" operator="lessThan">
      <formula>$C$4</formula>
    </cfRule>
  </conditionalFormatting>
  <conditionalFormatting sqref="BM40">
    <cfRule type="cellIs" dxfId="10253" priority="1985" operator="lessThan">
      <formula>$C$4</formula>
    </cfRule>
  </conditionalFormatting>
  <conditionalFormatting sqref="BM41">
    <cfRule type="cellIs" dxfId="10252" priority="1986" operator="lessThan">
      <formula>$C$4</formula>
    </cfRule>
  </conditionalFormatting>
  <conditionalFormatting sqref="BM42">
    <cfRule type="cellIs" dxfId="10251" priority="1987" operator="lessThan">
      <formula>$C$4</formula>
    </cfRule>
  </conditionalFormatting>
  <conditionalFormatting sqref="BM43">
    <cfRule type="cellIs" dxfId="10250" priority="1988" operator="lessThan">
      <formula>$C$4</formula>
    </cfRule>
  </conditionalFormatting>
  <conditionalFormatting sqref="BM44">
    <cfRule type="cellIs" dxfId="10249" priority="1989" operator="lessThan">
      <formula>$C$4</formula>
    </cfRule>
  </conditionalFormatting>
  <conditionalFormatting sqref="BM45">
    <cfRule type="cellIs" dxfId="10248" priority="1990" operator="lessThan">
      <formula>$C$4</formula>
    </cfRule>
  </conditionalFormatting>
  <conditionalFormatting sqref="BM46">
    <cfRule type="cellIs" dxfId="10247" priority="1991" operator="lessThan">
      <formula>$C$4</formula>
    </cfRule>
  </conditionalFormatting>
  <conditionalFormatting sqref="BM47">
    <cfRule type="cellIs" dxfId="10246" priority="1992" operator="lessThan">
      <formula>$C$4</formula>
    </cfRule>
  </conditionalFormatting>
  <conditionalFormatting sqref="BM48">
    <cfRule type="cellIs" dxfId="10245" priority="1993" operator="lessThan">
      <formula>$C$4</formula>
    </cfRule>
  </conditionalFormatting>
  <conditionalFormatting sqref="BM49">
    <cfRule type="cellIs" dxfId="10244" priority="1994" operator="lessThan">
      <formula>$C$4</formula>
    </cfRule>
  </conditionalFormatting>
  <conditionalFormatting sqref="BM50">
    <cfRule type="cellIs" dxfId="10243" priority="1995" operator="lessThan">
      <formula>$C$4</formula>
    </cfRule>
  </conditionalFormatting>
  <conditionalFormatting sqref="BN11:BN50">
    <cfRule type="cellIs" dxfId="10242" priority="1996" operator="lessThan">
      <formula>$C$4</formula>
    </cfRule>
  </conditionalFormatting>
  <conditionalFormatting sqref="BN12">
    <cfRule type="cellIs" dxfId="10241" priority="1997" operator="lessThan">
      <formula>$C$4</formula>
    </cfRule>
  </conditionalFormatting>
  <conditionalFormatting sqref="BN13">
    <cfRule type="cellIs" dxfId="10240" priority="1998" operator="lessThan">
      <formula>$C$4</formula>
    </cfRule>
  </conditionalFormatting>
  <conditionalFormatting sqref="BN14">
    <cfRule type="cellIs" dxfId="10239" priority="1999" operator="lessThan">
      <formula>$C$4</formula>
    </cfRule>
  </conditionalFormatting>
  <conditionalFormatting sqref="BN15">
    <cfRule type="cellIs" dxfId="10238" priority="2000" operator="lessThan">
      <formula>$C$4</formula>
    </cfRule>
  </conditionalFormatting>
  <conditionalFormatting sqref="BN16">
    <cfRule type="cellIs" dxfId="10237" priority="2001" operator="lessThan">
      <formula>$C$4</formula>
    </cfRule>
  </conditionalFormatting>
  <conditionalFormatting sqref="BN17">
    <cfRule type="cellIs" dxfId="10236" priority="2002" operator="lessThan">
      <formula>$C$4</formula>
    </cfRule>
  </conditionalFormatting>
  <conditionalFormatting sqref="BN18">
    <cfRule type="cellIs" dxfId="10235" priority="2003" operator="lessThan">
      <formula>$C$4</formula>
    </cfRule>
  </conditionalFormatting>
  <conditionalFormatting sqref="BN19">
    <cfRule type="cellIs" dxfId="10234" priority="2004" operator="lessThan">
      <formula>$C$4</formula>
    </cfRule>
  </conditionalFormatting>
  <conditionalFormatting sqref="BN20">
    <cfRule type="cellIs" dxfId="10233" priority="2005" operator="lessThan">
      <formula>$C$4</formula>
    </cfRule>
  </conditionalFormatting>
  <conditionalFormatting sqref="BN21">
    <cfRule type="cellIs" dxfId="10232" priority="2006" operator="lessThan">
      <formula>$C$4</formula>
    </cfRule>
  </conditionalFormatting>
  <conditionalFormatting sqref="BN22">
    <cfRule type="cellIs" dxfId="10231" priority="2007" operator="lessThan">
      <formula>$C$4</formula>
    </cfRule>
  </conditionalFormatting>
  <conditionalFormatting sqref="BN23">
    <cfRule type="cellIs" dxfId="10230" priority="2008" operator="lessThan">
      <formula>$C$4</formula>
    </cfRule>
  </conditionalFormatting>
  <conditionalFormatting sqref="BN24">
    <cfRule type="cellIs" dxfId="10229" priority="2009" operator="lessThan">
      <formula>$C$4</formula>
    </cfRule>
  </conditionalFormatting>
  <conditionalFormatting sqref="BN25">
    <cfRule type="cellIs" dxfId="10228" priority="2010" operator="lessThan">
      <formula>$C$4</formula>
    </cfRule>
  </conditionalFormatting>
  <conditionalFormatting sqref="BN26">
    <cfRule type="cellIs" dxfId="10227" priority="2011" operator="lessThan">
      <formula>$C$4</formula>
    </cfRule>
  </conditionalFormatting>
  <conditionalFormatting sqref="BN27">
    <cfRule type="cellIs" dxfId="10226" priority="2012" operator="lessThan">
      <formula>$C$4</formula>
    </cfRule>
  </conditionalFormatting>
  <conditionalFormatting sqref="BN28">
    <cfRule type="cellIs" dxfId="10225" priority="2013" operator="lessThan">
      <formula>$C$4</formula>
    </cfRule>
  </conditionalFormatting>
  <conditionalFormatting sqref="BN29">
    <cfRule type="cellIs" dxfId="10224" priority="2014" operator="lessThan">
      <formula>$C$4</formula>
    </cfRule>
  </conditionalFormatting>
  <conditionalFormatting sqref="BN30">
    <cfRule type="cellIs" dxfId="10223" priority="2015" operator="lessThan">
      <formula>$C$4</formula>
    </cfRule>
  </conditionalFormatting>
  <conditionalFormatting sqref="BN31">
    <cfRule type="cellIs" dxfId="10222" priority="2016" operator="lessThan">
      <formula>$C$4</formula>
    </cfRule>
  </conditionalFormatting>
  <conditionalFormatting sqref="BN32">
    <cfRule type="cellIs" dxfId="10221" priority="2017" operator="lessThan">
      <formula>$C$4</formula>
    </cfRule>
  </conditionalFormatting>
  <conditionalFormatting sqref="BN33">
    <cfRule type="cellIs" dxfId="10220" priority="2018" operator="lessThan">
      <formula>$C$4</formula>
    </cfRule>
  </conditionalFormatting>
  <conditionalFormatting sqref="BN34">
    <cfRule type="cellIs" dxfId="10219" priority="2019" operator="lessThan">
      <formula>$C$4</formula>
    </cfRule>
  </conditionalFormatting>
  <conditionalFormatting sqref="BN35">
    <cfRule type="cellIs" dxfId="10218" priority="2020" operator="lessThan">
      <formula>$C$4</formula>
    </cfRule>
  </conditionalFormatting>
  <conditionalFormatting sqref="BN36">
    <cfRule type="cellIs" dxfId="10217" priority="2021" operator="lessThan">
      <formula>$C$4</formula>
    </cfRule>
  </conditionalFormatting>
  <conditionalFormatting sqref="BN37">
    <cfRule type="cellIs" dxfId="10216" priority="2022" operator="lessThan">
      <formula>$C$4</formula>
    </cfRule>
  </conditionalFormatting>
  <conditionalFormatting sqref="BN38">
    <cfRule type="cellIs" dxfId="10215" priority="2023" operator="lessThan">
      <formula>$C$4</formula>
    </cfRule>
  </conditionalFormatting>
  <conditionalFormatting sqref="BN39">
    <cfRule type="cellIs" dxfId="10214" priority="2024" operator="lessThan">
      <formula>$C$4</formula>
    </cfRule>
  </conditionalFormatting>
  <conditionalFormatting sqref="BN40">
    <cfRule type="cellIs" dxfId="10213" priority="2025" operator="lessThan">
      <formula>$C$4</formula>
    </cfRule>
  </conditionalFormatting>
  <conditionalFormatting sqref="BN41">
    <cfRule type="cellIs" dxfId="10212" priority="2026" operator="lessThan">
      <formula>$C$4</formula>
    </cfRule>
  </conditionalFormatting>
  <conditionalFormatting sqref="BN42">
    <cfRule type="cellIs" dxfId="10211" priority="2027" operator="lessThan">
      <formula>$C$4</formula>
    </cfRule>
  </conditionalFormatting>
  <conditionalFormatting sqref="BN43">
    <cfRule type="cellIs" dxfId="10210" priority="2028" operator="lessThan">
      <formula>$C$4</formula>
    </cfRule>
  </conditionalFormatting>
  <conditionalFormatting sqref="BN44">
    <cfRule type="cellIs" dxfId="10209" priority="2029" operator="lessThan">
      <formula>$C$4</formula>
    </cfRule>
  </conditionalFormatting>
  <conditionalFormatting sqref="BN45">
    <cfRule type="cellIs" dxfId="10208" priority="2030" operator="lessThan">
      <formula>$C$4</formula>
    </cfRule>
  </conditionalFormatting>
  <conditionalFormatting sqref="BN46">
    <cfRule type="cellIs" dxfId="10207" priority="2031" operator="lessThan">
      <formula>$C$4</formula>
    </cfRule>
  </conditionalFormatting>
  <conditionalFormatting sqref="BN47">
    <cfRule type="cellIs" dxfId="10206" priority="2032" operator="lessThan">
      <formula>$C$4</formula>
    </cfRule>
  </conditionalFormatting>
  <conditionalFormatting sqref="BN48">
    <cfRule type="cellIs" dxfId="10205" priority="2033" operator="lessThan">
      <formula>$C$4</formula>
    </cfRule>
  </conditionalFormatting>
  <conditionalFormatting sqref="BN49">
    <cfRule type="cellIs" dxfId="10204" priority="2034" operator="lessThan">
      <formula>$C$4</formula>
    </cfRule>
  </conditionalFormatting>
  <conditionalFormatting sqref="BN50">
    <cfRule type="cellIs" dxfId="10203" priority="2035" operator="lessThan">
      <formula>$C$4</formula>
    </cfRule>
  </conditionalFormatting>
  <conditionalFormatting sqref="BO11">
    <cfRule type="cellIs" dxfId="10202" priority="2036" operator="lessThan">
      <formula>$C$4</formula>
    </cfRule>
  </conditionalFormatting>
  <conditionalFormatting sqref="BO12">
    <cfRule type="cellIs" dxfId="10201" priority="2037" operator="lessThan">
      <formula>$C$4</formula>
    </cfRule>
  </conditionalFormatting>
  <conditionalFormatting sqref="BO13">
    <cfRule type="cellIs" dxfId="10200" priority="2038" operator="lessThan">
      <formula>$C$4</formula>
    </cfRule>
  </conditionalFormatting>
  <conditionalFormatting sqref="BO14">
    <cfRule type="cellIs" dxfId="10199" priority="2039" operator="lessThan">
      <formula>$C$4</formula>
    </cfRule>
  </conditionalFormatting>
  <conditionalFormatting sqref="BO15">
    <cfRule type="cellIs" dxfId="10198" priority="2040" operator="lessThan">
      <formula>$C$4</formula>
    </cfRule>
  </conditionalFormatting>
  <conditionalFormatting sqref="BO16">
    <cfRule type="cellIs" dxfId="10197" priority="2041" operator="lessThan">
      <formula>$C$4</formula>
    </cfRule>
  </conditionalFormatting>
  <conditionalFormatting sqref="BO17">
    <cfRule type="cellIs" dxfId="10196" priority="2042" operator="lessThan">
      <formula>$C$4</formula>
    </cfRule>
  </conditionalFormatting>
  <conditionalFormatting sqref="BO18">
    <cfRule type="cellIs" dxfId="10195" priority="2043" operator="lessThan">
      <formula>$C$4</formula>
    </cfRule>
  </conditionalFormatting>
  <conditionalFormatting sqref="BO19">
    <cfRule type="cellIs" dxfId="10194" priority="2044" operator="lessThan">
      <formula>$C$4</formula>
    </cfRule>
  </conditionalFormatting>
  <conditionalFormatting sqref="BO20">
    <cfRule type="cellIs" dxfId="10193" priority="2045" operator="lessThan">
      <formula>$C$4</formula>
    </cfRule>
  </conditionalFormatting>
  <conditionalFormatting sqref="BO21">
    <cfRule type="cellIs" dxfId="10192" priority="2046" operator="lessThan">
      <formula>$C$4</formula>
    </cfRule>
  </conditionalFormatting>
  <conditionalFormatting sqref="BO22">
    <cfRule type="cellIs" dxfId="10191" priority="2047" operator="lessThan">
      <formula>$C$4</formula>
    </cfRule>
  </conditionalFormatting>
  <conditionalFormatting sqref="BO23">
    <cfRule type="cellIs" dxfId="10190" priority="2048" operator="lessThan">
      <formula>$C$4</formula>
    </cfRule>
  </conditionalFormatting>
  <conditionalFormatting sqref="BO24">
    <cfRule type="cellIs" dxfId="10189" priority="2049" operator="lessThan">
      <formula>$C$4</formula>
    </cfRule>
  </conditionalFormatting>
  <conditionalFormatting sqref="BO25">
    <cfRule type="cellIs" dxfId="10188" priority="2050" operator="lessThan">
      <formula>$C$4</formula>
    </cfRule>
  </conditionalFormatting>
  <conditionalFormatting sqref="BO26">
    <cfRule type="cellIs" dxfId="10187" priority="2051" operator="lessThan">
      <formula>$C$4</formula>
    </cfRule>
  </conditionalFormatting>
  <conditionalFormatting sqref="BO27">
    <cfRule type="cellIs" dxfId="10186" priority="2052" operator="lessThan">
      <formula>$C$4</formula>
    </cfRule>
  </conditionalFormatting>
  <conditionalFormatting sqref="BO28">
    <cfRule type="cellIs" dxfId="10185" priority="2053" operator="lessThan">
      <formula>$C$4</formula>
    </cfRule>
  </conditionalFormatting>
  <conditionalFormatting sqref="BO29">
    <cfRule type="cellIs" dxfId="10184" priority="2054" operator="lessThan">
      <formula>$C$4</formula>
    </cfRule>
  </conditionalFormatting>
  <conditionalFormatting sqref="BO30">
    <cfRule type="cellIs" dxfId="10183" priority="2055" operator="lessThan">
      <formula>$C$4</formula>
    </cfRule>
  </conditionalFormatting>
  <conditionalFormatting sqref="BO31">
    <cfRule type="cellIs" dxfId="10182" priority="2056" operator="lessThan">
      <formula>$C$4</formula>
    </cfRule>
  </conditionalFormatting>
  <conditionalFormatting sqref="BO32">
    <cfRule type="cellIs" dxfId="10181" priority="2057" operator="lessThan">
      <formula>$C$4</formula>
    </cfRule>
  </conditionalFormatting>
  <conditionalFormatting sqref="BO33">
    <cfRule type="cellIs" dxfId="10180" priority="2058" operator="lessThan">
      <formula>$C$4</formula>
    </cfRule>
  </conditionalFormatting>
  <conditionalFormatting sqref="BO34">
    <cfRule type="cellIs" dxfId="10179" priority="2059" operator="lessThan">
      <formula>$C$4</formula>
    </cfRule>
  </conditionalFormatting>
  <conditionalFormatting sqref="BO35">
    <cfRule type="cellIs" dxfId="10178" priority="2060" operator="lessThan">
      <formula>$C$4</formula>
    </cfRule>
  </conditionalFormatting>
  <conditionalFormatting sqref="BO36">
    <cfRule type="cellIs" dxfId="10177" priority="2061" operator="lessThan">
      <formula>$C$4</formula>
    </cfRule>
  </conditionalFormatting>
  <conditionalFormatting sqref="BO37">
    <cfRule type="cellIs" dxfId="10176" priority="2062" operator="lessThan">
      <formula>$C$4</formula>
    </cfRule>
  </conditionalFormatting>
  <conditionalFormatting sqref="BO38">
    <cfRule type="cellIs" dxfId="10175" priority="2063" operator="lessThan">
      <formula>$C$4</formula>
    </cfRule>
  </conditionalFormatting>
  <conditionalFormatting sqref="BO39">
    <cfRule type="cellIs" dxfId="10174" priority="2064" operator="lessThan">
      <formula>$C$4</formula>
    </cfRule>
  </conditionalFormatting>
  <conditionalFormatting sqref="BO40">
    <cfRule type="cellIs" dxfId="10173" priority="2065" operator="lessThan">
      <formula>$C$4</formula>
    </cfRule>
  </conditionalFormatting>
  <conditionalFormatting sqref="BO41">
    <cfRule type="cellIs" dxfId="10172" priority="2066" operator="lessThan">
      <formula>$C$4</formula>
    </cfRule>
  </conditionalFormatting>
  <conditionalFormatting sqref="BO42">
    <cfRule type="cellIs" dxfId="10171" priority="2067" operator="lessThan">
      <formula>$C$4</formula>
    </cfRule>
  </conditionalFormatting>
  <conditionalFormatting sqref="BO43">
    <cfRule type="cellIs" dxfId="10170" priority="2068" operator="lessThan">
      <formula>$C$4</formula>
    </cfRule>
  </conditionalFormatting>
  <conditionalFormatting sqref="BO44">
    <cfRule type="cellIs" dxfId="10169" priority="2069" operator="lessThan">
      <formula>$C$4</formula>
    </cfRule>
  </conditionalFormatting>
  <conditionalFormatting sqref="BO45">
    <cfRule type="cellIs" dxfId="10168" priority="2070" operator="lessThan">
      <formula>$C$4</formula>
    </cfRule>
  </conditionalFormatting>
  <conditionalFormatting sqref="BO46">
    <cfRule type="cellIs" dxfId="10167" priority="2071" operator="lessThan">
      <formula>$C$4</formula>
    </cfRule>
  </conditionalFormatting>
  <conditionalFormatting sqref="BO47">
    <cfRule type="cellIs" dxfId="10166" priority="2072" operator="lessThan">
      <formula>$C$4</formula>
    </cfRule>
  </conditionalFormatting>
  <conditionalFormatting sqref="BO48">
    <cfRule type="cellIs" dxfId="10165" priority="2073" operator="lessThan">
      <formula>$C$4</formula>
    </cfRule>
  </conditionalFormatting>
  <conditionalFormatting sqref="BO49">
    <cfRule type="cellIs" dxfId="10164" priority="2074" operator="lessThan">
      <formula>$C$4</formula>
    </cfRule>
  </conditionalFormatting>
  <conditionalFormatting sqref="BO50">
    <cfRule type="cellIs" dxfId="10163" priority="2075" operator="lessThan">
      <formula>$C$4</formula>
    </cfRule>
  </conditionalFormatting>
  <conditionalFormatting sqref="BP11">
    <cfRule type="cellIs" dxfId="10162" priority="2076" operator="lessThan">
      <formula>$C$4</formula>
    </cfRule>
  </conditionalFormatting>
  <conditionalFormatting sqref="BP12">
    <cfRule type="cellIs" dxfId="10161" priority="2077" operator="lessThan">
      <formula>$C$4</formula>
    </cfRule>
  </conditionalFormatting>
  <conditionalFormatting sqref="BP13">
    <cfRule type="cellIs" dxfId="10160" priority="2078" operator="lessThan">
      <formula>$C$4</formula>
    </cfRule>
  </conditionalFormatting>
  <conditionalFormatting sqref="BP14">
    <cfRule type="cellIs" dxfId="10159" priority="2079" operator="lessThan">
      <formula>$C$4</formula>
    </cfRule>
  </conditionalFormatting>
  <conditionalFormatting sqref="BP15">
    <cfRule type="cellIs" dxfId="10158" priority="2080" operator="lessThan">
      <formula>$C$4</formula>
    </cfRule>
  </conditionalFormatting>
  <conditionalFormatting sqref="BP16">
    <cfRule type="cellIs" dxfId="10157" priority="2081" operator="lessThan">
      <formula>$C$4</formula>
    </cfRule>
  </conditionalFormatting>
  <conditionalFormatting sqref="BP17">
    <cfRule type="cellIs" dxfId="10156" priority="2082" operator="lessThan">
      <formula>$C$4</formula>
    </cfRule>
  </conditionalFormatting>
  <conditionalFormatting sqref="BP18">
    <cfRule type="cellIs" dxfId="10155" priority="2083" operator="lessThan">
      <formula>$C$4</formula>
    </cfRule>
  </conditionalFormatting>
  <conditionalFormatting sqref="BP19">
    <cfRule type="cellIs" dxfId="10154" priority="2084" operator="lessThan">
      <formula>$C$4</formula>
    </cfRule>
  </conditionalFormatting>
  <conditionalFormatting sqref="BP20">
    <cfRule type="cellIs" dxfId="10153" priority="2085" operator="lessThan">
      <formula>$C$4</formula>
    </cfRule>
  </conditionalFormatting>
  <conditionalFormatting sqref="BP21">
    <cfRule type="cellIs" dxfId="10152" priority="2086" operator="lessThan">
      <formula>$C$4</formula>
    </cfRule>
  </conditionalFormatting>
  <conditionalFormatting sqref="BP22">
    <cfRule type="cellIs" dxfId="10151" priority="2087" operator="lessThan">
      <formula>$C$4</formula>
    </cfRule>
  </conditionalFormatting>
  <conditionalFormatting sqref="BP23">
    <cfRule type="cellIs" dxfId="10150" priority="2088" operator="lessThan">
      <formula>$C$4</formula>
    </cfRule>
  </conditionalFormatting>
  <conditionalFormatting sqref="BP24">
    <cfRule type="cellIs" dxfId="10149" priority="2089" operator="lessThan">
      <formula>$C$4</formula>
    </cfRule>
  </conditionalFormatting>
  <conditionalFormatting sqref="BP25">
    <cfRule type="cellIs" dxfId="10148" priority="2090" operator="lessThan">
      <formula>$C$4</formula>
    </cfRule>
  </conditionalFormatting>
  <conditionalFormatting sqref="BP26">
    <cfRule type="cellIs" dxfId="10147" priority="2091" operator="lessThan">
      <formula>$C$4</formula>
    </cfRule>
  </conditionalFormatting>
  <conditionalFormatting sqref="BP27">
    <cfRule type="cellIs" dxfId="10146" priority="2092" operator="lessThan">
      <formula>$C$4</formula>
    </cfRule>
  </conditionalFormatting>
  <conditionalFormatting sqref="BP28">
    <cfRule type="cellIs" dxfId="10145" priority="2093" operator="lessThan">
      <formula>$C$4</formula>
    </cfRule>
  </conditionalFormatting>
  <conditionalFormatting sqref="BP29">
    <cfRule type="cellIs" dxfId="10144" priority="2094" operator="lessThan">
      <formula>$C$4</formula>
    </cfRule>
  </conditionalFormatting>
  <conditionalFormatting sqref="BP30">
    <cfRule type="cellIs" dxfId="10143" priority="2095" operator="lessThan">
      <formula>$C$4</formula>
    </cfRule>
  </conditionalFormatting>
  <conditionalFormatting sqref="BP31">
    <cfRule type="cellIs" dxfId="10142" priority="2096" operator="lessThan">
      <formula>$C$4</formula>
    </cfRule>
  </conditionalFormatting>
  <conditionalFormatting sqref="BP32">
    <cfRule type="cellIs" dxfId="10141" priority="2097" operator="lessThan">
      <formula>$C$4</formula>
    </cfRule>
  </conditionalFormatting>
  <conditionalFormatting sqref="BP33">
    <cfRule type="cellIs" dxfId="10140" priority="2098" operator="lessThan">
      <formula>$C$4</formula>
    </cfRule>
  </conditionalFormatting>
  <conditionalFormatting sqref="BP34">
    <cfRule type="cellIs" dxfId="10139" priority="2099" operator="lessThan">
      <formula>$C$4</formula>
    </cfRule>
  </conditionalFormatting>
  <conditionalFormatting sqref="BP35">
    <cfRule type="cellIs" dxfId="10138" priority="2100" operator="lessThan">
      <formula>$C$4</formula>
    </cfRule>
  </conditionalFormatting>
  <conditionalFormatting sqref="BP36">
    <cfRule type="cellIs" dxfId="10137" priority="2101" operator="lessThan">
      <formula>$C$4</formula>
    </cfRule>
  </conditionalFormatting>
  <conditionalFormatting sqref="BP37">
    <cfRule type="cellIs" dxfId="10136" priority="2102" operator="lessThan">
      <formula>$C$4</formula>
    </cfRule>
  </conditionalFormatting>
  <conditionalFormatting sqref="BP38">
    <cfRule type="cellIs" dxfId="10135" priority="2103" operator="lessThan">
      <formula>$C$4</formula>
    </cfRule>
  </conditionalFormatting>
  <conditionalFormatting sqref="BP39">
    <cfRule type="cellIs" dxfId="10134" priority="2104" operator="lessThan">
      <formula>$C$4</formula>
    </cfRule>
  </conditionalFormatting>
  <conditionalFormatting sqref="BP40">
    <cfRule type="cellIs" dxfId="10133" priority="2105" operator="lessThan">
      <formula>$C$4</formula>
    </cfRule>
  </conditionalFormatting>
  <conditionalFormatting sqref="BP41">
    <cfRule type="cellIs" dxfId="10132" priority="2106" operator="lessThan">
      <formula>$C$4</formula>
    </cfRule>
  </conditionalFormatting>
  <conditionalFormatting sqref="BP42">
    <cfRule type="cellIs" dxfId="10131" priority="2107" operator="lessThan">
      <formula>$C$4</formula>
    </cfRule>
  </conditionalFormatting>
  <conditionalFormatting sqref="BP43">
    <cfRule type="cellIs" dxfId="10130" priority="2108" operator="lessThan">
      <formula>$C$4</formula>
    </cfRule>
  </conditionalFormatting>
  <conditionalFormatting sqref="BP44">
    <cfRule type="cellIs" dxfId="10129" priority="2109" operator="lessThan">
      <formula>$C$4</formula>
    </cfRule>
  </conditionalFormatting>
  <conditionalFormatting sqref="BP45">
    <cfRule type="cellIs" dxfId="10128" priority="2110" operator="lessThan">
      <formula>$C$4</formula>
    </cfRule>
  </conditionalFormatting>
  <conditionalFormatting sqref="BP46">
    <cfRule type="cellIs" dxfId="10127" priority="2111" operator="lessThan">
      <formula>$C$4</formula>
    </cfRule>
  </conditionalFormatting>
  <conditionalFormatting sqref="BP47">
    <cfRule type="cellIs" dxfId="10126" priority="2112" operator="lessThan">
      <formula>$C$4</formula>
    </cfRule>
  </conditionalFormatting>
  <conditionalFormatting sqref="BP48">
    <cfRule type="cellIs" dxfId="10125" priority="2113" operator="lessThan">
      <formula>$C$4</formula>
    </cfRule>
  </conditionalFormatting>
  <conditionalFormatting sqref="BP49">
    <cfRule type="cellIs" dxfId="10124" priority="2114" operator="lessThan">
      <formula>$C$4</formula>
    </cfRule>
  </conditionalFormatting>
  <conditionalFormatting sqref="BP50">
    <cfRule type="cellIs" dxfId="10123" priority="2115" operator="lessThan">
      <formula>$C$4</formula>
    </cfRule>
  </conditionalFormatting>
  <conditionalFormatting sqref="BQ11">
    <cfRule type="cellIs" dxfId="10122" priority="2116" operator="lessThan">
      <formula>$C$4</formula>
    </cfRule>
  </conditionalFormatting>
  <conditionalFormatting sqref="BQ12">
    <cfRule type="cellIs" dxfId="10121" priority="2117" operator="lessThan">
      <formula>$C$4</formula>
    </cfRule>
  </conditionalFormatting>
  <conditionalFormatting sqref="BQ13">
    <cfRule type="cellIs" dxfId="10120" priority="2118" operator="lessThan">
      <formula>$C$4</formula>
    </cfRule>
  </conditionalFormatting>
  <conditionalFormatting sqref="BQ14">
    <cfRule type="cellIs" dxfId="10119" priority="2119" operator="lessThan">
      <formula>$C$4</formula>
    </cfRule>
  </conditionalFormatting>
  <conditionalFormatting sqref="BQ15">
    <cfRule type="cellIs" dxfId="10118" priority="2120" operator="lessThan">
      <formula>$C$4</formula>
    </cfRule>
  </conditionalFormatting>
  <conditionalFormatting sqref="BQ16">
    <cfRule type="cellIs" dxfId="10117" priority="2121" operator="lessThan">
      <formula>$C$4</formula>
    </cfRule>
  </conditionalFormatting>
  <conditionalFormatting sqref="BQ17">
    <cfRule type="cellIs" dxfId="10116" priority="2122" operator="lessThan">
      <formula>$C$4</formula>
    </cfRule>
  </conditionalFormatting>
  <conditionalFormatting sqref="BQ18">
    <cfRule type="cellIs" dxfId="10115" priority="2123" operator="lessThan">
      <formula>$C$4</formula>
    </cfRule>
  </conditionalFormatting>
  <conditionalFormatting sqref="BQ19">
    <cfRule type="cellIs" dxfId="10114" priority="2124" operator="lessThan">
      <formula>$C$4</formula>
    </cfRule>
  </conditionalFormatting>
  <conditionalFormatting sqref="BQ20">
    <cfRule type="cellIs" dxfId="10113" priority="2125" operator="lessThan">
      <formula>$C$4</formula>
    </cfRule>
  </conditionalFormatting>
  <conditionalFormatting sqref="BQ21">
    <cfRule type="cellIs" dxfId="10112" priority="2126" operator="lessThan">
      <formula>$C$4</formula>
    </cfRule>
  </conditionalFormatting>
  <conditionalFormatting sqref="BQ22">
    <cfRule type="cellIs" dxfId="10111" priority="2127" operator="lessThan">
      <formula>$C$4</formula>
    </cfRule>
  </conditionalFormatting>
  <conditionalFormatting sqref="BQ23">
    <cfRule type="cellIs" dxfId="10110" priority="2128" operator="lessThan">
      <formula>$C$4</formula>
    </cfRule>
  </conditionalFormatting>
  <conditionalFormatting sqref="BQ24">
    <cfRule type="cellIs" dxfId="10109" priority="2129" operator="lessThan">
      <formula>$C$4</formula>
    </cfRule>
  </conditionalFormatting>
  <conditionalFormatting sqref="BQ25">
    <cfRule type="cellIs" dxfId="10108" priority="2130" operator="lessThan">
      <formula>$C$4</formula>
    </cfRule>
  </conditionalFormatting>
  <conditionalFormatting sqref="BQ26">
    <cfRule type="cellIs" dxfId="10107" priority="2131" operator="lessThan">
      <formula>$C$4</formula>
    </cfRule>
  </conditionalFormatting>
  <conditionalFormatting sqref="BQ27">
    <cfRule type="cellIs" dxfId="10106" priority="2132" operator="lessThan">
      <formula>$C$4</formula>
    </cfRule>
  </conditionalFormatting>
  <conditionalFormatting sqref="BQ28">
    <cfRule type="cellIs" dxfId="10105" priority="2133" operator="lessThan">
      <formula>$C$4</formula>
    </cfRule>
  </conditionalFormatting>
  <conditionalFormatting sqref="BQ29">
    <cfRule type="cellIs" dxfId="10104" priority="2134" operator="lessThan">
      <formula>$C$4</formula>
    </cfRule>
  </conditionalFormatting>
  <conditionalFormatting sqref="BQ30">
    <cfRule type="cellIs" dxfId="10103" priority="2135" operator="lessThan">
      <formula>$C$4</formula>
    </cfRule>
  </conditionalFormatting>
  <conditionalFormatting sqref="BQ31">
    <cfRule type="cellIs" dxfId="10102" priority="2136" operator="lessThan">
      <formula>$C$4</formula>
    </cfRule>
  </conditionalFormatting>
  <conditionalFormatting sqref="BQ32">
    <cfRule type="cellIs" dxfId="10101" priority="2137" operator="lessThan">
      <formula>$C$4</formula>
    </cfRule>
  </conditionalFormatting>
  <conditionalFormatting sqref="BQ33">
    <cfRule type="cellIs" dxfId="10100" priority="2138" operator="lessThan">
      <formula>$C$4</formula>
    </cfRule>
  </conditionalFormatting>
  <conditionalFormatting sqref="BQ34">
    <cfRule type="cellIs" dxfId="10099" priority="2139" operator="lessThan">
      <formula>$C$4</formula>
    </cfRule>
  </conditionalFormatting>
  <conditionalFormatting sqref="BQ35">
    <cfRule type="cellIs" dxfId="10098" priority="2140" operator="lessThan">
      <formula>$C$4</formula>
    </cfRule>
  </conditionalFormatting>
  <conditionalFormatting sqref="BQ36">
    <cfRule type="cellIs" dxfId="10097" priority="2141" operator="lessThan">
      <formula>$C$4</formula>
    </cfRule>
  </conditionalFormatting>
  <conditionalFormatting sqref="BQ37">
    <cfRule type="cellIs" dxfId="10096" priority="2142" operator="lessThan">
      <formula>$C$4</formula>
    </cfRule>
  </conditionalFormatting>
  <conditionalFormatting sqref="BQ38">
    <cfRule type="cellIs" dxfId="10095" priority="2143" operator="lessThan">
      <formula>$C$4</formula>
    </cfRule>
  </conditionalFormatting>
  <conditionalFormatting sqref="BQ39">
    <cfRule type="cellIs" dxfId="10094" priority="2144" operator="lessThan">
      <formula>$C$4</formula>
    </cfRule>
  </conditionalFormatting>
  <conditionalFormatting sqref="BQ40">
    <cfRule type="cellIs" dxfId="10093" priority="2145" operator="lessThan">
      <formula>$C$4</formula>
    </cfRule>
  </conditionalFormatting>
  <conditionalFormatting sqref="BQ41">
    <cfRule type="cellIs" dxfId="10092" priority="2146" operator="lessThan">
      <formula>$C$4</formula>
    </cfRule>
  </conditionalFormatting>
  <conditionalFormatting sqref="BQ42">
    <cfRule type="cellIs" dxfId="10091" priority="2147" operator="lessThan">
      <formula>$C$4</formula>
    </cfRule>
  </conditionalFormatting>
  <conditionalFormatting sqref="BQ43">
    <cfRule type="cellIs" dxfId="10090" priority="2148" operator="lessThan">
      <formula>$C$4</formula>
    </cfRule>
  </conditionalFormatting>
  <conditionalFormatting sqref="BQ44">
    <cfRule type="cellIs" dxfId="10089" priority="2149" operator="lessThan">
      <formula>$C$4</formula>
    </cfRule>
  </conditionalFormatting>
  <conditionalFormatting sqref="BQ45">
    <cfRule type="cellIs" dxfId="10088" priority="2150" operator="lessThan">
      <formula>$C$4</formula>
    </cfRule>
  </conditionalFormatting>
  <conditionalFormatting sqref="BQ46">
    <cfRule type="cellIs" dxfId="10087" priority="2151" operator="lessThan">
      <formula>$C$4</formula>
    </cfRule>
  </conditionalFormatting>
  <conditionalFormatting sqref="BQ47">
    <cfRule type="cellIs" dxfId="10086" priority="2152" operator="lessThan">
      <formula>$C$4</formula>
    </cfRule>
  </conditionalFormatting>
  <conditionalFormatting sqref="BQ48">
    <cfRule type="cellIs" dxfId="10085" priority="2153" operator="lessThan">
      <formula>$C$4</formula>
    </cfRule>
  </conditionalFormatting>
  <conditionalFormatting sqref="BQ49">
    <cfRule type="cellIs" dxfId="10084" priority="2154" operator="lessThan">
      <formula>$C$4</formula>
    </cfRule>
  </conditionalFormatting>
  <conditionalFormatting sqref="BQ50">
    <cfRule type="cellIs" dxfId="10083" priority="2155" operator="lessThan">
      <formula>$C$4</formula>
    </cfRule>
  </conditionalFormatting>
  <conditionalFormatting sqref="BR11">
    <cfRule type="cellIs" dxfId="10082" priority="2156" operator="lessThan">
      <formula>$C$4</formula>
    </cfRule>
  </conditionalFormatting>
  <conditionalFormatting sqref="BR12">
    <cfRule type="cellIs" dxfId="10081" priority="2157" operator="lessThan">
      <formula>$C$4</formula>
    </cfRule>
  </conditionalFormatting>
  <conditionalFormatting sqref="BR13">
    <cfRule type="cellIs" dxfId="10080" priority="2158" operator="lessThan">
      <formula>$C$4</formula>
    </cfRule>
  </conditionalFormatting>
  <conditionalFormatting sqref="BR14">
    <cfRule type="cellIs" dxfId="10079" priority="2159" operator="lessThan">
      <formula>$C$4</formula>
    </cfRule>
  </conditionalFormatting>
  <conditionalFormatting sqref="BR15">
    <cfRule type="cellIs" dxfId="10078" priority="2160" operator="lessThan">
      <formula>$C$4</formula>
    </cfRule>
  </conditionalFormatting>
  <conditionalFormatting sqref="BR16">
    <cfRule type="cellIs" dxfId="10077" priority="2161" operator="lessThan">
      <formula>$C$4</formula>
    </cfRule>
  </conditionalFormatting>
  <conditionalFormatting sqref="BR17">
    <cfRule type="cellIs" dxfId="10076" priority="2162" operator="lessThan">
      <formula>$C$4</formula>
    </cfRule>
  </conditionalFormatting>
  <conditionalFormatting sqref="BR18">
    <cfRule type="cellIs" dxfId="10075" priority="2163" operator="lessThan">
      <formula>$C$4</formula>
    </cfRule>
  </conditionalFormatting>
  <conditionalFormatting sqref="BR19">
    <cfRule type="cellIs" dxfId="10074" priority="2164" operator="lessThan">
      <formula>$C$4</formula>
    </cfRule>
  </conditionalFormatting>
  <conditionalFormatting sqref="BR20">
    <cfRule type="cellIs" dxfId="10073" priority="2165" operator="lessThan">
      <formula>$C$4</formula>
    </cfRule>
  </conditionalFormatting>
  <conditionalFormatting sqref="BR21">
    <cfRule type="cellIs" dxfId="10072" priority="2166" operator="lessThan">
      <formula>$C$4</formula>
    </cfRule>
  </conditionalFormatting>
  <conditionalFormatting sqref="BR22">
    <cfRule type="cellIs" dxfId="10071" priority="2167" operator="lessThan">
      <formula>$C$4</formula>
    </cfRule>
  </conditionalFormatting>
  <conditionalFormatting sqref="BR23">
    <cfRule type="cellIs" dxfId="10070" priority="2168" operator="lessThan">
      <formula>$C$4</formula>
    </cfRule>
  </conditionalFormatting>
  <conditionalFormatting sqref="BR24">
    <cfRule type="cellIs" dxfId="10069" priority="2169" operator="lessThan">
      <formula>$C$4</formula>
    </cfRule>
  </conditionalFormatting>
  <conditionalFormatting sqref="BR25">
    <cfRule type="cellIs" dxfId="10068" priority="2170" operator="lessThan">
      <formula>$C$4</formula>
    </cfRule>
  </conditionalFormatting>
  <conditionalFormatting sqref="BR26">
    <cfRule type="cellIs" dxfId="10067" priority="2171" operator="lessThan">
      <formula>$C$4</formula>
    </cfRule>
  </conditionalFormatting>
  <conditionalFormatting sqref="BR27">
    <cfRule type="cellIs" dxfId="10066" priority="2172" operator="lessThan">
      <formula>$C$4</formula>
    </cfRule>
  </conditionalFormatting>
  <conditionalFormatting sqref="BR28">
    <cfRule type="cellIs" dxfId="10065" priority="2173" operator="lessThan">
      <formula>$C$4</formula>
    </cfRule>
  </conditionalFormatting>
  <conditionalFormatting sqref="BR29">
    <cfRule type="cellIs" dxfId="10064" priority="2174" operator="lessThan">
      <formula>$C$4</formula>
    </cfRule>
  </conditionalFormatting>
  <conditionalFormatting sqref="BR30">
    <cfRule type="cellIs" dxfId="10063" priority="2175" operator="lessThan">
      <formula>$C$4</formula>
    </cfRule>
  </conditionalFormatting>
  <conditionalFormatting sqref="BR31">
    <cfRule type="cellIs" dxfId="10062" priority="2176" operator="lessThan">
      <formula>$C$4</formula>
    </cfRule>
  </conditionalFormatting>
  <conditionalFormatting sqref="BR32">
    <cfRule type="cellIs" dxfId="10061" priority="2177" operator="lessThan">
      <formula>$C$4</formula>
    </cfRule>
  </conditionalFormatting>
  <conditionalFormatting sqref="BR33">
    <cfRule type="cellIs" dxfId="10060" priority="2178" operator="lessThan">
      <formula>$C$4</formula>
    </cfRule>
  </conditionalFormatting>
  <conditionalFormatting sqref="BR34">
    <cfRule type="cellIs" dxfId="10059" priority="2179" operator="lessThan">
      <formula>$C$4</formula>
    </cfRule>
  </conditionalFormatting>
  <conditionalFormatting sqref="BR35">
    <cfRule type="cellIs" dxfId="10058" priority="2180" operator="lessThan">
      <formula>$C$4</formula>
    </cfRule>
  </conditionalFormatting>
  <conditionalFormatting sqref="BR36">
    <cfRule type="cellIs" dxfId="10057" priority="2181" operator="lessThan">
      <formula>$C$4</formula>
    </cfRule>
  </conditionalFormatting>
  <conditionalFormatting sqref="BR37">
    <cfRule type="cellIs" dxfId="10056" priority="2182" operator="lessThan">
      <formula>$C$4</formula>
    </cfRule>
  </conditionalFormatting>
  <conditionalFormatting sqref="BR38">
    <cfRule type="cellIs" dxfId="10055" priority="2183" operator="lessThan">
      <formula>$C$4</formula>
    </cfRule>
  </conditionalFormatting>
  <conditionalFormatting sqref="BR39">
    <cfRule type="cellIs" dxfId="10054" priority="2184" operator="lessThan">
      <formula>$C$4</formula>
    </cfRule>
  </conditionalFormatting>
  <conditionalFormatting sqref="BR40">
    <cfRule type="cellIs" dxfId="10053" priority="2185" operator="lessThan">
      <formula>$C$4</formula>
    </cfRule>
  </conditionalFormatting>
  <conditionalFormatting sqref="BR41">
    <cfRule type="cellIs" dxfId="10052" priority="2186" operator="lessThan">
      <formula>$C$4</formula>
    </cfRule>
  </conditionalFormatting>
  <conditionalFormatting sqref="BR42">
    <cfRule type="cellIs" dxfId="10051" priority="2187" operator="lessThan">
      <formula>$C$4</formula>
    </cfRule>
  </conditionalFormatting>
  <conditionalFormatting sqref="BR43">
    <cfRule type="cellIs" dxfId="10050" priority="2188" operator="lessThan">
      <formula>$C$4</formula>
    </cfRule>
  </conditionalFormatting>
  <conditionalFormatting sqref="BR44">
    <cfRule type="cellIs" dxfId="10049" priority="2189" operator="lessThan">
      <formula>$C$4</formula>
    </cfRule>
  </conditionalFormatting>
  <conditionalFormatting sqref="BR45">
    <cfRule type="cellIs" dxfId="10048" priority="2190" operator="lessThan">
      <formula>$C$4</formula>
    </cfRule>
  </conditionalFormatting>
  <conditionalFormatting sqref="BR46">
    <cfRule type="cellIs" dxfId="10047" priority="2191" operator="lessThan">
      <formula>$C$4</formula>
    </cfRule>
  </conditionalFormatting>
  <conditionalFormatting sqref="BR47">
    <cfRule type="cellIs" dxfId="10046" priority="2192" operator="lessThan">
      <formula>$C$4</formula>
    </cfRule>
  </conditionalFormatting>
  <conditionalFormatting sqref="BR48">
    <cfRule type="cellIs" dxfId="10045" priority="2193" operator="lessThan">
      <formula>$C$4</formula>
    </cfRule>
  </conditionalFormatting>
  <conditionalFormatting sqref="BR49">
    <cfRule type="cellIs" dxfId="10044" priority="2194" operator="lessThan">
      <formula>$C$4</formula>
    </cfRule>
  </conditionalFormatting>
  <conditionalFormatting sqref="BR50">
    <cfRule type="cellIs" dxfId="10043" priority="2195" operator="lessThan">
      <formula>$C$4</formula>
    </cfRule>
  </conditionalFormatting>
  <conditionalFormatting sqref="BS11">
    <cfRule type="cellIs" dxfId="10042" priority="2196" operator="lessThan">
      <formula>$C$4</formula>
    </cfRule>
  </conditionalFormatting>
  <conditionalFormatting sqref="BS12">
    <cfRule type="cellIs" dxfId="10041" priority="2197" operator="lessThan">
      <formula>$C$4</formula>
    </cfRule>
  </conditionalFormatting>
  <conditionalFormatting sqref="BS13">
    <cfRule type="cellIs" dxfId="10040" priority="2198" operator="lessThan">
      <formula>$C$4</formula>
    </cfRule>
  </conditionalFormatting>
  <conditionalFormatting sqref="BS14">
    <cfRule type="cellIs" dxfId="10039" priority="2199" operator="lessThan">
      <formula>$C$4</formula>
    </cfRule>
  </conditionalFormatting>
  <conditionalFormatting sqref="BS15">
    <cfRule type="cellIs" dxfId="10038" priority="2200" operator="lessThan">
      <formula>$C$4</formula>
    </cfRule>
  </conditionalFormatting>
  <conditionalFormatting sqref="BS16">
    <cfRule type="cellIs" dxfId="10037" priority="2201" operator="lessThan">
      <formula>$C$4</formula>
    </cfRule>
  </conditionalFormatting>
  <conditionalFormatting sqref="BS17">
    <cfRule type="cellIs" dxfId="10036" priority="2202" operator="lessThan">
      <formula>$C$4</formula>
    </cfRule>
  </conditionalFormatting>
  <conditionalFormatting sqref="BS18">
    <cfRule type="cellIs" dxfId="10035" priority="2203" operator="lessThan">
      <formula>$C$4</formula>
    </cfRule>
  </conditionalFormatting>
  <conditionalFormatting sqref="BS19">
    <cfRule type="cellIs" dxfId="10034" priority="2204" operator="lessThan">
      <formula>$C$4</formula>
    </cfRule>
  </conditionalFormatting>
  <conditionalFormatting sqref="BS20">
    <cfRule type="cellIs" dxfId="10033" priority="2205" operator="lessThan">
      <formula>$C$4</formula>
    </cfRule>
  </conditionalFormatting>
  <conditionalFormatting sqref="BS21">
    <cfRule type="cellIs" dxfId="10032" priority="2206" operator="lessThan">
      <formula>$C$4</formula>
    </cfRule>
  </conditionalFormatting>
  <conditionalFormatting sqref="BS22">
    <cfRule type="cellIs" dxfId="10031" priority="2207" operator="lessThan">
      <formula>$C$4</formula>
    </cfRule>
  </conditionalFormatting>
  <conditionalFormatting sqref="BS23">
    <cfRule type="cellIs" dxfId="10030" priority="2208" operator="lessThan">
      <formula>$C$4</formula>
    </cfRule>
  </conditionalFormatting>
  <conditionalFormatting sqref="BS24">
    <cfRule type="cellIs" dxfId="10029" priority="2209" operator="lessThan">
      <formula>$C$4</formula>
    </cfRule>
  </conditionalFormatting>
  <conditionalFormatting sqref="BS25">
    <cfRule type="cellIs" dxfId="10028" priority="2210" operator="lessThan">
      <formula>$C$4</formula>
    </cfRule>
  </conditionalFormatting>
  <conditionalFormatting sqref="BS26">
    <cfRule type="cellIs" dxfId="10027" priority="2211" operator="lessThan">
      <formula>$C$4</formula>
    </cfRule>
  </conditionalFormatting>
  <conditionalFormatting sqref="BS27">
    <cfRule type="cellIs" dxfId="10026" priority="2212" operator="lessThan">
      <formula>$C$4</formula>
    </cfRule>
  </conditionalFormatting>
  <conditionalFormatting sqref="BS28">
    <cfRule type="cellIs" dxfId="10025" priority="2213" operator="lessThan">
      <formula>$C$4</formula>
    </cfRule>
  </conditionalFormatting>
  <conditionalFormatting sqref="BS29">
    <cfRule type="cellIs" dxfId="10024" priority="2214" operator="lessThan">
      <formula>$C$4</formula>
    </cfRule>
  </conditionalFormatting>
  <conditionalFormatting sqref="BS30">
    <cfRule type="cellIs" dxfId="10023" priority="2215" operator="lessThan">
      <formula>$C$4</formula>
    </cfRule>
  </conditionalFormatting>
  <conditionalFormatting sqref="BS31">
    <cfRule type="cellIs" dxfId="10022" priority="2216" operator="lessThan">
      <formula>$C$4</formula>
    </cfRule>
  </conditionalFormatting>
  <conditionalFormatting sqref="BS32">
    <cfRule type="cellIs" dxfId="10021" priority="2217" operator="lessThan">
      <formula>$C$4</formula>
    </cfRule>
  </conditionalFormatting>
  <conditionalFormatting sqref="BS33">
    <cfRule type="cellIs" dxfId="10020" priority="2218" operator="lessThan">
      <formula>$C$4</formula>
    </cfRule>
  </conditionalFormatting>
  <conditionalFormatting sqref="BS34">
    <cfRule type="cellIs" dxfId="10019" priority="2219" operator="lessThan">
      <formula>$C$4</formula>
    </cfRule>
  </conditionalFormatting>
  <conditionalFormatting sqref="BS35">
    <cfRule type="cellIs" dxfId="10018" priority="2220" operator="lessThan">
      <formula>$C$4</formula>
    </cfRule>
  </conditionalFormatting>
  <conditionalFormatting sqref="BS36">
    <cfRule type="cellIs" dxfId="10017" priority="2221" operator="lessThan">
      <formula>$C$4</formula>
    </cfRule>
  </conditionalFormatting>
  <conditionalFormatting sqref="BS37">
    <cfRule type="cellIs" dxfId="10016" priority="2222" operator="lessThan">
      <formula>$C$4</formula>
    </cfRule>
  </conditionalFormatting>
  <conditionalFormatting sqref="BS38">
    <cfRule type="cellIs" dxfId="10015" priority="2223" operator="lessThan">
      <formula>$C$4</formula>
    </cfRule>
  </conditionalFormatting>
  <conditionalFormatting sqref="BS39">
    <cfRule type="cellIs" dxfId="10014" priority="2224" operator="lessThan">
      <formula>$C$4</formula>
    </cfRule>
  </conditionalFormatting>
  <conditionalFormatting sqref="BS40">
    <cfRule type="cellIs" dxfId="10013" priority="2225" operator="lessThan">
      <formula>$C$4</formula>
    </cfRule>
  </conditionalFormatting>
  <conditionalFormatting sqref="BS41">
    <cfRule type="cellIs" dxfId="10012" priority="2226" operator="lessThan">
      <formula>$C$4</formula>
    </cfRule>
  </conditionalFormatting>
  <conditionalFormatting sqref="BS42">
    <cfRule type="cellIs" dxfId="10011" priority="2227" operator="lessThan">
      <formula>$C$4</formula>
    </cfRule>
  </conditionalFormatting>
  <conditionalFormatting sqref="BS43">
    <cfRule type="cellIs" dxfId="10010" priority="2228" operator="lessThan">
      <formula>$C$4</formula>
    </cfRule>
  </conditionalFormatting>
  <conditionalFormatting sqref="BS44">
    <cfRule type="cellIs" dxfId="10009" priority="2229" operator="lessThan">
      <formula>$C$4</formula>
    </cfRule>
  </conditionalFormatting>
  <conditionalFormatting sqref="BS45">
    <cfRule type="cellIs" dxfId="10008" priority="2230" operator="lessThan">
      <formula>$C$4</formula>
    </cfRule>
  </conditionalFormatting>
  <conditionalFormatting sqref="BS46">
    <cfRule type="cellIs" dxfId="10007" priority="2231" operator="lessThan">
      <formula>$C$4</formula>
    </cfRule>
  </conditionalFormatting>
  <conditionalFormatting sqref="BS47">
    <cfRule type="cellIs" dxfId="10006" priority="2232" operator="lessThan">
      <formula>$C$4</formula>
    </cfRule>
  </conditionalFormatting>
  <conditionalFormatting sqref="BS48">
    <cfRule type="cellIs" dxfId="10005" priority="2233" operator="lessThan">
      <formula>$C$4</formula>
    </cfRule>
  </conditionalFormatting>
  <conditionalFormatting sqref="BS49">
    <cfRule type="cellIs" dxfId="10004" priority="2234" operator="lessThan">
      <formula>$C$4</formula>
    </cfRule>
  </conditionalFormatting>
  <conditionalFormatting sqref="BS50">
    <cfRule type="cellIs" dxfId="10003" priority="2235" operator="lessThan">
      <formula>$C$4</formula>
    </cfRule>
  </conditionalFormatting>
  <conditionalFormatting sqref="BT11:BT46">
    <cfRule type="cellIs" dxfId="10002" priority="2236" operator="lessThan">
      <formula>$C$4</formula>
    </cfRule>
  </conditionalFormatting>
  <conditionalFormatting sqref="BT12">
    <cfRule type="cellIs" dxfId="10001" priority="2237" operator="lessThan">
      <formula>$C$4</formula>
    </cfRule>
  </conditionalFormatting>
  <conditionalFormatting sqref="BT13">
    <cfRule type="cellIs" dxfId="10000" priority="2238" operator="lessThan">
      <formula>$C$4</formula>
    </cfRule>
  </conditionalFormatting>
  <conditionalFormatting sqref="BT14">
    <cfRule type="cellIs" dxfId="9999" priority="2239" operator="lessThan">
      <formula>$C$4</formula>
    </cfRule>
  </conditionalFormatting>
  <conditionalFormatting sqref="BT15">
    <cfRule type="cellIs" dxfId="9998" priority="2240" operator="lessThan">
      <formula>$C$4</formula>
    </cfRule>
  </conditionalFormatting>
  <conditionalFormatting sqref="BT16">
    <cfRule type="cellIs" dxfId="9997" priority="2241" operator="lessThan">
      <formula>$C$4</formula>
    </cfRule>
  </conditionalFormatting>
  <conditionalFormatting sqref="BT17">
    <cfRule type="cellIs" dxfId="9996" priority="2242" operator="lessThan">
      <formula>$C$4</formula>
    </cfRule>
  </conditionalFormatting>
  <conditionalFormatting sqref="BT18">
    <cfRule type="cellIs" dxfId="9995" priority="2243" operator="lessThan">
      <formula>$C$4</formula>
    </cfRule>
  </conditionalFormatting>
  <conditionalFormatting sqref="BT19">
    <cfRule type="cellIs" dxfId="9994" priority="2244" operator="lessThan">
      <formula>$C$4</formula>
    </cfRule>
  </conditionalFormatting>
  <conditionalFormatting sqref="BT20">
    <cfRule type="cellIs" dxfId="9993" priority="2245" operator="lessThan">
      <formula>$C$4</formula>
    </cfRule>
  </conditionalFormatting>
  <conditionalFormatting sqref="BT21">
    <cfRule type="cellIs" dxfId="9992" priority="2246" operator="lessThan">
      <formula>$C$4</formula>
    </cfRule>
  </conditionalFormatting>
  <conditionalFormatting sqref="BT22">
    <cfRule type="cellIs" dxfId="9991" priority="2247" operator="lessThan">
      <formula>$C$4</formula>
    </cfRule>
  </conditionalFormatting>
  <conditionalFormatting sqref="BT23">
    <cfRule type="cellIs" dxfId="9990" priority="2248" operator="lessThan">
      <formula>$C$4</formula>
    </cfRule>
  </conditionalFormatting>
  <conditionalFormatting sqref="BT24">
    <cfRule type="cellIs" dxfId="9989" priority="2249" operator="lessThan">
      <formula>$C$4</formula>
    </cfRule>
  </conditionalFormatting>
  <conditionalFormatting sqref="BT25">
    <cfRule type="cellIs" dxfId="9988" priority="2250" operator="lessThan">
      <formula>$C$4</formula>
    </cfRule>
  </conditionalFormatting>
  <conditionalFormatting sqref="BT26">
    <cfRule type="cellIs" dxfId="9987" priority="2251" operator="lessThan">
      <formula>$C$4</formula>
    </cfRule>
  </conditionalFormatting>
  <conditionalFormatting sqref="BT27">
    <cfRule type="cellIs" dxfId="9986" priority="2252" operator="lessThan">
      <formula>$C$4</formula>
    </cfRule>
  </conditionalFormatting>
  <conditionalFormatting sqref="BT28">
    <cfRule type="cellIs" dxfId="9985" priority="2253" operator="lessThan">
      <formula>$C$4</formula>
    </cfRule>
  </conditionalFormatting>
  <conditionalFormatting sqref="BT29">
    <cfRule type="cellIs" dxfId="9984" priority="2254" operator="lessThan">
      <formula>$C$4</formula>
    </cfRule>
  </conditionalFormatting>
  <conditionalFormatting sqref="BT30">
    <cfRule type="cellIs" dxfId="9983" priority="2255" operator="lessThan">
      <formula>$C$4</formula>
    </cfRule>
  </conditionalFormatting>
  <conditionalFormatting sqref="BT31">
    <cfRule type="cellIs" dxfId="9982" priority="2256" operator="lessThan">
      <formula>$C$4</formula>
    </cfRule>
  </conditionalFormatting>
  <conditionalFormatting sqref="BT32">
    <cfRule type="cellIs" dxfId="9981" priority="2257" operator="lessThan">
      <formula>$C$4</formula>
    </cfRule>
  </conditionalFormatting>
  <conditionalFormatting sqref="BT33">
    <cfRule type="cellIs" dxfId="9980" priority="2258" operator="lessThan">
      <formula>$C$4</formula>
    </cfRule>
  </conditionalFormatting>
  <conditionalFormatting sqref="BT34">
    <cfRule type="cellIs" dxfId="9979" priority="2259" operator="lessThan">
      <formula>$C$4</formula>
    </cfRule>
  </conditionalFormatting>
  <conditionalFormatting sqref="BT35">
    <cfRule type="cellIs" dxfId="9978" priority="2260" operator="lessThan">
      <formula>$C$4</formula>
    </cfRule>
  </conditionalFormatting>
  <conditionalFormatting sqref="BT36">
    <cfRule type="cellIs" dxfId="9977" priority="2261" operator="lessThan">
      <formula>$C$4</formula>
    </cfRule>
  </conditionalFormatting>
  <conditionalFormatting sqref="BT37">
    <cfRule type="cellIs" dxfId="9976" priority="2262" operator="lessThan">
      <formula>$C$4</formula>
    </cfRule>
  </conditionalFormatting>
  <conditionalFormatting sqref="BT38">
    <cfRule type="cellIs" dxfId="9975" priority="2263" operator="lessThan">
      <formula>$C$4</formula>
    </cfRule>
  </conditionalFormatting>
  <conditionalFormatting sqref="BT39">
    <cfRule type="cellIs" dxfId="9974" priority="2264" operator="lessThan">
      <formula>$C$4</formula>
    </cfRule>
  </conditionalFormatting>
  <conditionalFormatting sqref="BT40">
    <cfRule type="cellIs" dxfId="9973" priority="2265" operator="lessThan">
      <formula>$C$4</formula>
    </cfRule>
  </conditionalFormatting>
  <conditionalFormatting sqref="BT41">
    <cfRule type="cellIs" dxfId="9972" priority="2266" operator="lessThan">
      <formula>$C$4</formula>
    </cfRule>
  </conditionalFormatting>
  <conditionalFormatting sqref="BT42">
    <cfRule type="cellIs" dxfId="9971" priority="2267" operator="lessThan">
      <formula>$C$4</formula>
    </cfRule>
  </conditionalFormatting>
  <conditionalFormatting sqref="BT43">
    <cfRule type="cellIs" dxfId="9970" priority="2268" operator="lessThan">
      <formula>$C$4</formula>
    </cfRule>
  </conditionalFormatting>
  <conditionalFormatting sqref="BT44">
    <cfRule type="cellIs" dxfId="9969" priority="2269" operator="lessThan">
      <formula>$C$4</formula>
    </cfRule>
  </conditionalFormatting>
  <conditionalFormatting sqref="BT45">
    <cfRule type="cellIs" dxfId="9968" priority="2270" operator="lessThan">
      <formula>$C$4</formula>
    </cfRule>
  </conditionalFormatting>
  <conditionalFormatting sqref="BT46">
    <cfRule type="cellIs" dxfId="9967" priority="2271" operator="lessThan">
      <formula>$C$4</formula>
    </cfRule>
  </conditionalFormatting>
  <conditionalFormatting sqref="BT47">
    <cfRule type="cellIs" dxfId="9966" priority="2272" operator="lessThan">
      <formula>$C$4</formula>
    </cfRule>
  </conditionalFormatting>
  <conditionalFormatting sqref="BT48">
    <cfRule type="cellIs" dxfId="9965" priority="2273" operator="lessThan">
      <formula>$C$4</formula>
    </cfRule>
  </conditionalFormatting>
  <conditionalFormatting sqref="BT49">
    <cfRule type="cellIs" dxfId="9964" priority="2274" operator="lessThan">
      <formula>$C$4</formula>
    </cfRule>
  </conditionalFormatting>
  <conditionalFormatting sqref="BT50">
    <cfRule type="cellIs" dxfId="9963" priority="2275" operator="lessThan">
      <formula>$C$4</formula>
    </cfRule>
  </conditionalFormatting>
  <conditionalFormatting sqref="BU11">
    <cfRule type="cellIs" dxfId="9962" priority="2276" operator="lessThan">
      <formula>$C$4</formula>
    </cfRule>
  </conditionalFormatting>
  <conditionalFormatting sqref="BU12">
    <cfRule type="cellIs" dxfId="9961" priority="2277" operator="lessThan">
      <formula>$C$4</formula>
    </cfRule>
  </conditionalFormatting>
  <conditionalFormatting sqref="BU13">
    <cfRule type="cellIs" dxfId="9960" priority="2278" operator="lessThan">
      <formula>$C$4</formula>
    </cfRule>
  </conditionalFormatting>
  <conditionalFormatting sqref="BU14">
    <cfRule type="cellIs" dxfId="9959" priority="2279" operator="lessThan">
      <formula>$C$4</formula>
    </cfRule>
  </conditionalFormatting>
  <conditionalFormatting sqref="BU15">
    <cfRule type="cellIs" dxfId="9958" priority="2280" operator="lessThan">
      <formula>$C$4</formula>
    </cfRule>
  </conditionalFormatting>
  <conditionalFormatting sqref="BU16">
    <cfRule type="cellIs" dxfId="9957" priority="2281" operator="lessThan">
      <formula>$C$4</formula>
    </cfRule>
  </conditionalFormatting>
  <conditionalFormatting sqref="BU17">
    <cfRule type="cellIs" dxfId="9956" priority="2282" operator="lessThan">
      <formula>$C$4</formula>
    </cfRule>
  </conditionalFormatting>
  <conditionalFormatting sqref="BU18">
    <cfRule type="cellIs" dxfId="9955" priority="2283" operator="lessThan">
      <formula>$C$4</formula>
    </cfRule>
  </conditionalFormatting>
  <conditionalFormatting sqref="BU19">
    <cfRule type="cellIs" dxfId="9954" priority="2284" operator="lessThan">
      <formula>$C$4</formula>
    </cfRule>
  </conditionalFormatting>
  <conditionalFormatting sqref="BU20">
    <cfRule type="cellIs" dxfId="9953" priority="2285" operator="lessThan">
      <formula>$C$4</formula>
    </cfRule>
  </conditionalFormatting>
  <conditionalFormatting sqref="BU21">
    <cfRule type="cellIs" dxfId="9952" priority="2286" operator="lessThan">
      <formula>$C$4</formula>
    </cfRule>
  </conditionalFormatting>
  <conditionalFormatting sqref="BU22">
    <cfRule type="cellIs" dxfId="9951" priority="2287" operator="lessThan">
      <formula>$C$4</formula>
    </cfRule>
  </conditionalFormatting>
  <conditionalFormatting sqref="BU23">
    <cfRule type="cellIs" dxfId="9950" priority="2288" operator="lessThan">
      <formula>$C$4</formula>
    </cfRule>
  </conditionalFormatting>
  <conditionalFormatting sqref="BU24">
    <cfRule type="cellIs" dxfId="9949" priority="2289" operator="lessThan">
      <formula>$C$4</formula>
    </cfRule>
  </conditionalFormatting>
  <conditionalFormatting sqref="BU25">
    <cfRule type="cellIs" dxfId="9948" priority="2290" operator="lessThan">
      <formula>$C$4</formula>
    </cfRule>
  </conditionalFormatting>
  <conditionalFormatting sqref="BU26">
    <cfRule type="cellIs" dxfId="9947" priority="2291" operator="lessThan">
      <formula>$C$4</formula>
    </cfRule>
  </conditionalFormatting>
  <conditionalFormatting sqref="BU27">
    <cfRule type="cellIs" dxfId="9946" priority="2292" operator="lessThan">
      <formula>$C$4</formula>
    </cfRule>
  </conditionalFormatting>
  <conditionalFormatting sqref="BU28">
    <cfRule type="cellIs" dxfId="9945" priority="2293" operator="lessThan">
      <formula>$C$4</formula>
    </cfRule>
  </conditionalFormatting>
  <conditionalFormatting sqref="BU29">
    <cfRule type="cellIs" dxfId="9944" priority="2294" operator="lessThan">
      <formula>$C$4</formula>
    </cfRule>
  </conditionalFormatting>
  <conditionalFormatting sqref="BU30">
    <cfRule type="cellIs" dxfId="9943" priority="2295" operator="lessThan">
      <formula>$C$4</formula>
    </cfRule>
  </conditionalFormatting>
  <conditionalFormatting sqref="BU31">
    <cfRule type="cellIs" dxfId="9942" priority="2296" operator="lessThan">
      <formula>$C$4</formula>
    </cfRule>
  </conditionalFormatting>
  <conditionalFormatting sqref="BU32">
    <cfRule type="cellIs" dxfId="9941" priority="2297" operator="lessThan">
      <formula>$C$4</formula>
    </cfRule>
  </conditionalFormatting>
  <conditionalFormatting sqref="BU33">
    <cfRule type="cellIs" dxfId="9940" priority="2298" operator="lessThan">
      <formula>$C$4</formula>
    </cfRule>
  </conditionalFormatting>
  <conditionalFormatting sqref="BU34">
    <cfRule type="cellIs" dxfId="9939" priority="2299" operator="lessThan">
      <formula>$C$4</formula>
    </cfRule>
  </conditionalFormatting>
  <conditionalFormatting sqref="BU35">
    <cfRule type="cellIs" dxfId="9938" priority="2300" operator="lessThan">
      <formula>$C$4</formula>
    </cfRule>
  </conditionalFormatting>
  <conditionalFormatting sqref="BU36">
    <cfRule type="cellIs" dxfId="9937" priority="2301" operator="lessThan">
      <formula>$C$4</formula>
    </cfRule>
  </conditionalFormatting>
  <conditionalFormatting sqref="BU37">
    <cfRule type="cellIs" dxfId="9936" priority="2302" operator="lessThan">
      <formula>$C$4</formula>
    </cfRule>
  </conditionalFormatting>
  <conditionalFormatting sqref="BU38">
    <cfRule type="cellIs" dxfId="9935" priority="2303" operator="lessThan">
      <formula>$C$4</formula>
    </cfRule>
  </conditionalFormatting>
  <conditionalFormatting sqref="BU39">
    <cfRule type="cellIs" dxfId="9934" priority="2304" operator="lessThan">
      <formula>$C$4</formula>
    </cfRule>
  </conditionalFormatting>
  <conditionalFormatting sqref="BU40">
    <cfRule type="cellIs" dxfId="9933" priority="2305" operator="lessThan">
      <formula>$C$4</formula>
    </cfRule>
  </conditionalFormatting>
  <conditionalFormatting sqref="BU41">
    <cfRule type="cellIs" dxfId="9932" priority="2306" operator="lessThan">
      <formula>$C$4</formula>
    </cfRule>
  </conditionalFormatting>
  <conditionalFormatting sqref="BU42">
    <cfRule type="cellIs" dxfId="9931" priority="2307" operator="lessThan">
      <formula>$C$4</formula>
    </cfRule>
  </conditionalFormatting>
  <conditionalFormatting sqref="BU43">
    <cfRule type="cellIs" dxfId="9930" priority="2308" operator="lessThan">
      <formula>$C$4</formula>
    </cfRule>
  </conditionalFormatting>
  <conditionalFormatting sqref="BU44">
    <cfRule type="cellIs" dxfId="9929" priority="2309" operator="lessThan">
      <formula>$C$4</formula>
    </cfRule>
  </conditionalFormatting>
  <conditionalFormatting sqref="BU45">
    <cfRule type="cellIs" dxfId="9928" priority="2310" operator="lessThan">
      <formula>$C$4</formula>
    </cfRule>
  </conditionalFormatting>
  <conditionalFormatting sqref="BU46">
    <cfRule type="cellIs" dxfId="9927" priority="2311" operator="lessThan">
      <formula>$C$4</formula>
    </cfRule>
  </conditionalFormatting>
  <conditionalFormatting sqref="BU47">
    <cfRule type="cellIs" dxfId="9926" priority="2312" operator="lessThan">
      <formula>$C$4</formula>
    </cfRule>
  </conditionalFormatting>
  <conditionalFormatting sqref="BU48">
    <cfRule type="cellIs" dxfId="9925" priority="2313" operator="lessThan">
      <formula>$C$4</formula>
    </cfRule>
  </conditionalFormatting>
  <conditionalFormatting sqref="BU49">
    <cfRule type="cellIs" dxfId="9924" priority="2314" operator="lessThan">
      <formula>$C$4</formula>
    </cfRule>
  </conditionalFormatting>
  <conditionalFormatting sqref="BU50">
    <cfRule type="cellIs" dxfId="9923" priority="2315" operator="lessThan">
      <formula>$C$4</formula>
    </cfRule>
  </conditionalFormatting>
  <conditionalFormatting sqref="BW11">
    <cfRule type="cellIs" dxfId="9922" priority="2316" operator="lessThan">
      <formula>$C$4</formula>
    </cfRule>
  </conditionalFormatting>
  <conditionalFormatting sqref="BW12">
    <cfRule type="cellIs" dxfId="9921" priority="2317" operator="lessThan">
      <formula>$C$4</formula>
    </cfRule>
  </conditionalFormatting>
  <conditionalFormatting sqref="BW13">
    <cfRule type="cellIs" dxfId="9920" priority="2318" operator="lessThan">
      <formula>$C$4</formula>
    </cfRule>
  </conditionalFormatting>
  <conditionalFormatting sqref="BW14">
    <cfRule type="cellIs" dxfId="9919" priority="2319" operator="lessThan">
      <formula>$C$4</formula>
    </cfRule>
  </conditionalFormatting>
  <conditionalFormatting sqref="BW15">
    <cfRule type="cellIs" dxfId="9918" priority="2320" operator="lessThan">
      <formula>$C$4</formula>
    </cfRule>
  </conditionalFormatting>
  <conditionalFormatting sqref="BW16">
    <cfRule type="cellIs" dxfId="9917" priority="2321" operator="lessThan">
      <formula>$C$4</formula>
    </cfRule>
  </conditionalFormatting>
  <conditionalFormatting sqref="BW17">
    <cfRule type="cellIs" dxfId="9916" priority="2322" operator="lessThan">
      <formula>$C$4</formula>
    </cfRule>
  </conditionalFormatting>
  <conditionalFormatting sqref="BW18">
    <cfRule type="cellIs" dxfId="9915" priority="2323" operator="lessThan">
      <formula>$C$4</formula>
    </cfRule>
  </conditionalFormatting>
  <conditionalFormatting sqref="BW19">
    <cfRule type="cellIs" dxfId="9914" priority="2324" operator="lessThan">
      <formula>$C$4</formula>
    </cfRule>
  </conditionalFormatting>
  <conditionalFormatting sqref="BW20">
    <cfRule type="cellIs" dxfId="9913" priority="2325" operator="lessThan">
      <formula>$C$4</formula>
    </cfRule>
  </conditionalFormatting>
  <conditionalFormatting sqref="BW21">
    <cfRule type="cellIs" dxfId="9912" priority="2326" operator="lessThan">
      <formula>$C$4</formula>
    </cfRule>
  </conditionalFormatting>
  <conditionalFormatting sqref="BW22">
    <cfRule type="cellIs" dxfId="9911" priority="2327" operator="lessThan">
      <formula>$C$4</formula>
    </cfRule>
  </conditionalFormatting>
  <conditionalFormatting sqref="BW23">
    <cfRule type="cellIs" dxfId="9910" priority="2328" operator="lessThan">
      <formula>$C$4</formula>
    </cfRule>
  </conditionalFormatting>
  <conditionalFormatting sqref="BW24">
    <cfRule type="cellIs" dxfId="9909" priority="2329" operator="lessThan">
      <formula>$C$4</formula>
    </cfRule>
  </conditionalFormatting>
  <conditionalFormatting sqref="BW25">
    <cfRule type="cellIs" dxfId="9908" priority="2330" operator="lessThan">
      <formula>$C$4</formula>
    </cfRule>
  </conditionalFormatting>
  <conditionalFormatting sqref="BW26">
    <cfRule type="cellIs" dxfId="9907" priority="2331" operator="lessThan">
      <formula>$C$4</formula>
    </cfRule>
  </conditionalFormatting>
  <conditionalFormatting sqref="BW27">
    <cfRule type="cellIs" dxfId="9906" priority="2332" operator="lessThan">
      <formula>$C$4</formula>
    </cfRule>
  </conditionalFormatting>
  <conditionalFormatting sqref="BW28">
    <cfRule type="cellIs" dxfId="9905" priority="2333" operator="lessThan">
      <formula>$C$4</formula>
    </cfRule>
  </conditionalFormatting>
  <conditionalFormatting sqref="BW29">
    <cfRule type="cellIs" dxfId="9904" priority="2334" operator="lessThan">
      <formula>$C$4</formula>
    </cfRule>
  </conditionalFormatting>
  <conditionalFormatting sqref="BW30">
    <cfRule type="cellIs" dxfId="9903" priority="2335" operator="lessThan">
      <formula>$C$4</formula>
    </cfRule>
  </conditionalFormatting>
  <conditionalFormatting sqref="BW31">
    <cfRule type="cellIs" dxfId="9902" priority="2336" operator="lessThan">
      <formula>$C$4</formula>
    </cfRule>
  </conditionalFormatting>
  <conditionalFormatting sqref="BW32">
    <cfRule type="cellIs" dxfId="9901" priority="2337" operator="lessThan">
      <formula>$C$4</formula>
    </cfRule>
  </conditionalFormatting>
  <conditionalFormatting sqref="BW33">
    <cfRule type="cellIs" dxfId="9900" priority="2338" operator="lessThan">
      <formula>$C$4</formula>
    </cfRule>
  </conditionalFormatting>
  <conditionalFormatting sqref="BW34">
    <cfRule type="cellIs" dxfId="9899" priority="2339" operator="lessThan">
      <formula>$C$4</formula>
    </cfRule>
  </conditionalFormatting>
  <conditionalFormatting sqref="BW35">
    <cfRule type="cellIs" dxfId="9898" priority="2340" operator="lessThan">
      <formula>$C$4</formula>
    </cfRule>
  </conditionalFormatting>
  <conditionalFormatting sqref="BW36">
    <cfRule type="cellIs" dxfId="9897" priority="2341" operator="lessThan">
      <formula>$C$4</formula>
    </cfRule>
  </conditionalFormatting>
  <conditionalFormatting sqref="BW37">
    <cfRule type="cellIs" dxfId="9896" priority="2342" operator="lessThan">
      <formula>$C$4</formula>
    </cfRule>
  </conditionalFormatting>
  <conditionalFormatting sqref="BW38">
    <cfRule type="cellIs" dxfId="9895" priority="2343" operator="lessThan">
      <formula>$C$4</formula>
    </cfRule>
  </conditionalFormatting>
  <conditionalFormatting sqref="BW39">
    <cfRule type="cellIs" dxfId="9894" priority="2344" operator="lessThan">
      <formula>$C$4</formula>
    </cfRule>
  </conditionalFormatting>
  <conditionalFormatting sqref="BW40">
    <cfRule type="cellIs" dxfId="9893" priority="2345" operator="lessThan">
      <formula>$C$4</formula>
    </cfRule>
  </conditionalFormatting>
  <conditionalFormatting sqref="BW41">
    <cfRule type="cellIs" dxfId="9892" priority="2346" operator="lessThan">
      <formula>$C$4</formula>
    </cfRule>
  </conditionalFormatting>
  <conditionalFormatting sqref="BW42">
    <cfRule type="cellIs" dxfId="9891" priority="2347" operator="lessThan">
      <formula>$C$4</formula>
    </cfRule>
  </conditionalFormatting>
  <conditionalFormatting sqref="BW43">
    <cfRule type="cellIs" dxfId="9890" priority="2348" operator="lessThan">
      <formula>$C$4</formula>
    </cfRule>
  </conditionalFormatting>
  <conditionalFormatting sqref="BW44">
    <cfRule type="cellIs" dxfId="9889" priority="2349" operator="lessThan">
      <formula>$C$4</formula>
    </cfRule>
  </conditionalFormatting>
  <conditionalFormatting sqref="BW45">
    <cfRule type="cellIs" dxfId="9888" priority="2350" operator="lessThan">
      <formula>$C$4</formula>
    </cfRule>
  </conditionalFormatting>
  <conditionalFormatting sqref="BW46">
    <cfRule type="cellIs" dxfId="9887" priority="2351" operator="lessThan">
      <formula>$C$4</formula>
    </cfRule>
  </conditionalFormatting>
  <conditionalFormatting sqref="BW47">
    <cfRule type="cellIs" dxfId="9886" priority="2352" operator="lessThan">
      <formula>$C$4</formula>
    </cfRule>
  </conditionalFormatting>
  <conditionalFormatting sqref="BW48">
    <cfRule type="cellIs" dxfId="9885" priority="2353" operator="lessThan">
      <formula>$C$4</formula>
    </cfRule>
  </conditionalFormatting>
  <conditionalFormatting sqref="BW49">
    <cfRule type="cellIs" dxfId="9884" priority="2354" operator="lessThan">
      <formula>$C$4</formula>
    </cfRule>
  </conditionalFormatting>
  <conditionalFormatting sqref="BW50">
    <cfRule type="cellIs" dxfId="9883" priority="2355" operator="lessThan">
      <formula>$C$4</formula>
    </cfRule>
  </conditionalFormatting>
  <conditionalFormatting sqref="BX11">
    <cfRule type="cellIs" dxfId="9882" priority="2356" operator="lessThan">
      <formula>$C$4</formula>
    </cfRule>
  </conditionalFormatting>
  <conditionalFormatting sqref="BX12">
    <cfRule type="cellIs" dxfId="9881" priority="2357" operator="lessThan">
      <formula>$C$4</formula>
    </cfRule>
  </conditionalFormatting>
  <conditionalFormatting sqref="BX13">
    <cfRule type="cellIs" dxfId="9880" priority="2358" operator="lessThan">
      <formula>$C$4</formula>
    </cfRule>
  </conditionalFormatting>
  <conditionalFormatting sqref="BX14">
    <cfRule type="cellIs" dxfId="9879" priority="2359" operator="lessThan">
      <formula>$C$4</formula>
    </cfRule>
  </conditionalFormatting>
  <conditionalFormatting sqref="BX15">
    <cfRule type="cellIs" dxfId="9878" priority="2360" operator="lessThan">
      <formula>$C$4</formula>
    </cfRule>
  </conditionalFormatting>
  <conditionalFormatting sqref="BX16">
    <cfRule type="cellIs" dxfId="9877" priority="2361" operator="lessThan">
      <formula>$C$4</formula>
    </cfRule>
  </conditionalFormatting>
  <conditionalFormatting sqref="BX17">
    <cfRule type="cellIs" dxfId="9876" priority="2362" operator="lessThan">
      <formula>$C$4</formula>
    </cfRule>
  </conditionalFormatting>
  <conditionalFormatting sqref="BX18">
    <cfRule type="cellIs" dxfId="9875" priority="2363" operator="lessThan">
      <formula>$C$4</formula>
    </cfRule>
  </conditionalFormatting>
  <conditionalFormatting sqref="BX19">
    <cfRule type="cellIs" dxfId="9874" priority="2364" operator="lessThan">
      <formula>$C$4</formula>
    </cfRule>
  </conditionalFormatting>
  <conditionalFormatting sqref="BX20">
    <cfRule type="cellIs" dxfId="9873" priority="2365" operator="lessThan">
      <formula>$C$4</formula>
    </cfRule>
  </conditionalFormatting>
  <conditionalFormatting sqref="BX21">
    <cfRule type="cellIs" dxfId="9872" priority="2366" operator="lessThan">
      <formula>$C$4</formula>
    </cfRule>
  </conditionalFormatting>
  <conditionalFormatting sqref="BX22">
    <cfRule type="cellIs" dxfId="9871" priority="2367" operator="lessThan">
      <formula>$C$4</formula>
    </cfRule>
  </conditionalFormatting>
  <conditionalFormatting sqref="BX23">
    <cfRule type="cellIs" dxfId="9870" priority="2368" operator="lessThan">
      <formula>$C$4</formula>
    </cfRule>
  </conditionalFormatting>
  <conditionalFormatting sqref="BX24">
    <cfRule type="cellIs" dxfId="9869" priority="2369" operator="lessThan">
      <formula>$C$4</formula>
    </cfRule>
  </conditionalFormatting>
  <conditionalFormatting sqref="BX25">
    <cfRule type="cellIs" dxfId="9868" priority="2370" operator="lessThan">
      <formula>$C$4</formula>
    </cfRule>
  </conditionalFormatting>
  <conditionalFormatting sqref="BX26">
    <cfRule type="cellIs" dxfId="9867" priority="2371" operator="lessThan">
      <formula>$C$4</formula>
    </cfRule>
  </conditionalFormatting>
  <conditionalFormatting sqref="BX27">
    <cfRule type="cellIs" dxfId="9866" priority="2372" operator="lessThan">
      <formula>$C$4</formula>
    </cfRule>
  </conditionalFormatting>
  <conditionalFormatting sqref="BX28">
    <cfRule type="cellIs" dxfId="9865" priority="2373" operator="lessThan">
      <formula>$C$4</formula>
    </cfRule>
  </conditionalFormatting>
  <conditionalFormatting sqref="BX29">
    <cfRule type="cellIs" dxfId="9864" priority="2374" operator="lessThan">
      <formula>$C$4</formula>
    </cfRule>
  </conditionalFormatting>
  <conditionalFormatting sqref="BX30">
    <cfRule type="cellIs" dxfId="9863" priority="2375" operator="lessThan">
      <formula>$C$4</formula>
    </cfRule>
  </conditionalFormatting>
  <conditionalFormatting sqref="BX31">
    <cfRule type="cellIs" dxfId="9862" priority="2376" operator="lessThan">
      <formula>$C$4</formula>
    </cfRule>
  </conditionalFormatting>
  <conditionalFormatting sqref="BX32">
    <cfRule type="cellIs" dxfId="9861" priority="2377" operator="lessThan">
      <formula>$C$4</formula>
    </cfRule>
  </conditionalFormatting>
  <conditionalFormatting sqref="BX33">
    <cfRule type="cellIs" dxfId="9860" priority="2378" operator="lessThan">
      <formula>$C$4</formula>
    </cfRule>
  </conditionalFormatting>
  <conditionalFormatting sqref="BX34">
    <cfRule type="cellIs" dxfId="9859" priority="2379" operator="lessThan">
      <formula>$C$4</formula>
    </cfRule>
  </conditionalFormatting>
  <conditionalFormatting sqref="BX35">
    <cfRule type="cellIs" dxfId="9858" priority="2380" operator="lessThan">
      <formula>$C$4</formula>
    </cfRule>
  </conditionalFormatting>
  <conditionalFormatting sqref="BX36">
    <cfRule type="cellIs" dxfId="9857" priority="2381" operator="lessThan">
      <formula>$C$4</formula>
    </cfRule>
  </conditionalFormatting>
  <conditionalFormatting sqref="BX37">
    <cfRule type="cellIs" dxfId="9856" priority="2382" operator="lessThan">
      <formula>$C$4</formula>
    </cfRule>
  </conditionalFormatting>
  <conditionalFormatting sqref="BX38">
    <cfRule type="cellIs" dxfId="9855" priority="2383" operator="lessThan">
      <formula>$C$4</formula>
    </cfRule>
  </conditionalFormatting>
  <conditionalFormatting sqref="BX39">
    <cfRule type="cellIs" dxfId="9854" priority="2384" operator="lessThan">
      <formula>$C$4</formula>
    </cfRule>
  </conditionalFormatting>
  <conditionalFormatting sqref="BX40">
    <cfRule type="cellIs" dxfId="9853" priority="2385" operator="lessThan">
      <formula>$C$4</formula>
    </cfRule>
  </conditionalFormatting>
  <conditionalFormatting sqref="BX41">
    <cfRule type="cellIs" dxfId="9852" priority="2386" operator="lessThan">
      <formula>$C$4</formula>
    </cfRule>
  </conditionalFormatting>
  <conditionalFormatting sqref="BX42">
    <cfRule type="cellIs" dxfId="9851" priority="2387" operator="lessThan">
      <formula>$C$4</formula>
    </cfRule>
  </conditionalFormatting>
  <conditionalFormatting sqref="BX43">
    <cfRule type="cellIs" dxfId="9850" priority="2388" operator="lessThan">
      <formula>$C$4</formula>
    </cfRule>
  </conditionalFormatting>
  <conditionalFormatting sqref="BX44">
    <cfRule type="cellIs" dxfId="9849" priority="2389" operator="lessThan">
      <formula>$C$4</formula>
    </cfRule>
  </conditionalFormatting>
  <conditionalFormatting sqref="BX45">
    <cfRule type="cellIs" dxfId="9848" priority="2390" operator="lessThan">
      <formula>$C$4</formula>
    </cfRule>
  </conditionalFormatting>
  <conditionalFormatting sqref="BX46">
    <cfRule type="cellIs" dxfId="9847" priority="2391" operator="lessThan">
      <formula>$C$4</formula>
    </cfRule>
  </conditionalFormatting>
  <conditionalFormatting sqref="BX47">
    <cfRule type="cellIs" dxfId="9846" priority="2392" operator="lessThan">
      <formula>$C$4</formula>
    </cfRule>
  </conditionalFormatting>
  <conditionalFormatting sqref="BX48">
    <cfRule type="cellIs" dxfId="9845" priority="2393" operator="lessThan">
      <formula>$C$4</formula>
    </cfRule>
  </conditionalFormatting>
  <conditionalFormatting sqref="BX49">
    <cfRule type="cellIs" dxfId="9844" priority="2394" operator="lessThan">
      <formula>$C$4</formula>
    </cfRule>
  </conditionalFormatting>
  <conditionalFormatting sqref="BX50">
    <cfRule type="cellIs" dxfId="9843" priority="2395" operator="lessThan">
      <formula>$C$4</formula>
    </cfRule>
  </conditionalFormatting>
  <conditionalFormatting sqref="BY11">
    <cfRule type="cellIs" dxfId="9842" priority="2396" operator="lessThan">
      <formula>$C$4</formula>
    </cfRule>
  </conditionalFormatting>
  <conditionalFormatting sqref="BY12">
    <cfRule type="cellIs" dxfId="9841" priority="2397" operator="lessThan">
      <formula>$C$4</formula>
    </cfRule>
  </conditionalFormatting>
  <conditionalFormatting sqref="BY13">
    <cfRule type="cellIs" dxfId="9840" priority="2398" operator="lessThan">
      <formula>$C$4</formula>
    </cfRule>
  </conditionalFormatting>
  <conditionalFormatting sqref="BY14">
    <cfRule type="cellIs" dxfId="9839" priority="2399" operator="lessThan">
      <formula>$C$4</formula>
    </cfRule>
  </conditionalFormatting>
  <conditionalFormatting sqref="BY15">
    <cfRule type="cellIs" dxfId="9838" priority="2400" operator="lessThan">
      <formula>$C$4</formula>
    </cfRule>
  </conditionalFormatting>
  <conditionalFormatting sqref="BY16">
    <cfRule type="cellIs" dxfId="9837" priority="2401" operator="lessThan">
      <formula>$C$4</formula>
    </cfRule>
  </conditionalFormatting>
  <conditionalFormatting sqref="BY17">
    <cfRule type="cellIs" dxfId="9836" priority="2402" operator="lessThan">
      <formula>$C$4</formula>
    </cfRule>
  </conditionalFormatting>
  <conditionalFormatting sqref="BY18">
    <cfRule type="cellIs" dxfId="9835" priority="2403" operator="lessThan">
      <formula>$C$4</formula>
    </cfRule>
  </conditionalFormatting>
  <conditionalFormatting sqref="BY19">
    <cfRule type="cellIs" dxfId="9834" priority="2404" operator="lessThan">
      <formula>$C$4</formula>
    </cfRule>
  </conditionalFormatting>
  <conditionalFormatting sqref="BY20">
    <cfRule type="cellIs" dxfId="9833" priority="2405" operator="lessThan">
      <formula>$C$4</formula>
    </cfRule>
  </conditionalFormatting>
  <conditionalFormatting sqref="BY21">
    <cfRule type="cellIs" dxfId="9832" priority="2406" operator="lessThan">
      <formula>$C$4</formula>
    </cfRule>
  </conditionalFormatting>
  <conditionalFormatting sqref="BY22">
    <cfRule type="cellIs" dxfId="9831" priority="2407" operator="lessThan">
      <formula>$C$4</formula>
    </cfRule>
  </conditionalFormatting>
  <conditionalFormatting sqref="BY23">
    <cfRule type="cellIs" dxfId="9830" priority="2408" operator="lessThan">
      <formula>$C$4</formula>
    </cfRule>
  </conditionalFormatting>
  <conditionalFormatting sqref="BY24">
    <cfRule type="cellIs" dxfId="9829" priority="2409" operator="lessThan">
      <formula>$C$4</formula>
    </cfRule>
  </conditionalFormatting>
  <conditionalFormatting sqref="BY25">
    <cfRule type="cellIs" dxfId="9828" priority="2410" operator="lessThan">
      <formula>$C$4</formula>
    </cfRule>
  </conditionalFormatting>
  <conditionalFormatting sqref="BY26">
    <cfRule type="cellIs" dxfId="9827" priority="2411" operator="lessThan">
      <formula>$C$4</formula>
    </cfRule>
  </conditionalFormatting>
  <conditionalFormatting sqref="BY27">
    <cfRule type="cellIs" dxfId="9826" priority="2412" operator="lessThan">
      <formula>$C$4</formula>
    </cfRule>
  </conditionalFormatting>
  <conditionalFormatting sqref="BY28">
    <cfRule type="cellIs" dxfId="9825" priority="2413" operator="lessThan">
      <formula>$C$4</formula>
    </cfRule>
  </conditionalFormatting>
  <conditionalFormatting sqref="BY29">
    <cfRule type="cellIs" dxfId="9824" priority="2414" operator="lessThan">
      <formula>$C$4</formula>
    </cfRule>
  </conditionalFormatting>
  <conditionalFormatting sqref="BY30">
    <cfRule type="cellIs" dxfId="9823" priority="2415" operator="lessThan">
      <formula>$C$4</formula>
    </cfRule>
  </conditionalFormatting>
  <conditionalFormatting sqref="BY31">
    <cfRule type="cellIs" dxfId="9822" priority="2416" operator="lessThan">
      <formula>$C$4</formula>
    </cfRule>
  </conditionalFormatting>
  <conditionalFormatting sqref="BY32">
    <cfRule type="cellIs" dxfId="9821" priority="2417" operator="lessThan">
      <formula>$C$4</formula>
    </cfRule>
  </conditionalFormatting>
  <conditionalFormatting sqref="BY33">
    <cfRule type="cellIs" dxfId="9820" priority="2418" operator="lessThan">
      <formula>$C$4</formula>
    </cfRule>
  </conditionalFormatting>
  <conditionalFormatting sqref="BY34">
    <cfRule type="cellIs" dxfId="9819" priority="2419" operator="lessThan">
      <formula>$C$4</formula>
    </cfRule>
  </conditionalFormatting>
  <conditionalFormatting sqref="BY35">
    <cfRule type="cellIs" dxfId="9818" priority="2420" operator="lessThan">
      <formula>$C$4</formula>
    </cfRule>
  </conditionalFormatting>
  <conditionalFormatting sqref="BY36">
    <cfRule type="cellIs" dxfId="9817" priority="2421" operator="lessThan">
      <formula>$C$4</formula>
    </cfRule>
  </conditionalFormatting>
  <conditionalFormatting sqref="BY37">
    <cfRule type="cellIs" dxfId="9816" priority="2422" operator="lessThan">
      <formula>$C$4</formula>
    </cfRule>
  </conditionalFormatting>
  <conditionalFormatting sqref="BY38">
    <cfRule type="cellIs" dxfId="9815" priority="2423" operator="lessThan">
      <formula>$C$4</formula>
    </cfRule>
  </conditionalFormatting>
  <conditionalFormatting sqref="BY39">
    <cfRule type="cellIs" dxfId="9814" priority="2424" operator="lessThan">
      <formula>$C$4</formula>
    </cfRule>
  </conditionalFormatting>
  <conditionalFormatting sqref="BY40">
    <cfRule type="cellIs" dxfId="9813" priority="2425" operator="lessThan">
      <formula>$C$4</formula>
    </cfRule>
  </conditionalFormatting>
  <conditionalFormatting sqref="BY41">
    <cfRule type="cellIs" dxfId="9812" priority="2426" operator="lessThan">
      <formula>$C$4</formula>
    </cfRule>
  </conditionalFormatting>
  <conditionalFormatting sqref="BY42">
    <cfRule type="cellIs" dxfId="9811" priority="2427" operator="lessThan">
      <formula>$C$4</formula>
    </cfRule>
  </conditionalFormatting>
  <conditionalFormatting sqref="BY43">
    <cfRule type="cellIs" dxfId="9810" priority="2428" operator="lessThan">
      <formula>$C$4</formula>
    </cfRule>
  </conditionalFormatting>
  <conditionalFormatting sqref="BY44">
    <cfRule type="cellIs" dxfId="9809" priority="2429" operator="lessThan">
      <formula>$C$4</formula>
    </cfRule>
  </conditionalFormatting>
  <conditionalFormatting sqref="BY45">
    <cfRule type="cellIs" dxfId="9808" priority="2430" operator="lessThan">
      <formula>$C$4</formula>
    </cfRule>
  </conditionalFormatting>
  <conditionalFormatting sqref="BY46">
    <cfRule type="cellIs" dxfId="9807" priority="2431" operator="lessThan">
      <formula>$C$4</formula>
    </cfRule>
  </conditionalFormatting>
  <conditionalFormatting sqref="BY47">
    <cfRule type="cellIs" dxfId="9806" priority="2432" operator="lessThan">
      <formula>$C$4</formula>
    </cfRule>
  </conditionalFormatting>
  <conditionalFormatting sqref="BY48">
    <cfRule type="cellIs" dxfId="9805" priority="2433" operator="lessThan">
      <formula>$C$4</formula>
    </cfRule>
  </conditionalFormatting>
  <conditionalFormatting sqref="BY49">
    <cfRule type="cellIs" dxfId="9804" priority="2434" operator="lessThan">
      <formula>$C$4</formula>
    </cfRule>
  </conditionalFormatting>
  <conditionalFormatting sqref="BY50">
    <cfRule type="cellIs" dxfId="9803" priority="2435" operator="lessThan">
      <formula>$C$4</formula>
    </cfRule>
  </conditionalFormatting>
  <conditionalFormatting sqref="BZ11">
    <cfRule type="cellIs" dxfId="9802" priority="2436" operator="lessThan">
      <formula>$C$4</formula>
    </cfRule>
  </conditionalFormatting>
  <conditionalFormatting sqref="BZ12">
    <cfRule type="cellIs" dxfId="9801" priority="2437" operator="lessThan">
      <formula>$C$4</formula>
    </cfRule>
  </conditionalFormatting>
  <conditionalFormatting sqref="BZ13">
    <cfRule type="cellIs" dxfId="9800" priority="2438" operator="lessThan">
      <formula>$C$4</formula>
    </cfRule>
  </conditionalFormatting>
  <conditionalFormatting sqref="BZ14">
    <cfRule type="cellIs" dxfId="9799" priority="2439" operator="lessThan">
      <formula>$C$4</formula>
    </cfRule>
  </conditionalFormatting>
  <conditionalFormatting sqref="BZ15">
    <cfRule type="cellIs" dxfId="9798" priority="2440" operator="lessThan">
      <formula>$C$4</formula>
    </cfRule>
  </conditionalFormatting>
  <conditionalFormatting sqref="BZ16">
    <cfRule type="cellIs" dxfId="9797" priority="2441" operator="lessThan">
      <formula>$C$4</formula>
    </cfRule>
  </conditionalFormatting>
  <conditionalFormatting sqref="BZ17">
    <cfRule type="cellIs" dxfId="9796" priority="2442" operator="lessThan">
      <formula>$C$4</formula>
    </cfRule>
  </conditionalFormatting>
  <conditionalFormatting sqref="BZ18">
    <cfRule type="cellIs" dxfId="9795" priority="2443" operator="lessThan">
      <formula>$C$4</formula>
    </cfRule>
  </conditionalFormatting>
  <conditionalFormatting sqref="BZ19">
    <cfRule type="cellIs" dxfId="9794" priority="2444" operator="lessThan">
      <formula>$C$4</formula>
    </cfRule>
  </conditionalFormatting>
  <conditionalFormatting sqref="BZ20">
    <cfRule type="cellIs" dxfId="9793" priority="2445" operator="lessThan">
      <formula>$C$4</formula>
    </cfRule>
  </conditionalFormatting>
  <conditionalFormatting sqref="BZ21">
    <cfRule type="cellIs" dxfId="9792" priority="2446" operator="lessThan">
      <formula>$C$4</formula>
    </cfRule>
  </conditionalFormatting>
  <conditionalFormatting sqref="BZ22">
    <cfRule type="cellIs" dxfId="9791" priority="2447" operator="lessThan">
      <formula>$C$4</formula>
    </cfRule>
  </conditionalFormatting>
  <conditionalFormatting sqref="BZ23">
    <cfRule type="cellIs" dxfId="9790" priority="2448" operator="lessThan">
      <formula>$C$4</formula>
    </cfRule>
  </conditionalFormatting>
  <conditionalFormatting sqref="BZ24">
    <cfRule type="cellIs" dxfId="9789" priority="2449" operator="lessThan">
      <formula>$C$4</formula>
    </cfRule>
  </conditionalFormatting>
  <conditionalFormatting sqref="BZ25">
    <cfRule type="cellIs" dxfId="9788" priority="2450" operator="lessThan">
      <formula>$C$4</formula>
    </cfRule>
  </conditionalFormatting>
  <conditionalFormatting sqref="BZ26">
    <cfRule type="cellIs" dxfId="9787" priority="2451" operator="lessThan">
      <formula>$C$4</formula>
    </cfRule>
  </conditionalFormatting>
  <conditionalFormatting sqref="BZ27">
    <cfRule type="cellIs" dxfId="9786" priority="2452" operator="lessThan">
      <formula>$C$4</formula>
    </cfRule>
  </conditionalFormatting>
  <conditionalFormatting sqref="BZ28">
    <cfRule type="cellIs" dxfId="9785" priority="2453" operator="lessThan">
      <formula>$C$4</formula>
    </cfRule>
  </conditionalFormatting>
  <conditionalFormatting sqref="BZ29">
    <cfRule type="cellIs" dxfId="9784" priority="2454" operator="lessThan">
      <formula>$C$4</formula>
    </cfRule>
  </conditionalFormatting>
  <conditionalFormatting sqref="BZ30">
    <cfRule type="cellIs" dxfId="9783" priority="2455" operator="lessThan">
      <formula>$C$4</formula>
    </cfRule>
  </conditionalFormatting>
  <conditionalFormatting sqref="BZ31">
    <cfRule type="cellIs" dxfId="9782" priority="2456" operator="lessThan">
      <formula>$C$4</formula>
    </cfRule>
  </conditionalFormatting>
  <conditionalFormatting sqref="BZ32">
    <cfRule type="cellIs" dxfId="9781" priority="2457" operator="lessThan">
      <formula>$C$4</formula>
    </cfRule>
  </conditionalFormatting>
  <conditionalFormatting sqref="BZ33">
    <cfRule type="cellIs" dxfId="9780" priority="2458" operator="lessThan">
      <formula>$C$4</formula>
    </cfRule>
  </conditionalFormatting>
  <conditionalFormatting sqref="BZ34">
    <cfRule type="cellIs" dxfId="9779" priority="2459" operator="lessThan">
      <formula>$C$4</formula>
    </cfRule>
  </conditionalFormatting>
  <conditionalFormatting sqref="BZ35">
    <cfRule type="cellIs" dxfId="9778" priority="2460" operator="lessThan">
      <formula>$C$4</formula>
    </cfRule>
  </conditionalFormatting>
  <conditionalFormatting sqref="BZ36">
    <cfRule type="cellIs" dxfId="9777" priority="2461" operator="lessThan">
      <formula>$C$4</formula>
    </cfRule>
  </conditionalFormatting>
  <conditionalFormatting sqref="BZ37">
    <cfRule type="cellIs" dxfId="9776" priority="2462" operator="lessThan">
      <formula>$C$4</formula>
    </cfRule>
  </conditionalFormatting>
  <conditionalFormatting sqref="BZ38">
    <cfRule type="cellIs" dxfId="9775" priority="2463" operator="lessThan">
      <formula>$C$4</formula>
    </cfRule>
  </conditionalFormatting>
  <conditionalFormatting sqref="BZ39">
    <cfRule type="cellIs" dxfId="9774" priority="2464" operator="lessThan">
      <formula>$C$4</formula>
    </cfRule>
  </conditionalFormatting>
  <conditionalFormatting sqref="BZ40">
    <cfRule type="cellIs" dxfId="9773" priority="2465" operator="lessThan">
      <formula>$C$4</formula>
    </cfRule>
  </conditionalFormatting>
  <conditionalFormatting sqref="BZ41">
    <cfRule type="cellIs" dxfId="9772" priority="2466" operator="lessThan">
      <formula>$C$4</formula>
    </cfRule>
  </conditionalFormatting>
  <conditionalFormatting sqref="BZ42">
    <cfRule type="cellIs" dxfId="9771" priority="2467" operator="lessThan">
      <formula>$C$4</formula>
    </cfRule>
  </conditionalFormatting>
  <conditionalFormatting sqref="BZ43">
    <cfRule type="cellIs" dxfId="9770" priority="2468" operator="lessThan">
      <formula>$C$4</formula>
    </cfRule>
  </conditionalFormatting>
  <conditionalFormatting sqref="BZ44">
    <cfRule type="cellIs" dxfId="9769" priority="2469" operator="lessThan">
      <formula>$C$4</formula>
    </cfRule>
  </conditionalFormatting>
  <conditionalFormatting sqref="BZ45">
    <cfRule type="cellIs" dxfId="9768" priority="2470" operator="lessThan">
      <formula>$C$4</formula>
    </cfRule>
  </conditionalFormatting>
  <conditionalFormatting sqref="BZ46">
    <cfRule type="cellIs" dxfId="9767" priority="2471" operator="lessThan">
      <formula>$C$4</formula>
    </cfRule>
  </conditionalFormatting>
  <conditionalFormatting sqref="BZ47">
    <cfRule type="cellIs" dxfId="9766" priority="2472" operator="lessThan">
      <formula>$C$4</formula>
    </cfRule>
  </conditionalFormatting>
  <conditionalFormatting sqref="BZ48">
    <cfRule type="cellIs" dxfId="9765" priority="2473" operator="lessThan">
      <formula>$C$4</formula>
    </cfRule>
  </conditionalFormatting>
  <conditionalFormatting sqref="BZ49">
    <cfRule type="cellIs" dxfId="9764" priority="2474" operator="lessThan">
      <formula>$C$4</formula>
    </cfRule>
  </conditionalFormatting>
  <conditionalFormatting sqref="BZ50">
    <cfRule type="cellIs" dxfId="9763" priority="2475" operator="lessThan">
      <formula>$C$4</formula>
    </cfRule>
  </conditionalFormatting>
  <conditionalFormatting sqref="CA11">
    <cfRule type="cellIs" dxfId="9762" priority="2476" operator="lessThan">
      <formula>$C$4</formula>
    </cfRule>
  </conditionalFormatting>
  <conditionalFormatting sqref="CA12">
    <cfRule type="cellIs" dxfId="9761" priority="2477" operator="lessThan">
      <formula>$C$4</formula>
    </cfRule>
  </conditionalFormatting>
  <conditionalFormatting sqref="CA13">
    <cfRule type="cellIs" dxfId="9760" priority="2478" operator="lessThan">
      <formula>$C$4</formula>
    </cfRule>
  </conditionalFormatting>
  <conditionalFormatting sqref="CA14">
    <cfRule type="cellIs" dxfId="9759" priority="2479" operator="lessThan">
      <formula>$C$4</formula>
    </cfRule>
  </conditionalFormatting>
  <conditionalFormatting sqref="CA15">
    <cfRule type="cellIs" dxfId="9758" priority="2480" operator="lessThan">
      <formula>$C$4</formula>
    </cfRule>
  </conditionalFormatting>
  <conditionalFormatting sqref="CA16">
    <cfRule type="cellIs" dxfId="9757" priority="2481" operator="lessThan">
      <formula>$C$4</formula>
    </cfRule>
  </conditionalFormatting>
  <conditionalFormatting sqref="CA17">
    <cfRule type="cellIs" dxfId="9756" priority="2482" operator="lessThan">
      <formula>$C$4</formula>
    </cfRule>
  </conditionalFormatting>
  <conditionalFormatting sqref="CA18">
    <cfRule type="cellIs" dxfId="9755" priority="2483" operator="lessThan">
      <formula>$C$4</formula>
    </cfRule>
  </conditionalFormatting>
  <conditionalFormatting sqref="CA19">
    <cfRule type="cellIs" dxfId="9754" priority="2484" operator="lessThan">
      <formula>$C$4</formula>
    </cfRule>
  </conditionalFormatting>
  <conditionalFormatting sqref="CA20">
    <cfRule type="cellIs" dxfId="9753" priority="2485" operator="lessThan">
      <formula>$C$4</formula>
    </cfRule>
  </conditionalFormatting>
  <conditionalFormatting sqref="CA21">
    <cfRule type="cellIs" dxfId="9752" priority="2486" operator="lessThan">
      <formula>$C$4</formula>
    </cfRule>
  </conditionalFormatting>
  <conditionalFormatting sqref="CA22">
    <cfRule type="cellIs" dxfId="9751" priority="2487" operator="lessThan">
      <formula>$C$4</formula>
    </cfRule>
  </conditionalFormatting>
  <conditionalFormatting sqref="CA23">
    <cfRule type="cellIs" dxfId="9750" priority="2488" operator="lessThan">
      <formula>$C$4</formula>
    </cfRule>
  </conditionalFormatting>
  <conditionalFormatting sqref="CA24">
    <cfRule type="cellIs" dxfId="9749" priority="2489" operator="lessThan">
      <formula>$C$4</formula>
    </cfRule>
  </conditionalFormatting>
  <conditionalFormatting sqref="CA25">
    <cfRule type="cellIs" dxfId="9748" priority="2490" operator="lessThan">
      <formula>$C$4</formula>
    </cfRule>
  </conditionalFormatting>
  <conditionalFormatting sqref="CA26">
    <cfRule type="cellIs" dxfId="9747" priority="2491" operator="lessThan">
      <formula>$C$4</formula>
    </cfRule>
  </conditionalFormatting>
  <conditionalFormatting sqref="CA27">
    <cfRule type="cellIs" dxfId="9746" priority="2492" operator="lessThan">
      <formula>$C$4</formula>
    </cfRule>
  </conditionalFormatting>
  <conditionalFormatting sqref="CA28">
    <cfRule type="cellIs" dxfId="9745" priority="2493" operator="lessThan">
      <formula>$C$4</formula>
    </cfRule>
  </conditionalFormatting>
  <conditionalFormatting sqref="CA29">
    <cfRule type="cellIs" dxfId="9744" priority="2494" operator="lessThan">
      <formula>$C$4</formula>
    </cfRule>
  </conditionalFormatting>
  <conditionalFormatting sqref="CA30">
    <cfRule type="cellIs" dxfId="9743" priority="2495" operator="lessThan">
      <formula>$C$4</formula>
    </cfRule>
  </conditionalFormatting>
  <conditionalFormatting sqref="CA31">
    <cfRule type="cellIs" dxfId="9742" priority="2496" operator="lessThan">
      <formula>$C$4</formula>
    </cfRule>
  </conditionalFormatting>
  <conditionalFormatting sqref="CA32">
    <cfRule type="cellIs" dxfId="9741" priority="2497" operator="lessThan">
      <formula>$C$4</formula>
    </cfRule>
  </conditionalFormatting>
  <conditionalFormatting sqref="CA33">
    <cfRule type="cellIs" dxfId="9740" priority="2498" operator="lessThan">
      <formula>$C$4</formula>
    </cfRule>
  </conditionalFormatting>
  <conditionalFormatting sqref="CA34">
    <cfRule type="cellIs" dxfId="9739" priority="2499" operator="lessThan">
      <formula>$C$4</formula>
    </cfRule>
  </conditionalFormatting>
  <conditionalFormatting sqref="CA35">
    <cfRule type="cellIs" dxfId="9738" priority="2500" operator="lessThan">
      <formula>$C$4</formula>
    </cfRule>
  </conditionalFormatting>
  <conditionalFormatting sqref="CA36">
    <cfRule type="cellIs" dxfId="9737" priority="2501" operator="lessThan">
      <formula>$C$4</formula>
    </cfRule>
  </conditionalFormatting>
  <conditionalFormatting sqref="CA37">
    <cfRule type="cellIs" dxfId="9736" priority="2502" operator="lessThan">
      <formula>$C$4</formula>
    </cfRule>
  </conditionalFormatting>
  <conditionalFormatting sqref="CA38">
    <cfRule type="cellIs" dxfId="9735" priority="2503" operator="lessThan">
      <formula>$C$4</formula>
    </cfRule>
  </conditionalFormatting>
  <conditionalFormatting sqref="CA39">
    <cfRule type="cellIs" dxfId="9734" priority="2504" operator="lessThan">
      <formula>$C$4</formula>
    </cfRule>
  </conditionalFormatting>
  <conditionalFormatting sqref="CA40">
    <cfRule type="cellIs" dxfId="9733" priority="2505" operator="lessThan">
      <formula>$C$4</formula>
    </cfRule>
  </conditionalFormatting>
  <conditionalFormatting sqref="CA41">
    <cfRule type="cellIs" dxfId="9732" priority="2506" operator="lessThan">
      <formula>$C$4</formula>
    </cfRule>
  </conditionalFormatting>
  <conditionalFormatting sqref="CA42">
    <cfRule type="cellIs" dxfId="9731" priority="2507" operator="lessThan">
      <formula>$C$4</formula>
    </cfRule>
  </conditionalFormatting>
  <conditionalFormatting sqref="CA43">
    <cfRule type="cellIs" dxfId="9730" priority="2508" operator="lessThan">
      <formula>$C$4</formula>
    </cfRule>
  </conditionalFormatting>
  <conditionalFormatting sqref="CA44">
    <cfRule type="cellIs" dxfId="9729" priority="2509" operator="lessThan">
      <formula>$C$4</formula>
    </cfRule>
  </conditionalFormatting>
  <conditionalFormatting sqref="CA45">
    <cfRule type="cellIs" dxfId="9728" priority="2510" operator="lessThan">
      <formula>$C$4</formula>
    </cfRule>
  </conditionalFormatting>
  <conditionalFormatting sqref="CA46">
    <cfRule type="cellIs" dxfId="9727" priority="2511" operator="lessThan">
      <formula>$C$4</formula>
    </cfRule>
  </conditionalFormatting>
  <conditionalFormatting sqref="CA47">
    <cfRule type="cellIs" dxfId="9726" priority="2512" operator="lessThan">
      <formula>$C$4</formula>
    </cfRule>
  </conditionalFormatting>
  <conditionalFormatting sqref="CA48">
    <cfRule type="cellIs" dxfId="9725" priority="2513" operator="lessThan">
      <formula>$C$4</formula>
    </cfRule>
  </conditionalFormatting>
  <conditionalFormatting sqref="CA49">
    <cfRule type="cellIs" dxfId="9724" priority="2514" operator="lessThan">
      <formula>$C$4</formula>
    </cfRule>
  </conditionalFormatting>
  <conditionalFormatting sqref="CA50">
    <cfRule type="cellIs" dxfId="9723" priority="2515" operator="lessThan">
      <formula>$C$4</formula>
    </cfRule>
  </conditionalFormatting>
  <conditionalFormatting sqref="CB11">
    <cfRule type="cellIs" dxfId="9722" priority="2516" operator="lessThan">
      <formula>$C$4</formula>
    </cfRule>
  </conditionalFormatting>
  <conditionalFormatting sqref="CB12">
    <cfRule type="cellIs" dxfId="9721" priority="2517" operator="lessThan">
      <formula>$C$4</formula>
    </cfRule>
  </conditionalFormatting>
  <conditionalFormatting sqref="CB13">
    <cfRule type="cellIs" dxfId="9720" priority="2518" operator="lessThan">
      <formula>$C$4</formula>
    </cfRule>
  </conditionalFormatting>
  <conditionalFormatting sqref="CB14">
    <cfRule type="cellIs" dxfId="9719" priority="2519" operator="lessThan">
      <formula>$C$4</formula>
    </cfRule>
  </conditionalFormatting>
  <conditionalFormatting sqref="CB15">
    <cfRule type="cellIs" dxfId="9718" priority="2520" operator="lessThan">
      <formula>$C$4</formula>
    </cfRule>
  </conditionalFormatting>
  <conditionalFormatting sqref="CB16">
    <cfRule type="cellIs" dxfId="9717" priority="2521" operator="lessThan">
      <formula>$C$4</formula>
    </cfRule>
  </conditionalFormatting>
  <conditionalFormatting sqref="CB17">
    <cfRule type="cellIs" dxfId="9716" priority="2522" operator="lessThan">
      <formula>$C$4</formula>
    </cfRule>
  </conditionalFormatting>
  <conditionalFormatting sqref="CB18">
    <cfRule type="cellIs" dxfId="9715" priority="2523" operator="lessThan">
      <formula>$C$4</formula>
    </cfRule>
  </conditionalFormatting>
  <conditionalFormatting sqref="CB19">
    <cfRule type="cellIs" dxfId="9714" priority="2524" operator="lessThan">
      <formula>$C$4</formula>
    </cfRule>
  </conditionalFormatting>
  <conditionalFormatting sqref="CB20">
    <cfRule type="cellIs" dxfId="9713" priority="2525" operator="lessThan">
      <formula>$C$4</formula>
    </cfRule>
  </conditionalFormatting>
  <conditionalFormatting sqref="CB21">
    <cfRule type="cellIs" dxfId="9712" priority="2526" operator="lessThan">
      <formula>$C$4</formula>
    </cfRule>
  </conditionalFormatting>
  <conditionalFormatting sqref="CB22">
    <cfRule type="cellIs" dxfId="9711" priority="2527" operator="lessThan">
      <formula>$C$4</formula>
    </cfRule>
  </conditionalFormatting>
  <conditionalFormatting sqref="CB23">
    <cfRule type="cellIs" dxfId="9710" priority="2528" operator="lessThan">
      <formula>$C$4</formula>
    </cfRule>
  </conditionalFormatting>
  <conditionalFormatting sqref="CB24">
    <cfRule type="cellIs" dxfId="9709" priority="2529" operator="lessThan">
      <formula>$C$4</formula>
    </cfRule>
  </conditionalFormatting>
  <conditionalFormatting sqref="CB25">
    <cfRule type="cellIs" dxfId="9708" priority="2530" operator="lessThan">
      <formula>$C$4</formula>
    </cfRule>
  </conditionalFormatting>
  <conditionalFormatting sqref="CB26">
    <cfRule type="cellIs" dxfId="9707" priority="2531" operator="lessThan">
      <formula>$C$4</formula>
    </cfRule>
  </conditionalFormatting>
  <conditionalFormatting sqref="CB27">
    <cfRule type="cellIs" dxfId="9706" priority="2532" operator="lessThan">
      <formula>$C$4</formula>
    </cfRule>
  </conditionalFormatting>
  <conditionalFormatting sqref="CB28">
    <cfRule type="cellIs" dxfId="9705" priority="2533" operator="lessThan">
      <formula>$C$4</formula>
    </cfRule>
  </conditionalFormatting>
  <conditionalFormatting sqref="CB29">
    <cfRule type="cellIs" dxfId="9704" priority="2534" operator="lessThan">
      <formula>$C$4</formula>
    </cfRule>
  </conditionalFormatting>
  <conditionalFormatting sqref="CB30">
    <cfRule type="cellIs" dxfId="9703" priority="2535" operator="lessThan">
      <formula>$C$4</formula>
    </cfRule>
  </conditionalFormatting>
  <conditionalFormatting sqref="CB31">
    <cfRule type="cellIs" dxfId="9702" priority="2536" operator="lessThan">
      <formula>$C$4</formula>
    </cfRule>
  </conditionalFormatting>
  <conditionalFormatting sqref="CB32">
    <cfRule type="cellIs" dxfId="9701" priority="2537" operator="lessThan">
      <formula>$C$4</formula>
    </cfRule>
  </conditionalFormatting>
  <conditionalFormatting sqref="CB33">
    <cfRule type="cellIs" dxfId="9700" priority="2538" operator="lessThan">
      <formula>$C$4</formula>
    </cfRule>
  </conditionalFormatting>
  <conditionalFormatting sqref="CB34">
    <cfRule type="cellIs" dxfId="9699" priority="2539" operator="lessThan">
      <formula>$C$4</formula>
    </cfRule>
  </conditionalFormatting>
  <conditionalFormatting sqref="CB35">
    <cfRule type="cellIs" dxfId="9698" priority="2540" operator="lessThan">
      <formula>$C$4</formula>
    </cfRule>
  </conditionalFormatting>
  <conditionalFormatting sqref="CB36">
    <cfRule type="cellIs" dxfId="9697" priority="2541" operator="lessThan">
      <formula>$C$4</formula>
    </cfRule>
  </conditionalFormatting>
  <conditionalFormatting sqref="CB37">
    <cfRule type="cellIs" dxfId="9696" priority="2542" operator="lessThan">
      <formula>$C$4</formula>
    </cfRule>
  </conditionalFormatting>
  <conditionalFormatting sqref="CB38">
    <cfRule type="cellIs" dxfId="9695" priority="2543" operator="lessThan">
      <formula>$C$4</formula>
    </cfRule>
  </conditionalFormatting>
  <conditionalFormatting sqref="CB39">
    <cfRule type="cellIs" dxfId="9694" priority="2544" operator="lessThan">
      <formula>$C$4</formula>
    </cfRule>
  </conditionalFormatting>
  <conditionalFormatting sqref="CB40">
    <cfRule type="cellIs" dxfId="9693" priority="2545" operator="lessThan">
      <formula>$C$4</formula>
    </cfRule>
  </conditionalFormatting>
  <conditionalFormatting sqref="CB41">
    <cfRule type="cellIs" dxfId="9692" priority="2546" operator="lessThan">
      <formula>$C$4</formula>
    </cfRule>
  </conditionalFormatting>
  <conditionalFormatting sqref="CB42">
    <cfRule type="cellIs" dxfId="9691" priority="2547" operator="lessThan">
      <formula>$C$4</formula>
    </cfRule>
  </conditionalFormatting>
  <conditionalFormatting sqref="CB43">
    <cfRule type="cellIs" dxfId="9690" priority="2548" operator="lessThan">
      <formula>$C$4</formula>
    </cfRule>
  </conditionalFormatting>
  <conditionalFormatting sqref="CB44">
    <cfRule type="cellIs" dxfId="9689" priority="2549" operator="lessThan">
      <formula>$C$4</formula>
    </cfRule>
  </conditionalFormatting>
  <conditionalFormatting sqref="CB45">
    <cfRule type="cellIs" dxfId="9688" priority="2550" operator="lessThan">
      <formula>$C$4</formula>
    </cfRule>
  </conditionalFormatting>
  <conditionalFormatting sqref="CB46">
    <cfRule type="cellIs" dxfId="9687" priority="2551" operator="lessThan">
      <formula>$C$4</formula>
    </cfRule>
  </conditionalFormatting>
  <conditionalFormatting sqref="CB47">
    <cfRule type="cellIs" dxfId="9686" priority="2552" operator="lessThan">
      <formula>$C$4</formula>
    </cfRule>
  </conditionalFormatting>
  <conditionalFormatting sqref="CB48">
    <cfRule type="cellIs" dxfId="9685" priority="2553" operator="lessThan">
      <formula>$C$4</formula>
    </cfRule>
  </conditionalFormatting>
  <conditionalFormatting sqref="CB49">
    <cfRule type="cellIs" dxfId="9684" priority="2554" operator="lessThan">
      <formula>$C$4</formula>
    </cfRule>
  </conditionalFormatting>
  <conditionalFormatting sqref="CB50">
    <cfRule type="cellIs" dxfId="9683" priority="2555" operator="lessThan">
      <formula>$C$4</formula>
    </cfRule>
  </conditionalFormatting>
  <conditionalFormatting sqref="CC11">
    <cfRule type="cellIs" dxfId="9682" priority="2556" operator="lessThan">
      <formula>$C$4</formula>
    </cfRule>
  </conditionalFormatting>
  <conditionalFormatting sqref="CC12">
    <cfRule type="cellIs" dxfId="9681" priority="2557" operator="lessThan">
      <formula>$C$4</formula>
    </cfRule>
  </conditionalFormatting>
  <conditionalFormatting sqref="CC13">
    <cfRule type="cellIs" dxfId="9680" priority="2558" operator="lessThan">
      <formula>$C$4</formula>
    </cfRule>
  </conditionalFormatting>
  <conditionalFormatting sqref="CC14">
    <cfRule type="cellIs" dxfId="9679" priority="2559" operator="lessThan">
      <formula>$C$4</formula>
    </cfRule>
  </conditionalFormatting>
  <conditionalFormatting sqref="CC15">
    <cfRule type="cellIs" dxfId="9678" priority="2560" operator="lessThan">
      <formula>$C$4</formula>
    </cfRule>
  </conditionalFormatting>
  <conditionalFormatting sqref="CC16">
    <cfRule type="cellIs" dxfId="9677" priority="2561" operator="lessThan">
      <formula>$C$4</formula>
    </cfRule>
  </conditionalFormatting>
  <conditionalFormatting sqref="CC17">
    <cfRule type="cellIs" dxfId="9676" priority="2562" operator="lessThan">
      <formula>$C$4</formula>
    </cfRule>
  </conditionalFormatting>
  <conditionalFormatting sqref="CC18">
    <cfRule type="cellIs" dxfId="9675" priority="2563" operator="lessThan">
      <formula>$C$4</formula>
    </cfRule>
  </conditionalFormatting>
  <conditionalFormatting sqref="CC19">
    <cfRule type="cellIs" dxfId="9674" priority="2564" operator="lessThan">
      <formula>$C$4</formula>
    </cfRule>
  </conditionalFormatting>
  <conditionalFormatting sqref="CC20">
    <cfRule type="cellIs" dxfId="9673" priority="2565" operator="lessThan">
      <formula>$C$4</formula>
    </cfRule>
  </conditionalFormatting>
  <conditionalFormatting sqref="CC21">
    <cfRule type="cellIs" dxfId="9672" priority="2566" operator="lessThan">
      <formula>$C$4</formula>
    </cfRule>
  </conditionalFormatting>
  <conditionalFormatting sqref="CC22">
    <cfRule type="cellIs" dxfId="9671" priority="2567" operator="lessThan">
      <formula>$C$4</formula>
    </cfRule>
  </conditionalFormatting>
  <conditionalFormatting sqref="CC23">
    <cfRule type="cellIs" dxfId="9670" priority="2568" operator="lessThan">
      <formula>$C$4</formula>
    </cfRule>
  </conditionalFormatting>
  <conditionalFormatting sqref="CC24">
    <cfRule type="cellIs" dxfId="9669" priority="2569" operator="lessThan">
      <formula>$C$4</formula>
    </cfRule>
  </conditionalFormatting>
  <conditionalFormatting sqref="CC25">
    <cfRule type="cellIs" dxfId="9668" priority="2570" operator="lessThan">
      <formula>$C$4</formula>
    </cfRule>
  </conditionalFormatting>
  <conditionalFormatting sqref="CC26">
    <cfRule type="cellIs" dxfId="9667" priority="2571" operator="lessThan">
      <formula>$C$4</formula>
    </cfRule>
  </conditionalFormatting>
  <conditionalFormatting sqref="CC27">
    <cfRule type="cellIs" dxfId="9666" priority="2572" operator="lessThan">
      <formula>$C$4</formula>
    </cfRule>
  </conditionalFormatting>
  <conditionalFormatting sqref="CC28">
    <cfRule type="cellIs" dxfId="9665" priority="2573" operator="lessThan">
      <formula>$C$4</formula>
    </cfRule>
  </conditionalFormatting>
  <conditionalFormatting sqref="CC29">
    <cfRule type="cellIs" dxfId="9664" priority="2574" operator="lessThan">
      <formula>$C$4</formula>
    </cfRule>
  </conditionalFormatting>
  <conditionalFormatting sqref="CC30">
    <cfRule type="cellIs" dxfId="9663" priority="2575" operator="lessThan">
      <formula>$C$4</formula>
    </cfRule>
  </conditionalFormatting>
  <conditionalFormatting sqref="CC31">
    <cfRule type="cellIs" dxfId="9662" priority="2576" operator="lessThan">
      <formula>$C$4</formula>
    </cfRule>
  </conditionalFormatting>
  <conditionalFormatting sqref="CC32">
    <cfRule type="cellIs" dxfId="9661" priority="2577" operator="lessThan">
      <formula>$C$4</formula>
    </cfRule>
  </conditionalFormatting>
  <conditionalFormatting sqref="CC33">
    <cfRule type="cellIs" dxfId="9660" priority="2578" operator="lessThan">
      <formula>$C$4</formula>
    </cfRule>
  </conditionalFormatting>
  <conditionalFormatting sqref="CC34">
    <cfRule type="cellIs" dxfId="9659" priority="2579" operator="lessThan">
      <formula>$C$4</formula>
    </cfRule>
  </conditionalFormatting>
  <conditionalFormatting sqref="CC35">
    <cfRule type="cellIs" dxfId="9658" priority="2580" operator="lessThan">
      <formula>$C$4</formula>
    </cfRule>
  </conditionalFormatting>
  <conditionalFormatting sqref="CC36">
    <cfRule type="cellIs" dxfId="9657" priority="2581" operator="lessThan">
      <formula>$C$4</formula>
    </cfRule>
  </conditionalFormatting>
  <conditionalFormatting sqref="CC37">
    <cfRule type="cellIs" dxfId="9656" priority="2582" operator="lessThan">
      <formula>$C$4</formula>
    </cfRule>
  </conditionalFormatting>
  <conditionalFormatting sqref="CC38">
    <cfRule type="cellIs" dxfId="9655" priority="2583" operator="lessThan">
      <formula>$C$4</formula>
    </cfRule>
  </conditionalFormatting>
  <conditionalFormatting sqref="CC39">
    <cfRule type="cellIs" dxfId="9654" priority="2584" operator="lessThan">
      <formula>$C$4</formula>
    </cfRule>
  </conditionalFormatting>
  <conditionalFormatting sqref="CC40">
    <cfRule type="cellIs" dxfId="9653" priority="2585" operator="lessThan">
      <formula>$C$4</formula>
    </cfRule>
  </conditionalFormatting>
  <conditionalFormatting sqref="CC41">
    <cfRule type="cellIs" dxfId="9652" priority="2586" operator="lessThan">
      <formula>$C$4</formula>
    </cfRule>
  </conditionalFormatting>
  <conditionalFormatting sqref="CC42">
    <cfRule type="cellIs" dxfId="9651" priority="2587" operator="lessThan">
      <formula>$C$4</formula>
    </cfRule>
  </conditionalFormatting>
  <conditionalFormatting sqref="CC43">
    <cfRule type="cellIs" dxfId="9650" priority="2588" operator="lessThan">
      <formula>$C$4</formula>
    </cfRule>
  </conditionalFormatting>
  <conditionalFormatting sqref="CC44">
    <cfRule type="cellIs" dxfId="9649" priority="2589" operator="lessThan">
      <formula>$C$4</formula>
    </cfRule>
  </conditionalFormatting>
  <conditionalFormatting sqref="CC45">
    <cfRule type="cellIs" dxfId="9648" priority="2590" operator="lessThan">
      <formula>$C$4</formula>
    </cfRule>
  </conditionalFormatting>
  <conditionalFormatting sqref="CC46">
    <cfRule type="cellIs" dxfId="9647" priority="2591" operator="lessThan">
      <formula>$C$4</formula>
    </cfRule>
  </conditionalFormatting>
  <conditionalFormatting sqref="CC47">
    <cfRule type="cellIs" dxfId="9646" priority="2592" operator="lessThan">
      <formula>$C$4</formula>
    </cfRule>
  </conditionalFormatting>
  <conditionalFormatting sqref="CC48">
    <cfRule type="cellIs" dxfId="9645" priority="2593" operator="lessThan">
      <formula>$C$4</formula>
    </cfRule>
  </conditionalFormatting>
  <conditionalFormatting sqref="CC49">
    <cfRule type="cellIs" dxfId="9644" priority="2594" operator="lessThan">
      <formula>$C$4</formula>
    </cfRule>
  </conditionalFormatting>
  <conditionalFormatting sqref="CC50">
    <cfRule type="cellIs" dxfId="9643" priority="2595" operator="lessThan">
      <formula>$C$4</formula>
    </cfRule>
  </conditionalFormatting>
  <conditionalFormatting sqref="CD11">
    <cfRule type="cellIs" dxfId="9642" priority="2596" operator="lessThan">
      <formula>$C$4</formula>
    </cfRule>
  </conditionalFormatting>
  <conditionalFormatting sqref="CD12">
    <cfRule type="cellIs" dxfId="9641" priority="2597" operator="lessThan">
      <formula>$C$4</formula>
    </cfRule>
  </conditionalFormatting>
  <conditionalFormatting sqref="CD13">
    <cfRule type="cellIs" dxfId="9640" priority="2598" operator="lessThan">
      <formula>$C$4</formula>
    </cfRule>
  </conditionalFormatting>
  <conditionalFormatting sqref="CD14">
    <cfRule type="cellIs" dxfId="9639" priority="2599" operator="lessThan">
      <formula>$C$4</formula>
    </cfRule>
  </conditionalFormatting>
  <conditionalFormatting sqref="CD15">
    <cfRule type="cellIs" dxfId="9638" priority="2600" operator="lessThan">
      <formula>$C$4</formula>
    </cfRule>
  </conditionalFormatting>
  <conditionalFormatting sqref="CD16">
    <cfRule type="cellIs" dxfId="9637" priority="2601" operator="lessThan">
      <formula>$C$4</formula>
    </cfRule>
  </conditionalFormatting>
  <conditionalFormatting sqref="CD17">
    <cfRule type="cellIs" dxfId="9636" priority="2602" operator="lessThan">
      <formula>$C$4</formula>
    </cfRule>
  </conditionalFormatting>
  <conditionalFormatting sqref="CD18">
    <cfRule type="cellIs" dxfId="9635" priority="2603" operator="lessThan">
      <formula>$C$4</formula>
    </cfRule>
  </conditionalFormatting>
  <conditionalFormatting sqref="CD19">
    <cfRule type="cellIs" dxfId="9634" priority="2604" operator="lessThan">
      <formula>$C$4</formula>
    </cfRule>
  </conditionalFormatting>
  <conditionalFormatting sqref="CD20">
    <cfRule type="cellIs" dxfId="9633" priority="2605" operator="lessThan">
      <formula>$C$4</formula>
    </cfRule>
  </conditionalFormatting>
  <conditionalFormatting sqref="CD21">
    <cfRule type="cellIs" dxfId="9632" priority="2606" operator="lessThan">
      <formula>$C$4</formula>
    </cfRule>
  </conditionalFormatting>
  <conditionalFormatting sqref="CD22">
    <cfRule type="cellIs" dxfId="9631" priority="2607" operator="lessThan">
      <formula>$C$4</formula>
    </cfRule>
  </conditionalFormatting>
  <conditionalFormatting sqref="CD23">
    <cfRule type="cellIs" dxfId="9630" priority="2608" operator="lessThan">
      <formula>$C$4</formula>
    </cfRule>
  </conditionalFormatting>
  <conditionalFormatting sqref="CD24">
    <cfRule type="cellIs" dxfId="9629" priority="2609" operator="lessThan">
      <formula>$C$4</formula>
    </cfRule>
  </conditionalFormatting>
  <conditionalFormatting sqref="CD25">
    <cfRule type="cellIs" dxfId="9628" priority="2610" operator="lessThan">
      <formula>$C$4</formula>
    </cfRule>
  </conditionalFormatting>
  <conditionalFormatting sqref="CD26">
    <cfRule type="cellIs" dxfId="9627" priority="2611" operator="lessThan">
      <formula>$C$4</formula>
    </cfRule>
  </conditionalFormatting>
  <conditionalFormatting sqref="CD27">
    <cfRule type="cellIs" dxfId="9626" priority="2612" operator="lessThan">
      <formula>$C$4</formula>
    </cfRule>
  </conditionalFormatting>
  <conditionalFormatting sqref="CD28">
    <cfRule type="cellIs" dxfId="9625" priority="2613" operator="lessThan">
      <formula>$C$4</formula>
    </cfRule>
  </conditionalFormatting>
  <conditionalFormatting sqref="CD29">
    <cfRule type="cellIs" dxfId="9624" priority="2614" operator="lessThan">
      <formula>$C$4</formula>
    </cfRule>
  </conditionalFormatting>
  <conditionalFormatting sqref="CD30">
    <cfRule type="cellIs" dxfId="9623" priority="2615" operator="lessThan">
      <formula>$C$4</formula>
    </cfRule>
  </conditionalFormatting>
  <conditionalFormatting sqref="CD31">
    <cfRule type="cellIs" dxfId="9622" priority="2616" operator="lessThan">
      <formula>$C$4</formula>
    </cfRule>
  </conditionalFormatting>
  <conditionalFormatting sqref="CD32">
    <cfRule type="cellIs" dxfId="9621" priority="2617" operator="lessThan">
      <formula>$C$4</formula>
    </cfRule>
  </conditionalFormatting>
  <conditionalFormatting sqref="CD33">
    <cfRule type="cellIs" dxfId="9620" priority="2618" operator="lessThan">
      <formula>$C$4</formula>
    </cfRule>
  </conditionalFormatting>
  <conditionalFormatting sqref="CD34">
    <cfRule type="cellIs" dxfId="9619" priority="2619" operator="lessThan">
      <formula>$C$4</formula>
    </cfRule>
  </conditionalFormatting>
  <conditionalFormatting sqref="CD35">
    <cfRule type="cellIs" dxfId="9618" priority="2620" operator="lessThan">
      <formula>$C$4</formula>
    </cfRule>
  </conditionalFormatting>
  <conditionalFormatting sqref="CD36">
    <cfRule type="cellIs" dxfId="9617" priority="2621" operator="lessThan">
      <formula>$C$4</formula>
    </cfRule>
  </conditionalFormatting>
  <conditionalFormatting sqref="CD37">
    <cfRule type="cellIs" dxfId="9616" priority="2622" operator="lessThan">
      <formula>$C$4</formula>
    </cfRule>
  </conditionalFormatting>
  <conditionalFormatting sqref="CD38">
    <cfRule type="cellIs" dxfId="9615" priority="2623" operator="lessThan">
      <formula>$C$4</formula>
    </cfRule>
  </conditionalFormatting>
  <conditionalFormatting sqref="CD39">
    <cfRule type="cellIs" dxfId="9614" priority="2624" operator="lessThan">
      <formula>$C$4</formula>
    </cfRule>
  </conditionalFormatting>
  <conditionalFormatting sqref="CD40">
    <cfRule type="cellIs" dxfId="9613" priority="2625" operator="lessThan">
      <formula>$C$4</formula>
    </cfRule>
  </conditionalFormatting>
  <conditionalFormatting sqref="CD41">
    <cfRule type="cellIs" dxfId="9612" priority="2626" operator="lessThan">
      <formula>$C$4</formula>
    </cfRule>
  </conditionalFormatting>
  <conditionalFormatting sqref="CD42">
    <cfRule type="cellIs" dxfId="9611" priority="2627" operator="lessThan">
      <formula>$C$4</formula>
    </cfRule>
  </conditionalFormatting>
  <conditionalFormatting sqref="CD43">
    <cfRule type="cellIs" dxfId="9610" priority="2628" operator="lessThan">
      <formula>$C$4</formula>
    </cfRule>
  </conditionalFormatting>
  <conditionalFormatting sqref="CD44">
    <cfRule type="cellIs" dxfId="9609" priority="2629" operator="lessThan">
      <formula>$C$4</formula>
    </cfRule>
  </conditionalFormatting>
  <conditionalFormatting sqref="CD45">
    <cfRule type="cellIs" dxfId="9608" priority="2630" operator="lessThan">
      <formula>$C$4</formula>
    </cfRule>
  </conditionalFormatting>
  <conditionalFormatting sqref="CD46">
    <cfRule type="cellIs" dxfId="9607" priority="2631" operator="lessThan">
      <formula>$C$4</formula>
    </cfRule>
  </conditionalFormatting>
  <conditionalFormatting sqref="CD47">
    <cfRule type="cellIs" dxfId="9606" priority="2632" operator="lessThan">
      <formula>$C$4</formula>
    </cfRule>
  </conditionalFormatting>
  <conditionalFormatting sqref="CD48">
    <cfRule type="cellIs" dxfId="9605" priority="2633" operator="lessThan">
      <formula>$C$4</formula>
    </cfRule>
  </conditionalFormatting>
  <conditionalFormatting sqref="CD49">
    <cfRule type="cellIs" dxfId="9604" priority="2634" operator="lessThan">
      <formula>$C$4</formula>
    </cfRule>
  </conditionalFormatting>
  <conditionalFormatting sqref="CD50">
    <cfRule type="cellIs" dxfId="9603" priority="2635" operator="lessThan">
      <formula>$C$4</formula>
    </cfRule>
  </conditionalFormatting>
  <conditionalFormatting sqref="CF11">
    <cfRule type="cellIs" dxfId="9602" priority="2636" operator="lessThan">
      <formula>$C$4</formula>
    </cfRule>
  </conditionalFormatting>
  <conditionalFormatting sqref="CF12">
    <cfRule type="cellIs" dxfId="9601" priority="2637" operator="lessThan">
      <formula>$C$4</formula>
    </cfRule>
  </conditionalFormatting>
  <conditionalFormatting sqref="CF13">
    <cfRule type="cellIs" dxfId="9600" priority="2638" operator="lessThan">
      <formula>$C$4</formula>
    </cfRule>
  </conditionalFormatting>
  <conditionalFormatting sqref="CF14">
    <cfRule type="cellIs" dxfId="9599" priority="2639" operator="lessThan">
      <formula>$C$4</formula>
    </cfRule>
  </conditionalFormatting>
  <conditionalFormatting sqref="CF15">
    <cfRule type="cellIs" dxfId="9598" priority="2640" operator="lessThan">
      <formula>$C$4</formula>
    </cfRule>
  </conditionalFormatting>
  <conditionalFormatting sqref="CF16">
    <cfRule type="cellIs" dxfId="9597" priority="2641" operator="lessThan">
      <formula>$C$4</formula>
    </cfRule>
  </conditionalFormatting>
  <conditionalFormatting sqref="CF17">
    <cfRule type="cellIs" dxfId="9596" priority="2642" operator="lessThan">
      <formula>$C$4</formula>
    </cfRule>
  </conditionalFormatting>
  <conditionalFormatting sqref="CF18">
    <cfRule type="cellIs" dxfId="9595" priority="2643" operator="lessThan">
      <formula>$C$4</formula>
    </cfRule>
  </conditionalFormatting>
  <conditionalFormatting sqref="CF19">
    <cfRule type="cellIs" dxfId="9594" priority="2644" operator="lessThan">
      <formula>$C$4</formula>
    </cfRule>
  </conditionalFormatting>
  <conditionalFormatting sqref="CF20">
    <cfRule type="cellIs" dxfId="9593" priority="2645" operator="lessThan">
      <formula>$C$4</formula>
    </cfRule>
  </conditionalFormatting>
  <conditionalFormatting sqref="CF21">
    <cfRule type="cellIs" dxfId="9592" priority="2646" operator="lessThan">
      <formula>$C$4</formula>
    </cfRule>
  </conditionalFormatting>
  <conditionalFormatting sqref="CF22">
    <cfRule type="cellIs" dxfId="9591" priority="2647" operator="lessThan">
      <formula>$C$4</formula>
    </cfRule>
  </conditionalFormatting>
  <conditionalFormatting sqref="CF23">
    <cfRule type="cellIs" dxfId="9590" priority="2648" operator="lessThan">
      <formula>$C$4</formula>
    </cfRule>
  </conditionalFormatting>
  <conditionalFormatting sqref="CF24">
    <cfRule type="cellIs" dxfId="9589" priority="2649" operator="lessThan">
      <formula>$C$4</formula>
    </cfRule>
  </conditionalFormatting>
  <conditionalFormatting sqref="CF25">
    <cfRule type="cellIs" dxfId="9588" priority="2650" operator="lessThan">
      <formula>$C$4</formula>
    </cfRule>
  </conditionalFormatting>
  <conditionalFormatting sqref="CF26">
    <cfRule type="cellIs" dxfId="9587" priority="2651" operator="lessThan">
      <formula>$C$4</formula>
    </cfRule>
  </conditionalFormatting>
  <conditionalFormatting sqref="CF27">
    <cfRule type="cellIs" dxfId="9586" priority="2652" operator="lessThan">
      <formula>$C$4</formula>
    </cfRule>
  </conditionalFormatting>
  <conditionalFormatting sqref="CF28">
    <cfRule type="cellIs" dxfId="9585" priority="2653" operator="lessThan">
      <formula>$C$4</formula>
    </cfRule>
  </conditionalFormatting>
  <conditionalFormatting sqref="CF29">
    <cfRule type="cellIs" dxfId="9584" priority="2654" operator="lessThan">
      <formula>$C$4</formula>
    </cfRule>
  </conditionalFormatting>
  <conditionalFormatting sqref="CF30">
    <cfRule type="cellIs" dxfId="9583" priority="2655" operator="lessThan">
      <formula>$C$4</formula>
    </cfRule>
  </conditionalFormatting>
  <conditionalFormatting sqref="CF31">
    <cfRule type="cellIs" dxfId="9582" priority="2656" operator="lessThan">
      <formula>$C$4</formula>
    </cfRule>
  </conditionalFormatting>
  <conditionalFormatting sqref="CF32">
    <cfRule type="cellIs" dxfId="9581" priority="2657" operator="lessThan">
      <formula>$C$4</formula>
    </cfRule>
  </conditionalFormatting>
  <conditionalFormatting sqref="CF33">
    <cfRule type="cellIs" dxfId="9580" priority="2658" operator="lessThan">
      <formula>$C$4</formula>
    </cfRule>
  </conditionalFormatting>
  <conditionalFormatting sqref="CF34">
    <cfRule type="cellIs" dxfId="9579" priority="2659" operator="lessThan">
      <formula>$C$4</formula>
    </cfRule>
  </conditionalFormatting>
  <conditionalFormatting sqref="CF35">
    <cfRule type="cellIs" dxfId="9578" priority="2660" operator="lessThan">
      <formula>$C$4</formula>
    </cfRule>
  </conditionalFormatting>
  <conditionalFormatting sqref="CF36">
    <cfRule type="cellIs" dxfId="9577" priority="2661" operator="lessThan">
      <formula>$C$4</formula>
    </cfRule>
  </conditionalFormatting>
  <conditionalFormatting sqref="CF37">
    <cfRule type="cellIs" dxfId="9576" priority="2662" operator="lessThan">
      <formula>$C$4</formula>
    </cfRule>
  </conditionalFormatting>
  <conditionalFormatting sqref="CF38">
    <cfRule type="cellIs" dxfId="9575" priority="2663" operator="lessThan">
      <formula>$C$4</formula>
    </cfRule>
  </conditionalFormatting>
  <conditionalFormatting sqref="CF39">
    <cfRule type="cellIs" dxfId="9574" priority="2664" operator="lessThan">
      <formula>$C$4</formula>
    </cfRule>
  </conditionalFormatting>
  <conditionalFormatting sqref="CF40">
    <cfRule type="cellIs" dxfId="9573" priority="2665" operator="lessThan">
      <formula>$C$4</formula>
    </cfRule>
  </conditionalFormatting>
  <conditionalFormatting sqref="CF41">
    <cfRule type="cellIs" dxfId="9572" priority="2666" operator="lessThan">
      <formula>$C$4</formula>
    </cfRule>
  </conditionalFormatting>
  <conditionalFormatting sqref="CF42">
    <cfRule type="cellIs" dxfId="9571" priority="2667" operator="lessThan">
      <formula>$C$4</formula>
    </cfRule>
  </conditionalFormatting>
  <conditionalFormatting sqref="CF43">
    <cfRule type="cellIs" dxfId="9570" priority="2668" operator="lessThan">
      <formula>$C$4</formula>
    </cfRule>
  </conditionalFormatting>
  <conditionalFormatting sqref="CF44">
    <cfRule type="cellIs" dxfId="9569" priority="2669" operator="lessThan">
      <formula>$C$4</formula>
    </cfRule>
  </conditionalFormatting>
  <conditionalFormatting sqref="CF45">
    <cfRule type="cellIs" dxfId="9568" priority="2670" operator="lessThan">
      <formula>$C$4</formula>
    </cfRule>
  </conditionalFormatting>
  <conditionalFormatting sqref="CF46">
    <cfRule type="cellIs" dxfId="9567" priority="2671" operator="lessThan">
      <formula>$C$4</formula>
    </cfRule>
  </conditionalFormatting>
  <conditionalFormatting sqref="CF47">
    <cfRule type="cellIs" dxfId="9566" priority="2672" operator="lessThan">
      <formula>$C$4</formula>
    </cfRule>
  </conditionalFormatting>
  <conditionalFormatting sqref="CF48">
    <cfRule type="cellIs" dxfId="9565" priority="2673" operator="lessThan">
      <formula>$C$4</formula>
    </cfRule>
  </conditionalFormatting>
  <conditionalFormatting sqref="CF49">
    <cfRule type="cellIs" dxfId="9564" priority="2674" operator="lessThan">
      <formula>$C$4</formula>
    </cfRule>
  </conditionalFormatting>
  <conditionalFormatting sqref="CF50">
    <cfRule type="cellIs" dxfId="9563" priority="2675" operator="lessThan">
      <formula>$C$4</formula>
    </cfRule>
  </conditionalFormatting>
  <conditionalFormatting sqref="CG11">
    <cfRule type="cellIs" dxfId="9562" priority="2676" operator="lessThan">
      <formula>$C$4</formula>
    </cfRule>
  </conditionalFormatting>
  <conditionalFormatting sqref="CG12">
    <cfRule type="cellIs" dxfId="9561" priority="2677" operator="lessThan">
      <formula>$C$4</formula>
    </cfRule>
  </conditionalFormatting>
  <conditionalFormatting sqref="CG13">
    <cfRule type="cellIs" dxfId="9560" priority="2678" operator="lessThan">
      <formula>$C$4</formula>
    </cfRule>
  </conditionalFormatting>
  <conditionalFormatting sqref="CG14">
    <cfRule type="cellIs" dxfId="9559" priority="2679" operator="lessThan">
      <formula>$C$4</formula>
    </cfRule>
  </conditionalFormatting>
  <conditionalFormatting sqref="CG15">
    <cfRule type="cellIs" dxfId="9558" priority="2680" operator="lessThan">
      <formula>$C$4</formula>
    </cfRule>
  </conditionalFormatting>
  <conditionalFormatting sqref="CG16">
    <cfRule type="cellIs" dxfId="9557" priority="2681" operator="lessThan">
      <formula>$C$4</formula>
    </cfRule>
  </conditionalFormatting>
  <conditionalFormatting sqref="CG17">
    <cfRule type="cellIs" dxfId="9556" priority="2682" operator="lessThan">
      <formula>$C$4</formula>
    </cfRule>
  </conditionalFormatting>
  <conditionalFormatting sqref="CG18">
    <cfRule type="cellIs" dxfId="9555" priority="2683" operator="lessThan">
      <formula>$C$4</formula>
    </cfRule>
  </conditionalFormatting>
  <conditionalFormatting sqref="CG19">
    <cfRule type="cellIs" dxfId="9554" priority="2684" operator="lessThan">
      <formula>$C$4</formula>
    </cfRule>
  </conditionalFormatting>
  <conditionalFormatting sqref="CG20">
    <cfRule type="cellIs" dxfId="9553" priority="2685" operator="lessThan">
      <formula>$C$4</formula>
    </cfRule>
  </conditionalFormatting>
  <conditionalFormatting sqref="CG21">
    <cfRule type="cellIs" dxfId="9552" priority="2686" operator="lessThan">
      <formula>$C$4</formula>
    </cfRule>
  </conditionalFormatting>
  <conditionalFormatting sqref="CG22">
    <cfRule type="cellIs" dxfId="9551" priority="2687" operator="lessThan">
      <formula>$C$4</formula>
    </cfRule>
  </conditionalFormatting>
  <conditionalFormatting sqref="CG23">
    <cfRule type="cellIs" dxfId="9550" priority="2688" operator="lessThan">
      <formula>$C$4</formula>
    </cfRule>
  </conditionalFormatting>
  <conditionalFormatting sqref="CG24">
    <cfRule type="cellIs" dxfId="9549" priority="2689" operator="lessThan">
      <formula>$C$4</formula>
    </cfRule>
  </conditionalFormatting>
  <conditionalFormatting sqref="CG25">
    <cfRule type="cellIs" dxfId="9548" priority="2690" operator="lessThan">
      <formula>$C$4</formula>
    </cfRule>
  </conditionalFormatting>
  <conditionalFormatting sqref="CG26">
    <cfRule type="cellIs" dxfId="9547" priority="2691" operator="lessThan">
      <formula>$C$4</formula>
    </cfRule>
  </conditionalFormatting>
  <conditionalFormatting sqref="CG27">
    <cfRule type="cellIs" dxfId="9546" priority="2692" operator="lessThan">
      <formula>$C$4</formula>
    </cfRule>
  </conditionalFormatting>
  <conditionalFormatting sqref="CG28">
    <cfRule type="cellIs" dxfId="9545" priority="2693" operator="lessThan">
      <formula>$C$4</formula>
    </cfRule>
  </conditionalFormatting>
  <conditionalFormatting sqref="CG29">
    <cfRule type="cellIs" dxfId="9544" priority="2694" operator="lessThan">
      <formula>$C$4</formula>
    </cfRule>
  </conditionalFormatting>
  <conditionalFormatting sqref="CG30">
    <cfRule type="cellIs" dxfId="9543" priority="2695" operator="lessThan">
      <formula>$C$4</formula>
    </cfRule>
  </conditionalFormatting>
  <conditionalFormatting sqref="CG31">
    <cfRule type="cellIs" dxfId="9542" priority="2696" operator="lessThan">
      <formula>$C$4</formula>
    </cfRule>
  </conditionalFormatting>
  <conditionalFormatting sqref="CG32">
    <cfRule type="cellIs" dxfId="9541" priority="2697" operator="lessThan">
      <formula>$C$4</formula>
    </cfRule>
  </conditionalFormatting>
  <conditionalFormatting sqref="CG33">
    <cfRule type="cellIs" dxfId="9540" priority="2698" operator="lessThan">
      <formula>$C$4</formula>
    </cfRule>
  </conditionalFormatting>
  <conditionalFormatting sqref="CG34">
    <cfRule type="cellIs" dxfId="9539" priority="2699" operator="lessThan">
      <formula>$C$4</formula>
    </cfRule>
  </conditionalFormatting>
  <conditionalFormatting sqref="CG35">
    <cfRule type="cellIs" dxfId="9538" priority="2700" operator="lessThan">
      <formula>$C$4</formula>
    </cfRule>
  </conditionalFormatting>
  <conditionalFormatting sqref="CG36">
    <cfRule type="cellIs" dxfId="9537" priority="2701" operator="lessThan">
      <formula>$C$4</formula>
    </cfRule>
  </conditionalFormatting>
  <conditionalFormatting sqref="CG37">
    <cfRule type="cellIs" dxfId="9536" priority="2702" operator="lessThan">
      <formula>$C$4</formula>
    </cfRule>
  </conditionalFormatting>
  <conditionalFormatting sqref="CG38">
    <cfRule type="cellIs" dxfId="9535" priority="2703" operator="lessThan">
      <formula>$C$4</formula>
    </cfRule>
  </conditionalFormatting>
  <conditionalFormatting sqref="CG39">
    <cfRule type="cellIs" dxfId="9534" priority="2704" operator="lessThan">
      <formula>$C$4</formula>
    </cfRule>
  </conditionalFormatting>
  <conditionalFormatting sqref="CG40">
    <cfRule type="cellIs" dxfId="9533" priority="2705" operator="lessThan">
      <formula>$C$4</formula>
    </cfRule>
  </conditionalFormatting>
  <conditionalFormatting sqref="CG41">
    <cfRule type="cellIs" dxfId="9532" priority="2706" operator="lessThan">
      <formula>$C$4</formula>
    </cfRule>
  </conditionalFormatting>
  <conditionalFormatting sqref="CG42">
    <cfRule type="cellIs" dxfId="9531" priority="2707" operator="lessThan">
      <formula>$C$4</formula>
    </cfRule>
  </conditionalFormatting>
  <conditionalFormatting sqref="CG43">
    <cfRule type="cellIs" dxfId="9530" priority="2708" operator="lessThan">
      <formula>$C$4</formula>
    </cfRule>
  </conditionalFormatting>
  <conditionalFormatting sqref="CG44">
    <cfRule type="cellIs" dxfId="9529" priority="2709" operator="lessThan">
      <formula>$C$4</formula>
    </cfRule>
  </conditionalFormatting>
  <conditionalFormatting sqref="CG45">
    <cfRule type="cellIs" dxfId="9528" priority="2710" operator="lessThan">
      <formula>$C$4</formula>
    </cfRule>
  </conditionalFormatting>
  <conditionalFormatting sqref="CG46">
    <cfRule type="cellIs" dxfId="9527" priority="2711" operator="lessThan">
      <formula>$C$4</formula>
    </cfRule>
  </conditionalFormatting>
  <conditionalFormatting sqref="CG47">
    <cfRule type="cellIs" dxfId="9526" priority="2712" operator="lessThan">
      <formula>$C$4</formula>
    </cfRule>
  </conditionalFormatting>
  <conditionalFormatting sqref="CG48">
    <cfRule type="cellIs" dxfId="9525" priority="2713" operator="lessThan">
      <formula>$C$4</formula>
    </cfRule>
  </conditionalFormatting>
  <conditionalFormatting sqref="CG49">
    <cfRule type="cellIs" dxfId="9524" priority="2714" operator="lessThan">
      <formula>$C$4</formula>
    </cfRule>
  </conditionalFormatting>
  <conditionalFormatting sqref="CG50">
    <cfRule type="cellIs" dxfId="9523" priority="2715" operator="lessThan">
      <formula>$C$4</formula>
    </cfRule>
  </conditionalFormatting>
  <conditionalFormatting sqref="CH11">
    <cfRule type="cellIs" dxfId="9522" priority="2716" operator="lessThan">
      <formula>$C$4</formula>
    </cfRule>
  </conditionalFormatting>
  <conditionalFormatting sqref="CH12">
    <cfRule type="cellIs" dxfId="9521" priority="2717" operator="lessThan">
      <formula>$C$4</formula>
    </cfRule>
  </conditionalFormatting>
  <conditionalFormatting sqref="CH13">
    <cfRule type="cellIs" dxfId="9520" priority="2718" operator="lessThan">
      <formula>$C$4</formula>
    </cfRule>
  </conditionalFormatting>
  <conditionalFormatting sqref="CH14">
    <cfRule type="cellIs" dxfId="9519" priority="2719" operator="lessThan">
      <formula>$C$4</formula>
    </cfRule>
  </conditionalFormatting>
  <conditionalFormatting sqref="CH15">
    <cfRule type="cellIs" dxfId="9518" priority="2720" operator="lessThan">
      <formula>$C$4</formula>
    </cfRule>
  </conditionalFormatting>
  <conditionalFormatting sqref="CH16">
    <cfRule type="cellIs" dxfId="9517" priority="2721" operator="lessThan">
      <formula>$C$4</formula>
    </cfRule>
  </conditionalFormatting>
  <conditionalFormatting sqref="CH17">
    <cfRule type="cellIs" dxfId="9516" priority="2722" operator="lessThan">
      <formula>$C$4</formula>
    </cfRule>
  </conditionalFormatting>
  <conditionalFormatting sqref="CH18">
    <cfRule type="cellIs" dxfId="9515" priority="2723" operator="lessThan">
      <formula>$C$4</formula>
    </cfRule>
  </conditionalFormatting>
  <conditionalFormatting sqref="CH19">
    <cfRule type="cellIs" dxfId="9514" priority="2724" operator="lessThan">
      <formula>$C$4</formula>
    </cfRule>
  </conditionalFormatting>
  <conditionalFormatting sqref="CH20">
    <cfRule type="cellIs" dxfId="9513" priority="2725" operator="lessThan">
      <formula>$C$4</formula>
    </cfRule>
  </conditionalFormatting>
  <conditionalFormatting sqref="CH21">
    <cfRule type="cellIs" dxfId="9512" priority="2726" operator="lessThan">
      <formula>$C$4</formula>
    </cfRule>
  </conditionalFormatting>
  <conditionalFormatting sqref="CH22">
    <cfRule type="cellIs" dxfId="9511" priority="2727" operator="lessThan">
      <formula>$C$4</formula>
    </cfRule>
  </conditionalFormatting>
  <conditionalFormatting sqref="CH23">
    <cfRule type="cellIs" dxfId="9510" priority="2728" operator="lessThan">
      <formula>$C$4</formula>
    </cfRule>
  </conditionalFormatting>
  <conditionalFormatting sqref="CH24">
    <cfRule type="cellIs" dxfId="9509" priority="2729" operator="lessThan">
      <formula>$C$4</formula>
    </cfRule>
  </conditionalFormatting>
  <conditionalFormatting sqref="CH25">
    <cfRule type="cellIs" dxfId="9508" priority="2730" operator="lessThan">
      <formula>$C$4</formula>
    </cfRule>
  </conditionalFormatting>
  <conditionalFormatting sqref="CH26">
    <cfRule type="cellIs" dxfId="9507" priority="2731" operator="lessThan">
      <formula>$C$4</formula>
    </cfRule>
  </conditionalFormatting>
  <conditionalFormatting sqref="CH27">
    <cfRule type="cellIs" dxfId="9506" priority="2732" operator="lessThan">
      <formula>$C$4</formula>
    </cfRule>
  </conditionalFormatting>
  <conditionalFormatting sqref="CH28">
    <cfRule type="cellIs" dxfId="9505" priority="2733" operator="lessThan">
      <formula>$C$4</formula>
    </cfRule>
  </conditionalFormatting>
  <conditionalFormatting sqref="CH29">
    <cfRule type="cellIs" dxfId="9504" priority="2734" operator="lessThan">
      <formula>$C$4</formula>
    </cfRule>
  </conditionalFormatting>
  <conditionalFormatting sqref="CH30">
    <cfRule type="cellIs" dxfId="9503" priority="2735" operator="lessThan">
      <formula>$C$4</formula>
    </cfRule>
  </conditionalFormatting>
  <conditionalFormatting sqref="CH31">
    <cfRule type="cellIs" dxfId="9502" priority="2736" operator="lessThan">
      <formula>$C$4</formula>
    </cfRule>
  </conditionalFormatting>
  <conditionalFormatting sqref="CH32">
    <cfRule type="cellIs" dxfId="9501" priority="2737" operator="lessThan">
      <formula>$C$4</formula>
    </cfRule>
  </conditionalFormatting>
  <conditionalFormatting sqref="CH33">
    <cfRule type="cellIs" dxfId="9500" priority="2738" operator="lessThan">
      <formula>$C$4</formula>
    </cfRule>
  </conditionalFormatting>
  <conditionalFormatting sqref="CH34">
    <cfRule type="cellIs" dxfId="9499" priority="2739" operator="lessThan">
      <formula>$C$4</formula>
    </cfRule>
  </conditionalFormatting>
  <conditionalFormatting sqref="CH35">
    <cfRule type="cellIs" dxfId="9498" priority="2740" operator="lessThan">
      <formula>$C$4</formula>
    </cfRule>
  </conditionalFormatting>
  <conditionalFormatting sqref="CH36">
    <cfRule type="cellIs" dxfId="9497" priority="2741" operator="lessThan">
      <formula>$C$4</formula>
    </cfRule>
  </conditionalFormatting>
  <conditionalFormatting sqref="CH37">
    <cfRule type="cellIs" dxfId="9496" priority="2742" operator="lessThan">
      <formula>$C$4</formula>
    </cfRule>
  </conditionalFormatting>
  <conditionalFormatting sqref="CH38">
    <cfRule type="cellIs" dxfId="9495" priority="2743" operator="lessThan">
      <formula>$C$4</formula>
    </cfRule>
  </conditionalFormatting>
  <conditionalFormatting sqref="CH39">
    <cfRule type="cellIs" dxfId="9494" priority="2744" operator="lessThan">
      <formula>$C$4</formula>
    </cfRule>
  </conditionalFormatting>
  <conditionalFormatting sqref="CH40">
    <cfRule type="cellIs" dxfId="9493" priority="2745" operator="lessThan">
      <formula>$C$4</formula>
    </cfRule>
  </conditionalFormatting>
  <conditionalFormatting sqref="CH41">
    <cfRule type="cellIs" dxfId="9492" priority="2746" operator="lessThan">
      <formula>$C$4</formula>
    </cfRule>
  </conditionalFormatting>
  <conditionalFormatting sqref="CH42">
    <cfRule type="cellIs" dxfId="9491" priority="2747" operator="lessThan">
      <formula>$C$4</formula>
    </cfRule>
  </conditionalFormatting>
  <conditionalFormatting sqref="CH43">
    <cfRule type="cellIs" dxfId="9490" priority="2748" operator="lessThan">
      <formula>$C$4</formula>
    </cfRule>
  </conditionalFormatting>
  <conditionalFormatting sqref="CH44">
    <cfRule type="cellIs" dxfId="9489" priority="2749" operator="lessThan">
      <formula>$C$4</formula>
    </cfRule>
  </conditionalFormatting>
  <conditionalFormatting sqref="CH45">
    <cfRule type="cellIs" dxfId="9488" priority="2750" operator="lessThan">
      <formula>$C$4</formula>
    </cfRule>
  </conditionalFormatting>
  <conditionalFormatting sqref="CH46">
    <cfRule type="cellIs" dxfId="9487" priority="2751" operator="lessThan">
      <formula>$C$4</formula>
    </cfRule>
  </conditionalFormatting>
  <conditionalFormatting sqref="CH47">
    <cfRule type="cellIs" dxfId="9486" priority="2752" operator="lessThan">
      <formula>$C$4</formula>
    </cfRule>
  </conditionalFormatting>
  <conditionalFormatting sqref="CH48">
    <cfRule type="cellIs" dxfId="9485" priority="2753" operator="lessThan">
      <formula>$C$4</formula>
    </cfRule>
  </conditionalFormatting>
  <conditionalFormatting sqref="CH49">
    <cfRule type="cellIs" dxfId="9484" priority="2754" operator="lessThan">
      <formula>$C$4</formula>
    </cfRule>
  </conditionalFormatting>
  <conditionalFormatting sqref="CH50">
    <cfRule type="cellIs" dxfId="9483" priority="2755" operator="lessThan">
      <formula>$C$4</formula>
    </cfRule>
  </conditionalFormatting>
  <conditionalFormatting sqref="CI11">
    <cfRule type="cellIs" dxfId="9482" priority="2756" operator="lessThan">
      <formula>$C$4</formula>
    </cfRule>
  </conditionalFormatting>
  <conditionalFormatting sqref="CI12">
    <cfRule type="cellIs" dxfId="9481" priority="2757" operator="lessThan">
      <formula>$C$4</formula>
    </cfRule>
  </conditionalFormatting>
  <conditionalFormatting sqref="CI13">
    <cfRule type="cellIs" dxfId="9480" priority="2758" operator="lessThan">
      <formula>$C$4</formula>
    </cfRule>
  </conditionalFormatting>
  <conditionalFormatting sqref="CI14">
    <cfRule type="cellIs" dxfId="9479" priority="2759" operator="lessThan">
      <formula>$C$4</formula>
    </cfRule>
  </conditionalFormatting>
  <conditionalFormatting sqref="CI15">
    <cfRule type="cellIs" dxfId="9478" priority="2760" operator="lessThan">
      <formula>$C$4</formula>
    </cfRule>
  </conditionalFormatting>
  <conditionalFormatting sqref="CI16">
    <cfRule type="cellIs" dxfId="9477" priority="2761" operator="lessThan">
      <formula>$C$4</formula>
    </cfRule>
  </conditionalFormatting>
  <conditionalFormatting sqref="CI17">
    <cfRule type="cellIs" dxfId="9476" priority="2762" operator="lessThan">
      <formula>$C$4</formula>
    </cfRule>
  </conditionalFormatting>
  <conditionalFormatting sqref="CI18">
    <cfRule type="cellIs" dxfId="9475" priority="2763" operator="lessThan">
      <formula>$C$4</formula>
    </cfRule>
  </conditionalFormatting>
  <conditionalFormatting sqref="CI19">
    <cfRule type="cellIs" dxfId="9474" priority="2764" operator="lessThan">
      <formula>$C$4</formula>
    </cfRule>
  </conditionalFormatting>
  <conditionalFormatting sqref="CI20">
    <cfRule type="cellIs" dxfId="9473" priority="2765" operator="lessThan">
      <formula>$C$4</formula>
    </cfRule>
  </conditionalFormatting>
  <conditionalFormatting sqref="CI21">
    <cfRule type="cellIs" dxfId="9472" priority="2766" operator="lessThan">
      <formula>$C$4</formula>
    </cfRule>
  </conditionalFormatting>
  <conditionalFormatting sqref="CI22">
    <cfRule type="cellIs" dxfId="9471" priority="2767" operator="lessThan">
      <formula>$C$4</formula>
    </cfRule>
  </conditionalFormatting>
  <conditionalFormatting sqref="CI23">
    <cfRule type="cellIs" dxfId="9470" priority="2768" operator="lessThan">
      <formula>$C$4</formula>
    </cfRule>
  </conditionalFormatting>
  <conditionalFormatting sqref="CI24">
    <cfRule type="cellIs" dxfId="9469" priority="2769" operator="lessThan">
      <formula>$C$4</formula>
    </cfRule>
  </conditionalFormatting>
  <conditionalFormatting sqref="CI25">
    <cfRule type="cellIs" dxfId="9468" priority="2770" operator="lessThan">
      <formula>$C$4</formula>
    </cfRule>
  </conditionalFormatting>
  <conditionalFormatting sqref="CI26">
    <cfRule type="cellIs" dxfId="9467" priority="2771" operator="lessThan">
      <formula>$C$4</formula>
    </cfRule>
  </conditionalFormatting>
  <conditionalFormatting sqref="CI27">
    <cfRule type="cellIs" dxfId="9466" priority="2772" operator="lessThan">
      <formula>$C$4</formula>
    </cfRule>
  </conditionalFormatting>
  <conditionalFormatting sqref="CI28">
    <cfRule type="cellIs" dxfId="9465" priority="2773" operator="lessThan">
      <formula>$C$4</formula>
    </cfRule>
  </conditionalFormatting>
  <conditionalFormatting sqref="CI29">
    <cfRule type="cellIs" dxfId="9464" priority="2774" operator="lessThan">
      <formula>$C$4</formula>
    </cfRule>
  </conditionalFormatting>
  <conditionalFormatting sqref="CI30">
    <cfRule type="cellIs" dxfId="9463" priority="2775" operator="lessThan">
      <formula>$C$4</formula>
    </cfRule>
  </conditionalFormatting>
  <conditionalFormatting sqref="CI31">
    <cfRule type="cellIs" dxfId="9462" priority="2776" operator="lessThan">
      <formula>$C$4</formula>
    </cfRule>
  </conditionalFormatting>
  <conditionalFormatting sqref="CI32">
    <cfRule type="cellIs" dxfId="9461" priority="2777" operator="lessThan">
      <formula>$C$4</formula>
    </cfRule>
  </conditionalFormatting>
  <conditionalFormatting sqref="CI33">
    <cfRule type="cellIs" dxfId="9460" priority="2778" operator="lessThan">
      <formula>$C$4</formula>
    </cfRule>
  </conditionalFormatting>
  <conditionalFormatting sqref="CI34">
    <cfRule type="cellIs" dxfId="9459" priority="2779" operator="lessThan">
      <formula>$C$4</formula>
    </cfRule>
  </conditionalFormatting>
  <conditionalFormatting sqref="CI35">
    <cfRule type="cellIs" dxfId="9458" priority="2780" operator="lessThan">
      <formula>$C$4</formula>
    </cfRule>
  </conditionalFormatting>
  <conditionalFormatting sqref="CI36">
    <cfRule type="cellIs" dxfId="9457" priority="2781" operator="lessThan">
      <formula>$C$4</formula>
    </cfRule>
  </conditionalFormatting>
  <conditionalFormatting sqref="CI37">
    <cfRule type="cellIs" dxfId="9456" priority="2782" operator="lessThan">
      <formula>$C$4</formula>
    </cfRule>
  </conditionalFormatting>
  <conditionalFormatting sqref="CI38">
    <cfRule type="cellIs" dxfId="9455" priority="2783" operator="lessThan">
      <formula>$C$4</formula>
    </cfRule>
  </conditionalFormatting>
  <conditionalFormatting sqref="CI39">
    <cfRule type="cellIs" dxfId="9454" priority="2784" operator="lessThan">
      <formula>$C$4</formula>
    </cfRule>
  </conditionalFormatting>
  <conditionalFormatting sqref="CI40">
    <cfRule type="cellIs" dxfId="9453" priority="2785" operator="lessThan">
      <formula>$C$4</formula>
    </cfRule>
  </conditionalFormatting>
  <conditionalFormatting sqref="CI41">
    <cfRule type="cellIs" dxfId="9452" priority="2786" operator="lessThan">
      <formula>$C$4</formula>
    </cfRule>
  </conditionalFormatting>
  <conditionalFormatting sqref="CI42">
    <cfRule type="cellIs" dxfId="9451" priority="2787" operator="lessThan">
      <formula>$C$4</formula>
    </cfRule>
  </conditionalFormatting>
  <conditionalFormatting sqref="CI43">
    <cfRule type="cellIs" dxfId="9450" priority="2788" operator="lessThan">
      <formula>$C$4</formula>
    </cfRule>
  </conditionalFormatting>
  <conditionalFormatting sqref="CI44">
    <cfRule type="cellIs" dxfId="9449" priority="2789" operator="lessThan">
      <formula>$C$4</formula>
    </cfRule>
  </conditionalFormatting>
  <conditionalFormatting sqref="CI45">
    <cfRule type="cellIs" dxfId="9448" priority="2790" operator="lessThan">
      <formula>$C$4</formula>
    </cfRule>
  </conditionalFormatting>
  <conditionalFormatting sqref="CI46">
    <cfRule type="cellIs" dxfId="9447" priority="2791" operator="lessThan">
      <formula>$C$4</formula>
    </cfRule>
  </conditionalFormatting>
  <conditionalFormatting sqref="CI47">
    <cfRule type="cellIs" dxfId="9446" priority="2792" operator="lessThan">
      <formula>$C$4</formula>
    </cfRule>
  </conditionalFormatting>
  <conditionalFormatting sqref="CI48">
    <cfRule type="cellIs" dxfId="9445" priority="2793" operator="lessThan">
      <formula>$C$4</formula>
    </cfRule>
  </conditionalFormatting>
  <conditionalFormatting sqref="CI49">
    <cfRule type="cellIs" dxfId="9444" priority="2794" operator="lessThan">
      <formula>$C$4</formula>
    </cfRule>
  </conditionalFormatting>
  <conditionalFormatting sqref="CI50">
    <cfRule type="cellIs" dxfId="9443" priority="2795" operator="lessThan">
      <formula>$C$4</formula>
    </cfRule>
  </conditionalFormatting>
  <conditionalFormatting sqref="CJ11">
    <cfRule type="cellIs" dxfId="9442" priority="2796" operator="lessThan">
      <formula>$C$4</formula>
    </cfRule>
  </conditionalFormatting>
  <conditionalFormatting sqref="CJ12">
    <cfRule type="cellIs" dxfId="9441" priority="2797" operator="lessThan">
      <formula>$C$4</formula>
    </cfRule>
  </conditionalFormatting>
  <conditionalFormatting sqref="CJ13">
    <cfRule type="cellIs" dxfId="9440" priority="2798" operator="lessThan">
      <formula>$C$4</formula>
    </cfRule>
  </conditionalFormatting>
  <conditionalFormatting sqref="CJ14">
    <cfRule type="cellIs" dxfId="9439" priority="2799" operator="lessThan">
      <formula>$C$4</formula>
    </cfRule>
  </conditionalFormatting>
  <conditionalFormatting sqref="CJ15">
    <cfRule type="cellIs" dxfId="9438" priority="2800" operator="lessThan">
      <formula>$C$4</formula>
    </cfRule>
  </conditionalFormatting>
  <conditionalFormatting sqref="CJ16">
    <cfRule type="cellIs" dxfId="9437" priority="2801" operator="lessThan">
      <formula>$C$4</formula>
    </cfRule>
  </conditionalFormatting>
  <conditionalFormatting sqref="CJ17">
    <cfRule type="cellIs" dxfId="9436" priority="2802" operator="lessThan">
      <formula>$C$4</formula>
    </cfRule>
  </conditionalFormatting>
  <conditionalFormatting sqref="CJ18">
    <cfRule type="cellIs" dxfId="9435" priority="2803" operator="lessThan">
      <formula>$C$4</formula>
    </cfRule>
  </conditionalFormatting>
  <conditionalFormatting sqref="CJ19">
    <cfRule type="cellIs" dxfId="9434" priority="2804" operator="lessThan">
      <formula>$C$4</formula>
    </cfRule>
  </conditionalFormatting>
  <conditionalFormatting sqref="CJ20">
    <cfRule type="cellIs" dxfId="9433" priority="2805" operator="lessThan">
      <formula>$C$4</formula>
    </cfRule>
  </conditionalFormatting>
  <conditionalFormatting sqref="CJ21">
    <cfRule type="cellIs" dxfId="9432" priority="2806" operator="lessThan">
      <formula>$C$4</formula>
    </cfRule>
  </conditionalFormatting>
  <conditionalFormatting sqref="CJ22">
    <cfRule type="cellIs" dxfId="9431" priority="2807" operator="lessThan">
      <formula>$C$4</formula>
    </cfRule>
  </conditionalFormatting>
  <conditionalFormatting sqref="CJ23">
    <cfRule type="cellIs" dxfId="9430" priority="2808" operator="lessThan">
      <formula>$C$4</formula>
    </cfRule>
  </conditionalFormatting>
  <conditionalFormatting sqref="CJ24">
    <cfRule type="cellIs" dxfId="9429" priority="2809" operator="lessThan">
      <formula>$C$4</formula>
    </cfRule>
  </conditionalFormatting>
  <conditionalFormatting sqref="CJ25">
    <cfRule type="cellIs" dxfId="9428" priority="2810" operator="lessThan">
      <formula>$C$4</formula>
    </cfRule>
  </conditionalFormatting>
  <conditionalFormatting sqref="CJ26">
    <cfRule type="cellIs" dxfId="9427" priority="2811" operator="lessThan">
      <formula>$C$4</formula>
    </cfRule>
  </conditionalFormatting>
  <conditionalFormatting sqref="CJ27">
    <cfRule type="cellIs" dxfId="9426" priority="2812" operator="lessThan">
      <formula>$C$4</formula>
    </cfRule>
  </conditionalFormatting>
  <conditionalFormatting sqref="CJ28">
    <cfRule type="cellIs" dxfId="9425" priority="2813" operator="lessThan">
      <formula>$C$4</formula>
    </cfRule>
  </conditionalFormatting>
  <conditionalFormatting sqref="CJ29">
    <cfRule type="cellIs" dxfId="9424" priority="2814" operator="lessThan">
      <formula>$C$4</formula>
    </cfRule>
  </conditionalFormatting>
  <conditionalFormatting sqref="CJ30">
    <cfRule type="cellIs" dxfId="9423" priority="2815" operator="lessThan">
      <formula>$C$4</formula>
    </cfRule>
  </conditionalFormatting>
  <conditionalFormatting sqref="CJ31">
    <cfRule type="cellIs" dxfId="9422" priority="2816" operator="lessThan">
      <formula>$C$4</formula>
    </cfRule>
  </conditionalFormatting>
  <conditionalFormatting sqref="CJ32">
    <cfRule type="cellIs" dxfId="9421" priority="2817" operator="lessThan">
      <formula>$C$4</formula>
    </cfRule>
  </conditionalFormatting>
  <conditionalFormatting sqref="CJ33">
    <cfRule type="cellIs" dxfId="9420" priority="2818" operator="lessThan">
      <formula>$C$4</formula>
    </cfRule>
  </conditionalFormatting>
  <conditionalFormatting sqref="CJ34">
    <cfRule type="cellIs" dxfId="9419" priority="2819" operator="lessThan">
      <formula>$C$4</formula>
    </cfRule>
  </conditionalFormatting>
  <conditionalFormatting sqref="CJ35">
    <cfRule type="cellIs" dxfId="9418" priority="2820" operator="lessThan">
      <formula>$C$4</formula>
    </cfRule>
  </conditionalFormatting>
  <conditionalFormatting sqref="CJ36">
    <cfRule type="cellIs" dxfId="9417" priority="2821" operator="lessThan">
      <formula>$C$4</formula>
    </cfRule>
  </conditionalFormatting>
  <conditionalFormatting sqref="CJ37">
    <cfRule type="cellIs" dxfId="9416" priority="2822" operator="lessThan">
      <formula>$C$4</formula>
    </cfRule>
  </conditionalFormatting>
  <conditionalFormatting sqref="CJ38">
    <cfRule type="cellIs" dxfId="9415" priority="2823" operator="lessThan">
      <formula>$C$4</formula>
    </cfRule>
  </conditionalFormatting>
  <conditionalFormatting sqref="CJ39">
    <cfRule type="cellIs" dxfId="9414" priority="2824" operator="lessThan">
      <formula>$C$4</formula>
    </cfRule>
  </conditionalFormatting>
  <conditionalFormatting sqref="CJ40">
    <cfRule type="cellIs" dxfId="9413" priority="2825" operator="lessThan">
      <formula>$C$4</formula>
    </cfRule>
  </conditionalFormatting>
  <conditionalFormatting sqref="CJ41">
    <cfRule type="cellIs" dxfId="9412" priority="2826" operator="lessThan">
      <formula>$C$4</formula>
    </cfRule>
  </conditionalFormatting>
  <conditionalFormatting sqref="CJ42">
    <cfRule type="cellIs" dxfId="9411" priority="2827" operator="lessThan">
      <formula>$C$4</formula>
    </cfRule>
  </conditionalFormatting>
  <conditionalFormatting sqref="CJ43">
    <cfRule type="cellIs" dxfId="9410" priority="2828" operator="lessThan">
      <formula>$C$4</formula>
    </cfRule>
  </conditionalFormatting>
  <conditionalFormatting sqref="CJ44">
    <cfRule type="cellIs" dxfId="9409" priority="2829" operator="lessThan">
      <formula>$C$4</formula>
    </cfRule>
  </conditionalFormatting>
  <conditionalFormatting sqref="CJ45">
    <cfRule type="cellIs" dxfId="9408" priority="2830" operator="lessThan">
      <formula>$C$4</formula>
    </cfRule>
  </conditionalFormatting>
  <conditionalFormatting sqref="CJ46">
    <cfRule type="cellIs" dxfId="9407" priority="2831" operator="lessThan">
      <formula>$C$4</formula>
    </cfRule>
  </conditionalFormatting>
  <conditionalFormatting sqref="CJ47">
    <cfRule type="cellIs" dxfId="9406" priority="2832" operator="lessThan">
      <formula>$C$4</formula>
    </cfRule>
  </conditionalFormatting>
  <conditionalFormatting sqref="CJ48">
    <cfRule type="cellIs" dxfId="9405" priority="2833" operator="lessThan">
      <formula>$C$4</formula>
    </cfRule>
  </conditionalFormatting>
  <conditionalFormatting sqref="CJ49">
    <cfRule type="cellIs" dxfId="9404" priority="2834" operator="lessThan">
      <formula>$C$4</formula>
    </cfRule>
  </conditionalFormatting>
  <conditionalFormatting sqref="CJ50">
    <cfRule type="cellIs" dxfId="9403" priority="2835" operator="lessThan">
      <formula>$C$4</formula>
    </cfRule>
  </conditionalFormatting>
  <conditionalFormatting sqref="CK11">
    <cfRule type="cellIs" dxfId="9402" priority="2836" operator="lessThan">
      <formula>$C$4</formula>
    </cfRule>
  </conditionalFormatting>
  <conditionalFormatting sqref="CK12">
    <cfRule type="cellIs" dxfId="9401" priority="2837" operator="lessThan">
      <formula>$C$4</formula>
    </cfRule>
  </conditionalFormatting>
  <conditionalFormatting sqref="CK13">
    <cfRule type="cellIs" dxfId="9400" priority="2838" operator="lessThan">
      <formula>$C$4</formula>
    </cfRule>
  </conditionalFormatting>
  <conditionalFormatting sqref="CK14">
    <cfRule type="cellIs" dxfId="9399" priority="2839" operator="lessThan">
      <formula>$C$4</formula>
    </cfRule>
  </conditionalFormatting>
  <conditionalFormatting sqref="CK15">
    <cfRule type="cellIs" dxfId="9398" priority="2840" operator="lessThan">
      <formula>$C$4</formula>
    </cfRule>
  </conditionalFormatting>
  <conditionalFormatting sqref="CK16">
    <cfRule type="cellIs" dxfId="9397" priority="2841" operator="lessThan">
      <formula>$C$4</formula>
    </cfRule>
  </conditionalFormatting>
  <conditionalFormatting sqref="CK17">
    <cfRule type="cellIs" dxfId="9396" priority="2842" operator="lessThan">
      <formula>$C$4</formula>
    </cfRule>
  </conditionalFormatting>
  <conditionalFormatting sqref="CK18">
    <cfRule type="cellIs" dxfId="9395" priority="2843" operator="lessThan">
      <formula>$C$4</formula>
    </cfRule>
  </conditionalFormatting>
  <conditionalFormatting sqref="CK19">
    <cfRule type="cellIs" dxfId="9394" priority="2844" operator="lessThan">
      <formula>$C$4</formula>
    </cfRule>
  </conditionalFormatting>
  <conditionalFormatting sqref="CK20">
    <cfRule type="cellIs" dxfId="9393" priority="2845" operator="lessThan">
      <formula>$C$4</formula>
    </cfRule>
  </conditionalFormatting>
  <conditionalFormatting sqref="CK21">
    <cfRule type="cellIs" dxfId="9392" priority="2846" operator="lessThan">
      <formula>$C$4</formula>
    </cfRule>
  </conditionalFormatting>
  <conditionalFormatting sqref="CK22">
    <cfRule type="cellIs" dxfId="9391" priority="2847" operator="lessThan">
      <formula>$C$4</formula>
    </cfRule>
  </conditionalFormatting>
  <conditionalFormatting sqref="CK23">
    <cfRule type="cellIs" dxfId="9390" priority="2848" operator="lessThan">
      <formula>$C$4</formula>
    </cfRule>
  </conditionalFormatting>
  <conditionalFormatting sqref="CK24">
    <cfRule type="cellIs" dxfId="9389" priority="2849" operator="lessThan">
      <formula>$C$4</formula>
    </cfRule>
  </conditionalFormatting>
  <conditionalFormatting sqref="CK25">
    <cfRule type="cellIs" dxfId="9388" priority="2850" operator="lessThan">
      <formula>$C$4</formula>
    </cfRule>
  </conditionalFormatting>
  <conditionalFormatting sqref="CK26">
    <cfRule type="cellIs" dxfId="9387" priority="2851" operator="lessThan">
      <formula>$C$4</formula>
    </cfRule>
  </conditionalFormatting>
  <conditionalFormatting sqref="CK27">
    <cfRule type="cellIs" dxfId="9386" priority="2852" operator="lessThan">
      <formula>$C$4</formula>
    </cfRule>
  </conditionalFormatting>
  <conditionalFormatting sqref="CK28">
    <cfRule type="cellIs" dxfId="9385" priority="2853" operator="lessThan">
      <formula>$C$4</formula>
    </cfRule>
  </conditionalFormatting>
  <conditionalFormatting sqref="CK29">
    <cfRule type="cellIs" dxfId="9384" priority="2854" operator="lessThan">
      <formula>$C$4</formula>
    </cfRule>
  </conditionalFormatting>
  <conditionalFormatting sqref="CK30">
    <cfRule type="cellIs" dxfId="9383" priority="2855" operator="lessThan">
      <formula>$C$4</formula>
    </cfRule>
  </conditionalFormatting>
  <conditionalFormatting sqref="CK31">
    <cfRule type="cellIs" dxfId="9382" priority="2856" operator="lessThan">
      <formula>$C$4</formula>
    </cfRule>
  </conditionalFormatting>
  <conditionalFormatting sqref="CK32">
    <cfRule type="cellIs" dxfId="9381" priority="2857" operator="lessThan">
      <formula>$C$4</formula>
    </cfRule>
  </conditionalFormatting>
  <conditionalFormatting sqref="CK33">
    <cfRule type="cellIs" dxfId="9380" priority="2858" operator="lessThan">
      <formula>$C$4</formula>
    </cfRule>
  </conditionalFormatting>
  <conditionalFormatting sqref="CK34">
    <cfRule type="cellIs" dxfId="9379" priority="2859" operator="lessThan">
      <formula>$C$4</formula>
    </cfRule>
  </conditionalFormatting>
  <conditionalFormatting sqref="CK35">
    <cfRule type="cellIs" dxfId="9378" priority="2860" operator="lessThan">
      <formula>$C$4</formula>
    </cfRule>
  </conditionalFormatting>
  <conditionalFormatting sqref="CK36">
    <cfRule type="cellIs" dxfId="9377" priority="2861" operator="lessThan">
      <formula>$C$4</formula>
    </cfRule>
  </conditionalFormatting>
  <conditionalFormatting sqref="CK37">
    <cfRule type="cellIs" dxfId="9376" priority="2862" operator="lessThan">
      <formula>$C$4</formula>
    </cfRule>
  </conditionalFormatting>
  <conditionalFormatting sqref="CK38">
    <cfRule type="cellIs" dxfId="9375" priority="2863" operator="lessThan">
      <formula>$C$4</formula>
    </cfRule>
  </conditionalFormatting>
  <conditionalFormatting sqref="CK39">
    <cfRule type="cellIs" dxfId="9374" priority="2864" operator="lessThan">
      <formula>$C$4</formula>
    </cfRule>
  </conditionalFormatting>
  <conditionalFormatting sqref="CK40">
    <cfRule type="cellIs" dxfId="9373" priority="2865" operator="lessThan">
      <formula>$C$4</formula>
    </cfRule>
  </conditionalFormatting>
  <conditionalFormatting sqref="CK41">
    <cfRule type="cellIs" dxfId="9372" priority="2866" operator="lessThan">
      <formula>$C$4</formula>
    </cfRule>
  </conditionalFormatting>
  <conditionalFormatting sqref="CK42">
    <cfRule type="cellIs" dxfId="9371" priority="2867" operator="lessThan">
      <formula>$C$4</formula>
    </cfRule>
  </conditionalFormatting>
  <conditionalFormatting sqref="CK43">
    <cfRule type="cellIs" dxfId="9370" priority="2868" operator="lessThan">
      <formula>$C$4</formula>
    </cfRule>
  </conditionalFormatting>
  <conditionalFormatting sqref="CK44">
    <cfRule type="cellIs" dxfId="9369" priority="2869" operator="lessThan">
      <formula>$C$4</formula>
    </cfRule>
  </conditionalFormatting>
  <conditionalFormatting sqref="CK45">
    <cfRule type="cellIs" dxfId="9368" priority="2870" operator="lessThan">
      <formula>$C$4</formula>
    </cfRule>
  </conditionalFormatting>
  <conditionalFormatting sqref="CK46">
    <cfRule type="cellIs" dxfId="9367" priority="2871" operator="lessThan">
      <formula>$C$4</formula>
    </cfRule>
  </conditionalFormatting>
  <conditionalFormatting sqref="CK47">
    <cfRule type="cellIs" dxfId="9366" priority="2872" operator="lessThan">
      <formula>$C$4</formula>
    </cfRule>
  </conditionalFormatting>
  <conditionalFormatting sqref="CK48">
    <cfRule type="cellIs" dxfId="9365" priority="2873" operator="lessThan">
      <formula>$C$4</formula>
    </cfRule>
  </conditionalFormatting>
  <conditionalFormatting sqref="CK49">
    <cfRule type="cellIs" dxfId="9364" priority="2874" operator="lessThan">
      <formula>$C$4</formula>
    </cfRule>
  </conditionalFormatting>
  <conditionalFormatting sqref="CK50">
    <cfRule type="cellIs" dxfId="9363" priority="2875" operator="lessThan">
      <formula>$C$4</formula>
    </cfRule>
  </conditionalFormatting>
  <conditionalFormatting sqref="CL11">
    <cfRule type="cellIs" dxfId="9362" priority="2876" operator="lessThan">
      <formula>$C$4</formula>
    </cfRule>
  </conditionalFormatting>
  <conditionalFormatting sqref="CL12">
    <cfRule type="cellIs" dxfId="9361" priority="2877" operator="lessThan">
      <formula>$C$4</formula>
    </cfRule>
  </conditionalFormatting>
  <conditionalFormatting sqref="CL13">
    <cfRule type="cellIs" dxfId="9360" priority="2878" operator="lessThan">
      <formula>$C$4</formula>
    </cfRule>
  </conditionalFormatting>
  <conditionalFormatting sqref="CL14">
    <cfRule type="cellIs" dxfId="9359" priority="2879" operator="lessThan">
      <formula>$C$4</formula>
    </cfRule>
  </conditionalFormatting>
  <conditionalFormatting sqref="CL15">
    <cfRule type="cellIs" dxfId="9358" priority="2880" operator="lessThan">
      <formula>$C$4</formula>
    </cfRule>
  </conditionalFormatting>
  <conditionalFormatting sqref="CL16">
    <cfRule type="cellIs" dxfId="9357" priority="2881" operator="lessThan">
      <formula>$C$4</formula>
    </cfRule>
  </conditionalFormatting>
  <conditionalFormatting sqref="CL17">
    <cfRule type="cellIs" dxfId="9356" priority="2882" operator="lessThan">
      <formula>$C$4</formula>
    </cfRule>
  </conditionalFormatting>
  <conditionalFormatting sqref="CL18">
    <cfRule type="cellIs" dxfId="9355" priority="2883" operator="lessThan">
      <formula>$C$4</formula>
    </cfRule>
  </conditionalFormatting>
  <conditionalFormatting sqref="CL19">
    <cfRule type="cellIs" dxfId="9354" priority="2884" operator="lessThan">
      <formula>$C$4</formula>
    </cfRule>
  </conditionalFormatting>
  <conditionalFormatting sqref="CL20">
    <cfRule type="cellIs" dxfId="9353" priority="2885" operator="lessThan">
      <formula>$C$4</formula>
    </cfRule>
  </conditionalFormatting>
  <conditionalFormatting sqref="CL21">
    <cfRule type="cellIs" dxfId="9352" priority="2886" operator="lessThan">
      <formula>$C$4</formula>
    </cfRule>
  </conditionalFormatting>
  <conditionalFormatting sqref="CL22">
    <cfRule type="cellIs" dxfId="9351" priority="2887" operator="lessThan">
      <formula>$C$4</formula>
    </cfRule>
  </conditionalFormatting>
  <conditionalFormatting sqref="CL23">
    <cfRule type="cellIs" dxfId="9350" priority="2888" operator="lessThan">
      <formula>$C$4</formula>
    </cfRule>
  </conditionalFormatting>
  <conditionalFormatting sqref="CL24">
    <cfRule type="cellIs" dxfId="9349" priority="2889" operator="lessThan">
      <formula>$C$4</formula>
    </cfRule>
  </conditionalFormatting>
  <conditionalFormatting sqref="CL25">
    <cfRule type="cellIs" dxfId="9348" priority="2890" operator="lessThan">
      <formula>$C$4</formula>
    </cfRule>
  </conditionalFormatting>
  <conditionalFormatting sqref="CL26">
    <cfRule type="cellIs" dxfId="9347" priority="2891" operator="lessThan">
      <formula>$C$4</formula>
    </cfRule>
  </conditionalFormatting>
  <conditionalFormatting sqref="CL27">
    <cfRule type="cellIs" dxfId="9346" priority="2892" operator="lessThan">
      <formula>$C$4</formula>
    </cfRule>
  </conditionalFormatting>
  <conditionalFormatting sqref="CL28">
    <cfRule type="cellIs" dxfId="9345" priority="2893" operator="lessThan">
      <formula>$C$4</formula>
    </cfRule>
  </conditionalFormatting>
  <conditionalFormatting sqref="CL29">
    <cfRule type="cellIs" dxfId="9344" priority="2894" operator="lessThan">
      <formula>$C$4</formula>
    </cfRule>
  </conditionalFormatting>
  <conditionalFormatting sqref="CL30">
    <cfRule type="cellIs" dxfId="9343" priority="2895" operator="lessThan">
      <formula>$C$4</formula>
    </cfRule>
  </conditionalFormatting>
  <conditionalFormatting sqref="CL31">
    <cfRule type="cellIs" dxfId="9342" priority="2896" operator="lessThan">
      <formula>$C$4</formula>
    </cfRule>
  </conditionalFormatting>
  <conditionalFormatting sqref="CL32">
    <cfRule type="cellIs" dxfId="9341" priority="2897" operator="lessThan">
      <formula>$C$4</formula>
    </cfRule>
  </conditionalFormatting>
  <conditionalFormatting sqref="CL33">
    <cfRule type="cellIs" dxfId="9340" priority="2898" operator="lessThan">
      <formula>$C$4</formula>
    </cfRule>
  </conditionalFormatting>
  <conditionalFormatting sqref="CL34">
    <cfRule type="cellIs" dxfId="9339" priority="2899" operator="lessThan">
      <formula>$C$4</formula>
    </cfRule>
  </conditionalFormatting>
  <conditionalFormatting sqref="CL35">
    <cfRule type="cellIs" dxfId="9338" priority="2900" operator="lessThan">
      <formula>$C$4</formula>
    </cfRule>
  </conditionalFormatting>
  <conditionalFormatting sqref="CL36">
    <cfRule type="cellIs" dxfId="9337" priority="2901" operator="lessThan">
      <formula>$C$4</formula>
    </cfRule>
  </conditionalFormatting>
  <conditionalFormatting sqref="CL37">
    <cfRule type="cellIs" dxfId="9336" priority="2902" operator="lessThan">
      <formula>$C$4</formula>
    </cfRule>
  </conditionalFormatting>
  <conditionalFormatting sqref="CL38">
    <cfRule type="cellIs" dxfId="9335" priority="2903" operator="lessThan">
      <formula>$C$4</formula>
    </cfRule>
  </conditionalFormatting>
  <conditionalFormatting sqref="CL39">
    <cfRule type="cellIs" dxfId="9334" priority="2904" operator="lessThan">
      <formula>$C$4</formula>
    </cfRule>
  </conditionalFormatting>
  <conditionalFormatting sqref="CL40">
    <cfRule type="cellIs" dxfId="9333" priority="2905" operator="lessThan">
      <formula>$C$4</formula>
    </cfRule>
  </conditionalFormatting>
  <conditionalFormatting sqref="CL41">
    <cfRule type="cellIs" dxfId="9332" priority="2906" operator="lessThan">
      <formula>$C$4</formula>
    </cfRule>
  </conditionalFormatting>
  <conditionalFormatting sqref="CL42">
    <cfRule type="cellIs" dxfId="9331" priority="2907" operator="lessThan">
      <formula>$C$4</formula>
    </cfRule>
  </conditionalFormatting>
  <conditionalFormatting sqref="CL43">
    <cfRule type="cellIs" dxfId="9330" priority="2908" operator="lessThan">
      <formula>$C$4</formula>
    </cfRule>
  </conditionalFormatting>
  <conditionalFormatting sqref="CL44">
    <cfRule type="cellIs" dxfId="9329" priority="2909" operator="lessThan">
      <formula>$C$4</formula>
    </cfRule>
  </conditionalFormatting>
  <conditionalFormatting sqref="CL45">
    <cfRule type="cellIs" dxfId="9328" priority="2910" operator="lessThan">
      <formula>$C$4</formula>
    </cfRule>
  </conditionalFormatting>
  <conditionalFormatting sqref="CL46">
    <cfRule type="cellIs" dxfId="9327" priority="2911" operator="lessThan">
      <formula>$C$4</formula>
    </cfRule>
  </conditionalFormatting>
  <conditionalFormatting sqref="CL47">
    <cfRule type="cellIs" dxfId="9326" priority="2912" operator="lessThan">
      <formula>$C$4</formula>
    </cfRule>
  </conditionalFormatting>
  <conditionalFormatting sqref="CL48">
    <cfRule type="cellIs" dxfId="9325" priority="2913" operator="lessThan">
      <formula>$C$4</formula>
    </cfRule>
  </conditionalFormatting>
  <conditionalFormatting sqref="CL49">
    <cfRule type="cellIs" dxfId="9324" priority="2914" operator="lessThan">
      <formula>$C$4</formula>
    </cfRule>
  </conditionalFormatting>
  <conditionalFormatting sqref="CL50">
    <cfRule type="cellIs" dxfId="9323" priority="2915" operator="lessThan">
      <formula>$C$4</formula>
    </cfRule>
  </conditionalFormatting>
  <conditionalFormatting sqref="CM11">
    <cfRule type="cellIs" dxfId="9322" priority="2916" operator="lessThan">
      <formula>$C$4</formula>
    </cfRule>
  </conditionalFormatting>
  <conditionalFormatting sqref="CM12">
    <cfRule type="cellIs" dxfId="9321" priority="2917" operator="lessThan">
      <formula>$C$4</formula>
    </cfRule>
  </conditionalFormatting>
  <conditionalFormatting sqref="CM13">
    <cfRule type="cellIs" dxfId="9320" priority="2918" operator="lessThan">
      <formula>$C$4</formula>
    </cfRule>
  </conditionalFormatting>
  <conditionalFormatting sqref="CM14">
    <cfRule type="cellIs" dxfId="9319" priority="2919" operator="lessThan">
      <formula>$C$4</formula>
    </cfRule>
  </conditionalFormatting>
  <conditionalFormatting sqref="CM15">
    <cfRule type="cellIs" dxfId="9318" priority="2920" operator="lessThan">
      <formula>$C$4</formula>
    </cfRule>
  </conditionalFormatting>
  <conditionalFormatting sqref="CM16">
    <cfRule type="cellIs" dxfId="9317" priority="2921" operator="lessThan">
      <formula>$C$4</formula>
    </cfRule>
  </conditionalFormatting>
  <conditionalFormatting sqref="CM17">
    <cfRule type="cellIs" dxfId="9316" priority="2922" operator="lessThan">
      <formula>$C$4</formula>
    </cfRule>
  </conditionalFormatting>
  <conditionalFormatting sqref="CM18">
    <cfRule type="cellIs" dxfId="9315" priority="2923" operator="lessThan">
      <formula>$C$4</formula>
    </cfRule>
  </conditionalFormatting>
  <conditionalFormatting sqref="CM19">
    <cfRule type="cellIs" dxfId="9314" priority="2924" operator="lessThan">
      <formula>$C$4</formula>
    </cfRule>
  </conditionalFormatting>
  <conditionalFormatting sqref="CM20">
    <cfRule type="cellIs" dxfId="9313" priority="2925" operator="lessThan">
      <formula>$C$4</formula>
    </cfRule>
  </conditionalFormatting>
  <conditionalFormatting sqref="CM21">
    <cfRule type="cellIs" dxfId="9312" priority="2926" operator="lessThan">
      <formula>$C$4</formula>
    </cfRule>
  </conditionalFormatting>
  <conditionalFormatting sqref="CM22">
    <cfRule type="cellIs" dxfId="9311" priority="2927" operator="lessThan">
      <formula>$C$4</formula>
    </cfRule>
  </conditionalFormatting>
  <conditionalFormatting sqref="CM23">
    <cfRule type="cellIs" dxfId="9310" priority="2928" operator="lessThan">
      <formula>$C$4</formula>
    </cfRule>
  </conditionalFormatting>
  <conditionalFormatting sqref="CM24">
    <cfRule type="cellIs" dxfId="9309" priority="2929" operator="lessThan">
      <formula>$C$4</formula>
    </cfRule>
  </conditionalFormatting>
  <conditionalFormatting sqref="CM25">
    <cfRule type="cellIs" dxfId="9308" priority="2930" operator="lessThan">
      <formula>$C$4</formula>
    </cfRule>
  </conditionalFormatting>
  <conditionalFormatting sqref="CM26">
    <cfRule type="cellIs" dxfId="9307" priority="2931" operator="lessThan">
      <formula>$C$4</formula>
    </cfRule>
  </conditionalFormatting>
  <conditionalFormatting sqref="CM27">
    <cfRule type="cellIs" dxfId="9306" priority="2932" operator="lessThan">
      <formula>$C$4</formula>
    </cfRule>
  </conditionalFormatting>
  <conditionalFormatting sqref="CM28">
    <cfRule type="cellIs" dxfId="9305" priority="2933" operator="lessThan">
      <formula>$C$4</formula>
    </cfRule>
  </conditionalFormatting>
  <conditionalFormatting sqref="CM29">
    <cfRule type="cellIs" dxfId="9304" priority="2934" operator="lessThan">
      <formula>$C$4</formula>
    </cfRule>
  </conditionalFormatting>
  <conditionalFormatting sqref="CM30">
    <cfRule type="cellIs" dxfId="9303" priority="2935" operator="lessThan">
      <formula>$C$4</formula>
    </cfRule>
  </conditionalFormatting>
  <conditionalFormatting sqref="CM31">
    <cfRule type="cellIs" dxfId="9302" priority="2936" operator="lessThan">
      <formula>$C$4</formula>
    </cfRule>
  </conditionalFormatting>
  <conditionalFormatting sqref="CM32">
    <cfRule type="cellIs" dxfId="9301" priority="2937" operator="lessThan">
      <formula>$C$4</formula>
    </cfRule>
  </conditionalFormatting>
  <conditionalFormatting sqref="CM33">
    <cfRule type="cellIs" dxfId="9300" priority="2938" operator="lessThan">
      <formula>$C$4</formula>
    </cfRule>
  </conditionalFormatting>
  <conditionalFormatting sqref="CM34">
    <cfRule type="cellIs" dxfId="9299" priority="2939" operator="lessThan">
      <formula>$C$4</formula>
    </cfRule>
  </conditionalFormatting>
  <conditionalFormatting sqref="CM35">
    <cfRule type="cellIs" dxfId="9298" priority="2940" operator="lessThan">
      <formula>$C$4</formula>
    </cfRule>
  </conditionalFormatting>
  <conditionalFormatting sqref="CM36">
    <cfRule type="cellIs" dxfId="9297" priority="2941" operator="lessThan">
      <formula>$C$4</formula>
    </cfRule>
  </conditionalFormatting>
  <conditionalFormatting sqref="CM37">
    <cfRule type="cellIs" dxfId="9296" priority="2942" operator="lessThan">
      <formula>$C$4</formula>
    </cfRule>
  </conditionalFormatting>
  <conditionalFormatting sqref="CM38">
    <cfRule type="cellIs" dxfId="9295" priority="2943" operator="lessThan">
      <formula>$C$4</formula>
    </cfRule>
  </conditionalFormatting>
  <conditionalFormatting sqref="CM39">
    <cfRule type="cellIs" dxfId="9294" priority="2944" operator="lessThan">
      <formula>$C$4</formula>
    </cfRule>
  </conditionalFormatting>
  <conditionalFormatting sqref="CM40">
    <cfRule type="cellIs" dxfId="9293" priority="2945" operator="lessThan">
      <formula>$C$4</formula>
    </cfRule>
  </conditionalFormatting>
  <conditionalFormatting sqref="CM41">
    <cfRule type="cellIs" dxfId="9292" priority="2946" operator="lessThan">
      <formula>$C$4</formula>
    </cfRule>
  </conditionalFormatting>
  <conditionalFormatting sqref="CM42">
    <cfRule type="cellIs" dxfId="9291" priority="2947" operator="lessThan">
      <formula>$C$4</formula>
    </cfRule>
  </conditionalFormatting>
  <conditionalFormatting sqref="CM43">
    <cfRule type="cellIs" dxfId="9290" priority="2948" operator="lessThan">
      <formula>$C$4</formula>
    </cfRule>
  </conditionalFormatting>
  <conditionalFormatting sqref="CM44">
    <cfRule type="cellIs" dxfId="9289" priority="2949" operator="lessThan">
      <formula>$C$4</formula>
    </cfRule>
  </conditionalFormatting>
  <conditionalFormatting sqref="CM45">
    <cfRule type="cellIs" dxfId="9288" priority="2950" operator="lessThan">
      <formula>$C$4</formula>
    </cfRule>
  </conditionalFormatting>
  <conditionalFormatting sqref="CM46">
    <cfRule type="cellIs" dxfId="9287" priority="2951" operator="lessThan">
      <formula>$C$4</formula>
    </cfRule>
  </conditionalFormatting>
  <conditionalFormatting sqref="CM47">
    <cfRule type="cellIs" dxfId="9286" priority="2952" operator="lessThan">
      <formula>$C$4</formula>
    </cfRule>
  </conditionalFormatting>
  <conditionalFormatting sqref="CM48">
    <cfRule type="cellIs" dxfId="9285" priority="2953" operator="lessThan">
      <formula>$C$4</formula>
    </cfRule>
  </conditionalFormatting>
  <conditionalFormatting sqref="CM49">
    <cfRule type="cellIs" dxfId="9284" priority="2954" operator="lessThan">
      <formula>$C$4</formula>
    </cfRule>
  </conditionalFormatting>
  <conditionalFormatting sqref="CM50">
    <cfRule type="cellIs" dxfId="9283" priority="2955" operator="lessThan">
      <formula>$C$4</formula>
    </cfRule>
  </conditionalFormatting>
  <conditionalFormatting sqref="BV11">
    <cfRule type="cellIs" dxfId="9282" priority="2956" operator="lessThan">
      <formula>$C$4</formula>
    </cfRule>
  </conditionalFormatting>
  <conditionalFormatting sqref="BV12">
    <cfRule type="cellIs" dxfId="9281" priority="2957" operator="lessThan">
      <formula>$C$4</formula>
    </cfRule>
  </conditionalFormatting>
  <conditionalFormatting sqref="BV13">
    <cfRule type="cellIs" dxfId="9280" priority="2958" operator="lessThan">
      <formula>$C$4</formula>
    </cfRule>
  </conditionalFormatting>
  <conditionalFormatting sqref="BV14">
    <cfRule type="cellIs" dxfId="9279" priority="2959" operator="lessThan">
      <formula>$C$4</formula>
    </cfRule>
  </conditionalFormatting>
  <conditionalFormatting sqref="BV15">
    <cfRule type="cellIs" dxfId="9278" priority="2960" operator="lessThan">
      <formula>$C$4</formula>
    </cfRule>
  </conditionalFormatting>
  <conditionalFormatting sqref="BV16">
    <cfRule type="cellIs" dxfId="9277" priority="2961" operator="lessThan">
      <formula>$C$4</formula>
    </cfRule>
  </conditionalFormatting>
  <conditionalFormatting sqref="BV17">
    <cfRule type="cellIs" dxfId="9276" priority="2962" operator="lessThan">
      <formula>$C$4</formula>
    </cfRule>
  </conditionalFormatting>
  <conditionalFormatting sqref="BV18">
    <cfRule type="cellIs" dxfId="9275" priority="2963" operator="lessThan">
      <formula>$C$4</formula>
    </cfRule>
  </conditionalFormatting>
  <conditionalFormatting sqref="BV19">
    <cfRule type="cellIs" dxfId="9274" priority="2964" operator="lessThan">
      <formula>$C$4</formula>
    </cfRule>
  </conditionalFormatting>
  <conditionalFormatting sqref="BV20">
    <cfRule type="cellIs" dxfId="9273" priority="2965" operator="lessThan">
      <formula>$C$4</formula>
    </cfRule>
  </conditionalFormatting>
  <conditionalFormatting sqref="BV21">
    <cfRule type="cellIs" dxfId="9272" priority="2966" operator="lessThan">
      <formula>$C$4</formula>
    </cfRule>
  </conditionalFormatting>
  <conditionalFormatting sqref="BV22">
    <cfRule type="cellIs" dxfId="9271" priority="2967" operator="lessThan">
      <formula>$C$4</formula>
    </cfRule>
  </conditionalFormatting>
  <conditionalFormatting sqref="BV23">
    <cfRule type="cellIs" dxfId="9270" priority="2968" operator="lessThan">
      <formula>$C$4</formula>
    </cfRule>
  </conditionalFormatting>
  <conditionalFormatting sqref="BV24">
    <cfRule type="cellIs" dxfId="9269" priority="2969" operator="lessThan">
      <formula>$C$4</formula>
    </cfRule>
  </conditionalFormatting>
  <conditionalFormatting sqref="BV25">
    <cfRule type="cellIs" dxfId="9268" priority="2970" operator="lessThan">
      <formula>$C$4</formula>
    </cfRule>
  </conditionalFormatting>
  <conditionalFormatting sqref="BV26">
    <cfRule type="cellIs" dxfId="9267" priority="2971" operator="lessThan">
      <formula>$C$4</formula>
    </cfRule>
  </conditionalFormatting>
  <conditionalFormatting sqref="BV27">
    <cfRule type="cellIs" dxfId="9266" priority="2972" operator="lessThan">
      <formula>$C$4</formula>
    </cfRule>
  </conditionalFormatting>
  <conditionalFormatting sqref="BV28">
    <cfRule type="cellIs" dxfId="9265" priority="2973" operator="lessThan">
      <formula>$C$4</formula>
    </cfRule>
  </conditionalFormatting>
  <conditionalFormatting sqref="BV29">
    <cfRule type="cellIs" dxfId="9264" priority="2974" operator="lessThan">
      <formula>$C$4</formula>
    </cfRule>
  </conditionalFormatting>
  <conditionalFormatting sqref="BV30">
    <cfRule type="cellIs" dxfId="9263" priority="2975" operator="lessThan">
      <formula>$C$4</formula>
    </cfRule>
  </conditionalFormatting>
  <conditionalFormatting sqref="BV31">
    <cfRule type="cellIs" dxfId="9262" priority="2976" operator="lessThan">
      <formula>$C$4</formula>
    </cfRule>
  </conditionalFormatting>
  <conditionalFormatting sqref="BV32">
    <cfRule type="cellIs" dxfId="9261" priority="2977" operator="lessThan">
      <formula>$C$4</formula>
    </cfRule>
  </conditionalFormatting>
  <conditionalFormatting sqref="BV33">
    <cfRule type="cellIs" dxfId="9260" priority="2978" operator="lessThan">
      <formula>$C$4</formula>
    </cfRule>
  </conditionalFormatting>
  <conditionalFormatting sqref="BV34">
    <cfRule type="cellIs" dxfId="9259" priority="2979" operator="lessThan">
      <formula>$C$4</formula>
    </cfRule>
  </conditionalFormatting>
  <conditionalFormatting sqref="BV35">
    <cfRule type="cellIs" dxfId="9258" priority="2980" operator="lessThan">
      <formula>$C$4</formula>
    </cfRule>
  </conditionalFormatting>
  <conditionalFormatting sqref="BV36">
    <cfRule type="cellIs" dxfId="9257" priority="2981" operator="lessThan">
      <formula>$C$4</formula>
    </cfRule>
  </conditionalFormatting>
  <conditionalFormatting sqref="BV37">
    <cfRule type="cellIs" dxfId="9256" priority="2982" operator="lessThan">
      <formula>$C$4</formula>
    </cfRule>
  </conditionalFormatting>
  <conditionalFormatting sqref="BV38">
    <cfRule type="cellIs" dxfId="9255" priority="2983" operator="lessThan">
      <formula>$C$4</formula>
    </cfRule>
  </conditionalFormatting>
  <conditionalFormatting sqref="BV39">
    <cfRule type="cellIs" dxfId="9254" priority="2984" operator="lessThan">
      <formula>$C$4</formula>
    </cfRule>
  </conditionalFormatting>
  <conditionalFormatting sqref="BV40">
    <cfRule type="cellIs" dxfId="9253" priority="2985" operator="lessThan">
      <formula>$C$4</formula>
    </cfRule>
  </conditionalFormatting>
  <conditionalFormatting sqref="BV41">
    <cfRule type="cellIs" dxfId="9252" priority="2986" operator="lessThan">
      <formula>$C$4</formula>
    </cfRule>
  </conditionalFormatting>
  <conditionalFormatting sqref="BV42">
    <cfRule type="cellIs" dxfId="9251" priority="2987" operator="lessThan">
      <formula>$C$4</formula>
    </cfRule>
  </conditionalFormatting>
  <conditionalFormatting sqref="BV43">
    <cfRule type="cellIs" dxfId="9250" priority="2988" operator="lessThan">
      <formula>$C$4</formula>
    </cfRule>
  </conditionalFormatting>
  <conditionalFormatting sqref="BV44">
    <cfRule type="cellIs" dxfId="9249" priority="2989" operator="lessThan">
      <formula>$C$4</formula>
    </cfRule>
  </conditionalFormatting>
  <conditionalFormatting sqref="BV45">
    <cfRule type="cellIs" dxfId="9248" priority="2990" operator="lessThan">
      <formula>$C$4</formula>
    </cfRule>
  </conditionalFormatting>
  <conditionalFormatting sqref="BV46">
    <cfRule type="cellIs" dxfId="9247" priority="2991" operator="lessThan">
      <formula>$C$4</formula>
    </cfRule>
  </conditionalFormatting>
  <conditionalFormatting sqref="BV47">
    <cfRule type="cellIs" dxfId="9246" priority="2992" operator="lessThan">
      <formula>$C$4</formula>
    </cfRule>
  </conditionalFormatting>
  <conditionalFormatting sqref="BV48">
    <cfRule type="cellIs" dxfId="9245" priority="2993" operator="lessThan">
      <formula>$C$4</formula>
    </cfRule>
  </conditionalFormatting>
  <conditionalFormatting sqref="BV49">
    <cfRule type="cellIs" dxfId="9244" priority="2994" operator="lessThan">
      <formula>$C$4</formula>
    </cfRule>
  </conditionalFormatting>
  <conditionalFormatting sqref="BV50">
    <cfRule type="cellIs" dxfId="9243" priority="2995" operator="lessThan">
      <formula>$C$4</formula>
    </cfRule>
  </conditionalFormatting>
  <conditionalFormatting sqref="CE11">
    <cfRule type="cellIs" dxfId="9242" priority="2996" operator="lessThan">
      <formula>$C$4</formula>
    </cfRule>
  </conditionalFormatting>
  <conditionalFormatting sqref="CE12">
    <cfRule type="cellIs" dxfId="9241" priority="2997" operator="lessThan">
      <formula>$C$4</formula>
    </cfRule>
  </conditionalFormatting>
  <conditionalFormatting sqref="CE13">
    <cfRule type="cellIs" dxfId="9240" priority="2998" operator="lessThan">
      <formula>$C$4</formula>
    </cfRule>
  </conditionalFormatting>
  <conditionalFormatting sqref="CE14">
    <cfRule type="cellIs" dxfId="9239" priority="2999" operator="lessThan">
      <formula>$C$4</formula>
    </cfRule>
  </conditionalFormatting>
  <conditionalFormatting sqref="CE15">
    <cfRule type="cellIs" dxfId="9238" priority="3000" operator="lessThan">
      <formula>$C$4</formula>
    </cfRule>
  </conditionalFormatting>
  <conditionalFormatting sqref="CE16">
    <cfRule type="cellIs" dxfId="9237" priority="3001" operator="lessThan">
      <formula>$C$4</formula>
    </cfRule>
  </conditionalFormatting>
  <conditionalFormatting sqref="CE17">
    <cfRule type="cellIs" dxfId="9236" priority="3002" operator="lessThan">
      <formula>$C$4</formula>
    </cfRule>
  </conditionalFormatting>
  <conditionalFormatting sqref="CE18">
    <cfRule type="cellIs" dxfId="9235" priority="3003" operator="lessThan">
      <formula>$C$4</formula>
    </cfRule>
  </conditionalFormatting>
  <conditionalFormatting sqref="CE19">
    <cfRule type="cellIs" dxfId="9234" priority="3004" operator="lessThan">
      <formula>$C$4</formula>
    </cfRule>
  </conditionalFormatting>
  <conditionalFormatting sqref="CE20">
    <cfRule type="cellIs" dxfId="9233" priority="3005" operator="lessThan">
      <formula>$C$4</formula>
    </cfRule>
  </conditionalFormatting>
  <conditionalFormatting sqref="CE21">
    <cfRule type="cellIs" dxfId="9232" priority="3006" operator="lessThan">
      <formula>$C$4</formula>
    </cfRule>
  </conditionalFormatting>
  <conditionalFormatting sqref="CE22">
    <cfRule type="cellIs" dxfId="9231" priority="3007" operator="lessThan">
      <formula>$C$4</formula>
    </cfRule>
  </conditionalFormatting>
  <conditionalFormatting sqref="CE23">
    <cfRule type="cellIs" dxfId="9230" priority="3008" operator="lessThan">
      <formula>$C$4</formula>
    </cfRule>
  </conditionalFormatting>
  <conditionalFormatting sqref="CE24">
    <cfRule type="cellIs" dxfId="9229" priority="3009" operator="lessThan">
      <formula>$C$4</formula>
    </cfRule>
  </conditionalFormatting>
  <conditionalFormatting sqref="CE25">
    <cfRule type="cellIs" dxfId="9228" priority="3010" operator="lessThan">
      <formula>$C$4</formula>
    </cfRule>
  </conditionalFormatting>
  <conditionalFormatting sqref="CE26">
    <cfRule type="cellIs" dxfId="9227" priority="3011" operator="lessThan">
      <formula>$C$4</formula>
    </cfRule>
  </conditionalFormatting>
  <conditionalFormatting sqref="CE27">
    <cfRule type="cellIs" dxfId="9226" priority="3012" operator="lessThan">
      <formula>$C$4</formula>
    </cfRule>
  </conditionalFormatting>
  <conditionalFormatting sqref="CE28">
    <cfRule type="cellIs" dxfId="9225" priority="3013" operator="lessThan">
      <formula>$C$4</formula>
    </cfRule>
  </conditionalFormatting>
  <conditionalFormatting sqref="CE29">
    <cfRule type="cellIs" dxfId="9224" priority="3014" operator="lessThan">
      <formula>$C$4</formula>
    </cfRule>
  </conditionalFormatting>
  <conditionalFormatting sqref="CE30">
    <cfRule type="cellIs" dxfId="9223" priority="3015" operator="lessThan">
      <formula>$C$4</formula>
    </cfRule>
  </conditionalFormatting>
  <conditionalFormatting sqref="CE31">
    <cfRule type="cellIs" dxfId="9222" priority="3016" operator="lessThan">
      <formula>$C$4</formula>
    </cfRule>
  </conditionalFormatting>
  <conditionalFormatting sqref="CE32">
    <cfRule type="cellIs" dxfId="9221" priority="3017" operator="lessThan">
      <formula>$C$4</formula>
    </cfRule>
  </conditionalFormatting>
  <conditionalFormatting sqref="CE33">
    <cfRule type="cellIs" dxfId="9220" priority="3018" operator="lessThan">
      <formula>$C$4</formula>
    </cfRule>
  </conditionalFormatting>
  <conditionalFormatting sqref="CE34">
    <cfRule type="cellIs" dxfId="9219" priority="3019" operator="lessThan">
      <formula>$C$4</formula>
    </cfRule>
  </conditionalFormatting>
  <conditionalFormatting sqref="CE35">
    <cfRule type="cellIs" dxfId="9218" priority="3020" operator="lessThan">
      <formula>$C$4</formula>
    </cfRule>
  </conditionalFormatting>
  <conditionalFormatting sqref="CE36">
    <cfRule type="cellIs" dxfId="9217" priority="3021" operator="lessThan">
      <formula>$C$4</formula>
    </cfRule>
  </conditionalFormatting>
  <conditionalFormatting sqref="CE37">
    <cfRule type="cellIs" dxfId="9216" priority="3022" operator="lessThan">
      <formula>$C$4</formula>
    </cfRule>
  </conditionalFormatting>
  <conditionalFormatting sqref="CE38">
    <cfRule type="cellIs" dxfId="9215" priority="3023" operator="lessThan">
      <formula>$C$4</formula>
    </cfRule>
  </conditionalFormatting>
  <conditionalFormatting sqref="CE39">
    <cfRule type="cellIs" dxfId="9214" priority="3024" operator="lessThan">
      <formula>$C$4</formula>
    </cfRule>
  </conditionalFormatting>
  <conditionalFormatting sqref="CE40">
    <cfRule type="cellIs" dxfId="9213" priority="3025" operator="lessThan">
      <formula>$C$4</formula>
    </cfRule>
  </conditionalFormatting>
  <conditionalFormatting sqref="CE41">
    <cfRule type="cellIs" dxfId="9212" priority="3026" operator="lessThan">
      <formula>$C$4</formula>
    </cfRule>
  </conditionalFormatting>
  <conditionalFormatting sqref="CE42">
    <cfRule type="cellIs" dxfId="9211" priority="3027" operator="lessThan">
      <formula>$C$4</formula>
    </cfRule>
  </conditionalFormatting>
  <conditionalFormatting sqref="CE43">
    <cfRule type="cellIs" dxfId="9210" priority="3028" operator="lessThan">
      <formula>$C$4</formula>
    </cfRule>
  </conditionalFormatting>
  <conditionalFormatting sqref="CE44">
    <cfRule type="cellIs" dxfId="9209" priority="3029" operator="lessThan">
      <formula>$C$4</formula>
    </cfRule>
  </conditionalFormatting>
  <conditionalFormatting sqref="CE45">
    <cfRule type="cellIs" dxfId="9208" priority="3030" operator="lessThan">
      <formula>$C$4</formula>
    </cfRule>
  </conditionalFormatting>
  <conditionalFormatting sqref="CE46">
    <cfRule type="cellIs" dxfId="9207" priority="3031" operator="lessThan">
      <formula>$C$4</formula>
    </cfRule>
  </conditionalFormatting>
  <conditionalFormatting sqref="CE47">
    <cfRule type="cellIs" dxfId="9206" priority="3032" operator="lessThan">
      <formula>$C$4</formula>
    </cfRule>
  </conditionalFormatting>
  <conditionalFormatting sqref="CE48">
    <cfRule type="cellIs" dxfId="9205" priority="3033" operator="lessThan">
      <formula>$C$4</formula>
    </cfRule>
  </conditionalFormatting>
  <conditionalFormatting sqref="CE49">
    <cfRule type="cellIs" dxfId="9204" priority="3034" operator="lessThan">
      <formula>$C$4</formula>
    </cfRule>
  </conditionalFormatting>
  <conditionalFormatting sqref="CE50">
    <cfRule type="cellIs" dxfId="9203" priority="3035" operator="lessThan">
      <formula>$C$4</formula>
    </cfRule>
  </conditionalFormatting>
  <conditionalFormatting sqref="CN11">
    <cfRule type="cellIs" dxfId="9202" priority="3036" operator="lessThan">
      <formula>$C$4</formula>
    </cfRule>
  </conditionalFormatting>
  <conditionalFormatting sqref="CN12">
    <cfRule type="cellIs" dxfId="9201" priority="3037" operator="lessThan">
      <formula>$C$4</formula>
    </cfRule>
  </conditionalFormatting>
  <conditionalFormatting sqref="CN13">
    <cfRule type="cellIs" dxfId="9200" priority="3038" operator="lessThan">
      <formula>$C$4</formula>
    </cfRule>
  </conditionalFormatting>
  <conditionalFormatting sqref="CN14">
    <cfRule type="cellIs" dxfId="9199" priority="3039" operator="lessThan">
      <formula>$C$4</formula>
    </cfRule>
  </conditionalFormatting>
  <conditionalFormatting sqref="CN15">
    <cfRule type="cellIs" dxfId="9198" priority="3040" operator="lessThan">
      <formula>$C$4</formula>
    </cfRule>
  </conditionalFormatting>
  <conditionalFormatting sqref="CN16">
    <cfRule type="cellIs" dxfId="9197" priority="3041" operator="lessThan">
      <formula>$C$4</formula>
    </cfRule>
  </conditionalFormatting>
  <conditionalFormatting sqref="CN17">
    <cfRule type="cellIs" dxfId="9196" priority="3042" operator="lessThan">
      <formula>$C$4</formula>
    </cfRule>
  </conditionalFormatting>
  <conditionalFormatting sqref="CN18">
    <cfRule type="cellIs" dxfId="9195" priority="3043" operator="lessThan">
      <formula>$C$4</formula>
    </cfRule>
  </conditionalFormatting>
  <conditionalFormatting sqref="CN19">
    <cfRule type="cellIs" dxfId="9194" priority="3044" operator="lessThan">
      <formula>$C$4</formula>
    </cfRule>
  </conditionalFormatting>
  <conditionalFormatting sqref="CN20">
    <cfRule type="cellIs" dxfId="9193" priority="3045" operator="lessThan">
      <formula>$C$4</formula>
    </cfRule>
  </conditionalFormatting>
  <conditionalFormatting sqref="CN21">
    <cfRule type="cellIs" dxfId="9192" priority="3046" operator="lessThan">
      <formula>$C$4</formula>
    </cfRule>
  </conditionalFormatting>
  <conditionalFormatting sqref="CN22">
    <cfRule type="cellIs" dxfId="9191" priority="3047" operator="lessThan">
      <formula>$C$4</formula>
    </cfRule>
  </conditionalFormatting>
  <conditionalFormatting sqref="CN23">
    <cfRule type="cellIs" dxfId="9190" priority="3048" operator="lessThan">
      <formula>$C$4</formula>
    </cfRule>
  </conditionalFormatting>
  <conditionalFormatting sqref="CN24">
    <cfRule type="cellIs" dxfId="9189" priority="3049" operator="lessThan">
      <formula>$C$4</formula>
    </cfRule>
  </conditionalFormatting>
  <conditionalFormatting sqref="CN25">
    <cfRule type="cellIs" dxfId="9188" priority="3050" operator="lessThan">
      <formula>$C$4</formula>
    </cfRule>
  </conditionalFormatting>
  <conditionalFormatting sqref="CN26">
    <cfRule type="cellIs" dxfId="9187" priority="3051" operator="lessThan">
      <formula>$C$4</formula>
    </cfRule>
  </conditionalFormatting>
  <conditionalFormatting sqref="CN27">
    <cfRule type="cellIs" dxfId="9186" priority="3052" operator="lessThan">
      <formula>$C$4</formula>
    </cfRule>
  </conditionalFormatting>
  <conditionalFormatting sqref="CN28">
    <cfRule type="cellIs" dxfId="9185" priority="3053" operator="lessThan">
      <formula>$C$4</formula>
    </cfRule>
  </conditionalFormatting>
  <conditionalFormatting sqref="CN29">
    <cfRule type="cellIs" dxfId="9184" priority="3054" operator="lessThan">
      <formula>$C$4</formula>
    </cfRule>
  </conditionalFormatting>
  <conditionalFormatting sqref="CN30">
    <cfRule type="cellIs" dxfId="9183" priority="3055" operator="lessThan">
      <formula>$C$4</formula>
    </cfRule>
  </conditionalFormatting>
  <conditionalFormatting sqref="CN31">
    <cfRule type="cellIs" dxfId="9182" priority="3056" operator="lessThan">
      <formula>$C$4</formula>
    </cfRule>
  </conditionalFormatting>
  <conditionalFormatting sqref="CN32">
    <cfRule type="cellIs" dxfId="9181" priority="3057" operator="lessThan">
      <formula>$C$4</formula>
    </cfRule>
  </conditionalFormatting>
  <conditionalFormatting sqref="CN33">
    <cfRule type="cellIs" dxfId="9180" priority="3058" operator="lessThan">
      <formula>$C$4</formula>
    </cfRule>
  </conditionalFormatting>
  <conditionalFormatting sqref="CN34">
    <cfRule type="cellIs" dxfId="9179" priority="3059" operator="lessThan">
      <formula>$C$4</formula>
    </cfRule>
  </conditionalFormatting>
  <conditionalFormatting sqref="CN35">
    <cfRule type="cellIs" dxfId="9178" priority="3060" operator="lessThan">
      <formula>$C$4</formula>
    </cfRule>
  </conditionalFormatting>
  <conditionalFormatting sqref="CN36">
    <cfRule type="cellIs" dxfId="9177" priority="3061" operator="lessThan">
      <formula>$C$4</formula>
    </cfRule>
  </conditionalFormatting>
  <conditionalFormatting sqref="CN37">
    <cfRule type="cellIs" dxfId="9176" priority="3062" operator="lessThan">
      <formula>$C$4</formula>
    </cfRule>
  </conditionalFormatting>
  <conditionalFormatting sqref="CN38">
    <cfRule type="cellIs" dxfId="9175" priority="3063" operator="lessThan">
      <formula>$C$4</formula>
    </cfRule>
  </conditionalFormatting>
  <conditionalFormatting sqref="CN39">
    <cfRule type="cellIs" dxfId="9174" priority="3064" operator="lessThan">
      <formula>$C$4</formula>
    </cfRule>
  </conditionalFormatting>
  <conditionalFormatting sqref="CN40">
    <cfRule type="cellIs" dxfId="9173" priority="3065" operator="lessThan">
      <formula>$C$4</formula>
    </cfRule>
  </conditionalFormatting>
  <conditionalFormatting sqref="CN41">
    <cfRule type="cellIs" dxfId="9172" priority="3066" operator="lessThan">
      <formula>$C$4</formula>
    </cfRule>
  </conditionalFormatting>
  <conditionalFormatting sqref="CN42">
    <cfRule type="cellIs" dxfId="9171" priority="3067" operator="lessThan">
      <formula>$C$4</formula>
    </cfRule>
  </conditionalFormatting>
  <conditionalFormatting sqref="CN43">
    <cfRule type="cellIs" dxfId="9170" priority="3068" operator="lessThan">
      <formula>$C$4</formula>
    </cfRule>
  </conditionalFormatting>
  <conditionalFormatting sqref="CN44">
    <cfRule type="cellIs" dxfId="9169" priority="3069" operator="lessThan">
      <formula>$C$4</formula>
    </cfRule>
  </conditionalFormatting>
  <conditionalFormatting sqref="CN45">
    <cfRule type="cellIs" dxfId="9168" priority="3070" operator="lessThan">
      <formula>$C$4</formula>
    </cfRule>
  </conditionalFormatting>
  <conditionalFormatting sqref="CN46">
    <cfRule type="cellIs" dxfId="9167" priority="3071" operator="lessThan">
      <formula>$C$4</formula>
    </cfRule>
  </conditionalFormatting>
  <conditionalFormatting sqref="CN47">
    <cfRule type="cellIs" dxfId="9166" priority="3072" operator="lessThan">
      <formula>$C$4</formula>
    </cfRule>
  </conditionalFormatting>
  <conditionalFormatting sqref="CN48">
    <cfRule type="cellIs" dxfId="9165" priority="3073" operator="lessThan">
      <formula>$C$4</formula>
    </cfRule>
  </conditionalFormatting>
  <conditionalFormatting sqref="CN49">
    <cfRule type="cellIs" dxfId="9164" priority="3074" operator="lessThan">
      <formula>$C$4</formula>
    </cfRule>
  </conditionalFormatting>
  <conditionalFormatting sqref="CN50">
    <cfRule type="cellIs" dxfId="9163" priority="3075" operator="lessThan">
      <formula>$C$4</formula>
    </cfRule>
  </conditionalFormatting>
  <conditionalFormatting sqref="W13:W19">
    <cfRule type="cellIs" dxfId="9162" priority="31" operator="lessThan">
      <formula>$C$4</formula>
    </cfRule>
  </conditionalFormatting>
  <conditionalFormatting sqref="W21:W22">
    <cfRule type="cellIs" dxfId="9161" priority="30" operator="lessThan">
      <formula>$C$4</formula>
    </cfRule>
  </conditionalFormatting>
  <conditionalFormatting sqref="W24">
    <cfRule type="cellIs" dxfId="9160" priority="29" operator="lessThan">
      <formula>$C$4</formula>
    </cfRule>
  </conditionalFormatting>
  <conditionalFormatting sqref="W25">
    <cfRule type="cellIs" dxfId="9159" priority="28" operator="lessThan">
      <formula>$C$4</formula>
    </cfRule>
  </conditionalFormatting>
  <conditionalFormatting sqref="W27">
    <cfRule type="cellIs" dxfId="9158" priority="27" operator="lessThan">
      <formula>$C$4</formula>
    </cfRule>
  </conditionalFormatting>
  <conditionalFormatting sqref="W30">
    <cfRule type="cellIs" dxfId="9157" priority="26" operator="lessThan">
      <formula>$C$4</formula>
    </cfRule>
  </conditionalFormatting>
  <conditionalFormatting sqref="W31">
    <cfRule type="cellIs" dxfId="9156" priority="25" operator="lessThan">
      <formula>$C$4</formula>
    </cfRule>
  </conditionalFormatting>
  <conditionalFormatting sqref="W33">
    <cfRule type="cellIs" dxfId="9155" priority="24" operator="lessThan">
      <formula>$C$4</formula>
    </cfRule>
  </conditionalFormatting>
  <conditionalFormatting sqref="W35:W37">
    <cfRule type="cellIs" dxfId="9154" priority="23" operator="lessThan">
      <formula>$C$4</formula>
    </cfRule>
  </conditionalFormatting>
  <conditionalFormatting sqref="W40">
    <cfRule type="cellIs" dxfId="9153" priority="22" operator="lessThan">
      <formula>$C$4</formula>
    </cfRule>
  </conditionalFormatting>
  <conditionalFormatting sqref="W42">
    <cfRule type="cellIs" dxfId="9152" priority="21" operator="lessThan">
      <formula>$C$4</formula>
    </cfRule>
  </conditionalFormatting>
  <conditionalFormatting sqref="W43:W46">
    <cfRule type="cellIs" dxfId="9151" priority="20" operator="lessThan">
      <formula>$C$4</formula>
    </cfRule>
  </conditionalFormatting>
  <conditionalFormatting sqref="AH14">
    <cfRule type="cellIs" dxfId="9150" priority="19" operator="lessThan">
      <formula>$C$4</formula>
    </cfRule>
  </conditionalFormatting>
  <conditionalFormatting sqref="AH15">
    <cfRule type="cellIs" dxfId="9149" priority="18" operator="lessThan">
      <formula>$C$4</formula>
    </cfRule>
  </conditionalFormatting>
  <conditionalFormatting sqref="AH19">
    <cfRule type="cellIs" dxfId="9148" priority="17" operator="lessThan">
      <formula>$C$4</formula>
    </cfRule>
  </conditionalFormatting>
  <conditionalFormatting sqref="AH20">
    <cfRule type="cellIs" dxfId="9147" priority="16" operator="lessThan">
      <formula>$C$4</formula>
    </cfRule>
  </conditionalFormatting>
  <conditionalFormatting sqref="AH23">
    <cfRule type="cellIs" dxfId="9146" priority="15" operator="lessThan">
      <formula>$C$4</formula>
    </cfRule>
  </conditionalFormatting>
  <conditionalFormatting sqref="AH24">
    <cfRule type="cellIs" dxfId="9145" priority="14" operator="lessThan">
      <formula>$C$4</formula>
    </cfRule>
  </conditionalFormatting>
  <conditionalFormatting sqref="AH25">
    <cfRule type="cellIs" dxfId="9144" priority="13" operator="lessThan">
      <formula>$C$4</formula>
    </cfRule>
  </conditionalFormatting>
  <conditionalFormatting sqref="AH26">
    <cfRule type="cellIs" dxfId="9143" priority="12" operator="lessThan">
      <formula>$C$4</formula>
    </cfRule>
  </conditionalFormatting>
  <conditionalFormatting sqref="AH27">
    <cfRule type="cellIs" dxfId="9142" priority="11" operator="lessThan">
      <formula>$C$4</formula>
    </cfRule>
  </conditionalFormatting>
  <conditionalFormatting sqref="AH28">
    <cfRule type="cellIs" dxfId="9141" priority="10" operator="lessThan">
      <formula>$C$4</formula>
    </cfRule>
  </conditionalFormatting>
  <conditionalFormatting sqref="AH30">
    <cfRule type="cellIs" dxfId="9140" priority="9" operator="lessThan">
      <formula>$C$4</formula>
    </cfRule>
  </conditionalFormatting>
  <conditionalFormatting sqref="AH31">
    <cfRule type="cellIs" dxfId="9139" priority="8" operator="lessThan">
      <formula>$C$4</formula>
    </cfRule>
  </conditionalFormatting>
  <conditionalFormatting sqref="AH33">
    <cfRule type="cellIs" dxfId="9138" priority="7" operator="lessThan">
      <formula>$C$4</formula>
    </cfRule>
  </conditionalFormatting>
  <conditionalFormatting sqref="AH34">
    <cfRule type="cellIs" dxfId="9137" priority="6" operator="lessThan">
      <formula>$C$4</formula>
    </cfRule>
  </conditionalFormatting>
  <conditionalFormatting sqref="AH37">
    <cfRule type="cellIs" dxfId="9136" priority="5" operator="lessThan">
      <formula>$C$4</formula>
    </cfRule>
  </conditionalFormatting>
  <conditionalFormatting sqref="AH39">
    <cfRule type="cellIs" dxfId="9135" priority="4" operator="lessThan">
      <formula>$C$4</formula>
    </cfRule>
  </conditionalFormatting>
  <conditionalFormatting sqref="AH40">
    <cfRule type="cellIs" dxfId="9134" priority="3" operator="lessThan">
      <formula>$C$4</formula>
    </cfRule>
  </conditionalFormatting>
  <conditionalFormatting sqref="AH43">
    <cfRule type="cellIs" dxfId="9133" priority="2" operator="lessThan">
      <formula>$C$4</formula>
    </cfRule>
  </conditionalFormatting>
  <conditionalFormatting sqref="AH44">
    <cfRule type="cellIs" dxfId="9132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9" activePane="bottomRight" state="frozen"/>
      <selection pane="topRight"/>
      <selection pane="bottomLeft"/>
      <selection pane="bottomRight" activeCell="O32" sqref="O3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18808</v>
      </c>
      <c r="C11" s="26" t="s">
        <v>147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dan menentukan penyelesaian fungsi eksponensial dan fungsi logaritma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menyajikan dan menyelesaikan masalah yang berkaitan dengan fungsi eksponensial dan fungsi logaritma</v>
      </c>
      <c r="Q11" s="39"/>
      <c r="R11" s="39"/>
      <c r="S11" s="25"/>
      <c r="T11" s="15">
        <v>90</v>
      </c>
      <c r="U11" s="14"/>
      <c r="V11" s="14">
        <v>52</v>
      </c>
      <c r="W11" s="14">
        <v>70</v>
      </c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76.666666666666671</v>
      </c>
      <c r="AC11" s="15">
        <v>85.333333333333329</v>
      </c>
      <c r="AD11" s="14"/>
      <c r="AE11" s="14">
        <v>91</v>
      </c>
      <c r="AF11" s="14"/>
      <c r="AG11" s="14">
        <v>84</v>
      </c>
      <c r="AH11" s="14"/>
      <c r="AI11" s="14">
        <f>Z11</f>
        <v>70</v>
      </c>
      <c r="AJ11" s="45"/>
      <c r="AK11" s="48">
        <f t="shared" ref="AK11:AK50" si="11">IF(COUNTA(AC11:AI11)&gt;0,AVERAGE((IF(AC11&gt;=$C$4,AC11,AD11)),(IF(AE11&gt;=$C$4,AE11,AF11)),(IF(AG11&gt;=$C$4,AG11,AH11)),AI11),"")</f>
        <v>82.583333333333329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70</v>
      </c>
      <c r="BF11" s="18"/>
      <c r="BG11" s="18"/>
      <c r="BH11" s="18"/>
      <c r="BI11" s="18"/>
      <c r="BJ11" s="18"/>
      <c r="BK11" s="18">
        <f>T11</f>
        <v>90</v>
      </c>
      <c r="BL11" s="18"/>
      <c r="BM11" s="57">
        <f t="shared" ref="BM11:BM50" si="14">IF(COUNTA(BE11:BL11)&gt;0,AVERAGE(CP11,CR11,CT11,CV11),"")</f>
        <v>80</v>
      </c>
      <c r="BN11" s="19">
        <v>84</v>
      </c>
      <c r="BO11" s="18"/>
      <c r="BP11" s="18"/>
      <c r="BQ11" s="18"/>
      <c r="BR11" s="18"/>
      <c r="BS11" s="18"/>
      <c r="BT11" s="18">
        <v>88.166666666666657</v>
      </c>
      <c r="BU11" s="18"/>
      <c r="BV11" s="57">
        <f t="shared" ref="BV11:BV50" si="15">IF(COUNTA(BN11:BU11)&gt;0,AVERAGE(CY11,DA11,DC11,DE11),"")</f>
        <v>86.083333333333329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70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90</v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88.166666666666657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18809</v>
      </c>
      <c r="C12" s="26" t="s">
        <v>148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Siswa memiliki kemampuan mendeskripsikan dan menentukan penyelesaian fungsi eksponensial dan fungsi logaritma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memiliki keterampilan menyajikan dan menyelesaikan masalah yang berkaitan dengan fungsi eksponensial dan fungsi logaritma</v>
      </c>
      <c r="Q12" s="39"/>
      <c r="R12" s="39"/>
      <c r="S12" s="25"/>
      <c r="T12" s="15">
        <v>86</v>
      </c>
      <c r="U12" s="14"/>
      <c r="V12" s="14">
        <v>39</v>
      </c>
      <c r="W12" s="14">
        <v>70</v>
      </c>
      <c r="X12" s="14"/>
      <c r="Y12" s="14"/>
      <c r="Z12" s="14">
        <v>91</v>
      </c>
      <c r="AA12" s="45">
        <f t="shared" ref="AA12:AA50" si="34">IF(COUNTA(T12:Z12)&gt;0,AVERAGE((IF(T12&gt;=$C$4,T12,U12)),(IF(V12&gt;=$C$4,V12,W12)),(IF(X12&gt;=$C$4,X12,Y12)),Z12),"")</f>
        <v>82.333333333333329</v>
      </c>
      <c r="AB12" s="48">
        <f t="shared" si="10"/>
        <v>82.333333333333329</v>
      </c>
      <c r="AC12" s="15">
        <v>84.333333333333329</v>
      </c>
      <c r="AD12" s="14"/>
      <c r="AE12" s="14">
        <v>86.666666666666671</v>
      </c>
      <c r="AF12" s="14"/>
      <c r="AG12" s="14">
        <v>68</v>
      </c>
      <c r="AH12" s="14">
        <v>70</v>
      </c>
      <c r="AI12" s="14">
        <f t="shared" ref="AI12:AI46" si="35">Z12</f>
        <v>91</v>
      </c>
      <c r="AJ12" s="45"/>
      <c r="AK12" s="48">
        <f t="shared" si="11"/>
        <v>83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80</v>
      </c>
      <c r="BF12" s="18"/>
      <c r="BG12" s="18"/>
      <c r="BH12" s="18"/>
      <c r="BI12" s="18"/>
      <c r="BJ12" s="18"/>
      <c r="BK12" s="18">
        <f t="shared" ref="BK12:BK46" si="36">T12</f>
        <v>86</v>
      </c>
      <c r="BL12" s="18"/>
      <c r="BM12" s="57">
        <f t="shared" si="14"/>
        <v>83</v>
      </c>
      <c r="BN12" s="19">
        <v>70</v>
      </c>
      <c r="BO12" s="18"/>
      <c r="BP12" s="18"/>
      <c r="BQ12" s="18"/>
      <c r="BR12" s="18"/>
      <c r="BS12" s="18"/>
      <c r="BT12" s="18">
        <v>85.5</v>
      </c>
      <c r="BU12" s="18"/>
      <c r="BV12" s="57">
        <f t="shared" si="15"/>
        <v>77.75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86</v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85.5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18810</v>
      </c>
      <c r="C13" s="26" t="s">
        <v>149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Siswa memiliki kemampuan mendeskripsikan dan menentukan penyelesaian fungsi eksponensial dan fungsi logaritma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Siswa memiliki keterampilan menyajikan dan menyelesaikan masalah yang berkaitan dengan fungsi eksponensial dan fungsi logaritma</v>
      </c>
      <c r="Q13" s="39"/>
      <c r="R13" s="39"/>
      <c r="S13" s="25"/>
      <c r="T13" s="15">
        <v>90.5</v>
      </c>
      <c r="U13" s="14"/>
      <c r="V13" s="14">
        <v>83</v>
      </c>
      <c r="W13" s="14"/>
      <c r="X13" s="14"/>
      <c r="Y13" s="14"/>
      <c r="Z13" s="14">
        <v>86</v>
      </c>
      <c r="AA13" s="45">
        <f t="shared" si="34"/>
        <v>86.5</v>
      </c>
      <c r="AB13" s="48">
        <f t="shared" si="10"/>
        <v>86.5</v>
      </c>
      <c r="AC13" s="15">
        <v>80</v>
      </c>
      <c r="AD13" s="14"/>
      <c r="AE13" s="14">
        <v>91.333333333333329</v>
      </c>
      <c r="AF13" s="14"/>
      <c r="AG13" s="14">
        <v>81</v>
      </c>
      <c r="AH13" s="14"/>
      <c r="AI13" s="14">
        <f t="shared" si="35"/>
        <v>86</v>
      </c>
      <c r="AJ13" s="45"/>
      <c r="AK13" s="48">
        <f t="shared" si="11"/>
        <v>84.583333333333329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83</v>
      </c>
      <c r="BF13" s="18"/>
      <c r="BG13" s="18"/>
      <c r="BH13" s="18"/>
      <c r="BI13" s="18"/>
      <c r="BJ13" s="18"/>
      <c r="BK13" s="18">
        <f t="shared" si="36"/>
        <v>90.5</v>
      </c>
      <c r="BL13" s="18"/>
      <c r="BM13" s="57">
        <f t="shared" si="14"/>
        <v>86.75</v>
      </c>
      <c r="BN13" s="19">
        <v>81</v>
      </c>
      <c r="BO13" s="18"/>
      <c r="BP13" s="18"/>
      <c r="BQ13" s="18"/>
      <c r="BR13" s="18"/>
      <c r="BS13" s="18"/>
      <c r="BT13" s="18">
        <v>85.666666666666657</v>
      </c>
      <c r="BU13" s="18"/>
      <c r="BV13" s="57">
        <f t="shared" si="15"/>
        <v>83.333333333333329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90.5</v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85.666666666666657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257</v>
      </c>
      <c r="FI13" s="69" t="s">
        <v>258</v>
      </c>
      <c r="FJ13" s="67">
        <v>7821</v>
      </c>
      <c r="FK13" s="67">
        <v>7831</v>
      </c>
    </row>
    <row r="14" spans="1:167" ht="16.5" customHeight="1">
      <c r="A14" s="26">
        <v>4</v>
      </c>
      <c r="B14" s="26">
        <v>18811</v>
      </c>
      <c r="C14" s="26" t="s">
        <v>150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Siswa memiliki kemampuan mendeskripsikan dan menentukan penyelesaian fungsi eksponensial dan fungsi logaritma</v>
      </c>
      <c r="K14" s="35">
        <f t="shared" si="5"/>
        <v>87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Siswa memiliki keterampilan menyajikan dan menyelesaikan masalah yang berkaitan dengan fungsi eksponensial dan fungsi logaritma</v>
      </c>
      <c r="Q14" s="39"/>
      <c r="R14" s="39"/>
      <c r="S14" s="25"/>
      <c r="T14" s="15">
        <v>85.5</v>
      </c>
      <c r="U14" s="14"/>
      <c r="V14" s="14">
        <v>89</v>
      </c>
      <c r="W14" s="14"/>
      <c r="X14" s="14"/>
      <c r="Y14" s="14"/>
      <c r="Z14" s="14">
        <v>78</v>
      </c>
      <c r="AA14" s="45">
        <f t="shared" si="34"/>
        <v>84.166666666666671</v>
      </c>
      <c r="AB14" s="48">
        <f t="shared" si="10"/>
        <v>84.166666666666671</v>
      </c>
      <c r="AC14" s="15">
        <v>87.333333333333329</v>
      </c>
      <c r="AD14" s="14"/>
      <c r="AE14" s="14">
        <v>91</v>
      </c>
      <c r="AF14" s="14"/>
      <c r="AG14" s="14">
        <v>85</v>
      </c>
      <c r="AH14" s="14"/>
      <c r="AI14" s="14">
        <f t="shared" si="35"/>
        <v>78</v>
      </c>
      <c r="AJ14" s="45"/>
      <c r="AK14" s="48">
        <f t="shared" si="11"/>
        <v>85.333333333333329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89</v>
      </c>
      <c r="BF14" s="18"/>
      <c r="BG14" s="18"/>
      <c r="BH14" s="18"/>
      <c r="BI14" s="18"/>
      <c r="BJ14" s="18"/>
      <c r="BK14" s="18">
        <f t="shared" si="36"/>
        <v>85.5</v>
      </c>
      <c r="BL14" s="18"/>
      <c r="BM14" s="57">
        <f t="shared" si="14"/>
        <v>87.25</v>
      </c>
      <c r="BN14" s="19">
        <v>85</v>
      </c>
      <c r="BO14" s="18"/>
      <c r="BP14" s="18"/>
      <c r="BQ14" s="18"/>
      <c r="BR14" s="18"/>
      <c r="BS14" s="18"/>
      <c r="BT14" s="18">
        <v>89.166666666666657</v>
      </c>
      <c r="BU14" s="18"/>
      <c r="BV14" s="57">
        <f t="shared" si="15"/>
        <v>87.083333333333329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89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85.5</v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89.166666666666657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18812</v>
      </c>
      <c r="C15" s="26" t="s">
        <v>151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Siswa memiliki kemampuan mendeskripsikan dan menentukan penyelesaian fungsi eksponensial dan fungsi logaritma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memiliki keterampilan menyajikan dan menyelesaikan masalah yang berkaitan dengan fungsi eksponensial dan fungsi logaritma</v>
      </c>
      <c r="Q15" s="39"/>
      <c r="R15" s="39"/>
      <c r="S15" s="25"/>
      <c r="T15" s="15">
        <v>89</v>
      </c>
      <c r="U15" s="14"/>
      <c r="V15" s="14">
        <v>56</v>
      </c>
      <c r="W15" s="14">
        <v>70</v>
      </c>
      <c r="X15" s="14"/>
      <c r="Y15" s="14"/>
      <c r="Z15" s="14">
        <v>78</v>
      </c>
      <c r="AA15" s="45">
        <f t="shared" si="34"/>
        <v>79</v>
      </c>
      <c r="AB15" s="48">
        <f t="shared" si="10"/>
        <v>79</v>
      </c>
      <c r="AC15" s="15">
        <v>83.333333333333329</v>
      </c>
      <c r="AD15" s="14"/>
      <c r="AE15" s="14">
        <v>90</v>
      </c>
      <c r="AF15" s="14"/>
      <c r="AG15" s="14">
        <v>36</v>
      </c>
      <c r="AH15" s="14">
        <v>70</v>
      </c>
      <c r="AI15" s="14">
        <f t="shared" si="35"/>
        <v>78</v>
      </c>
      <c r="AJ15" s="45"/>
      <c r="AK15" s="48">
        <f t="shared" si="11"/>
        <v>80.333333333333329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75</v>
      </c>
      <c r="BF15" s="18"/>
      <c r="BG15" s="18"/>
      <c r="BH15" s="18"/>
      <c r="BI15" s="18"/>
      <c r="BJ15" s="18"/>
      <c r="BK15" s="18">
        <f t="shared" si="36"/>
        <v>89</v>
      </c>
      <c r="BL15" s="18"/>
      <c r="BM15" s="57">
        <f t="shared" si="14"/>
        <v>82</v>
      </c>
      <c r="BN15" s="19">
        <v>70</v>
      </c>
      <c r="BO15" s="18"/>
      <c r="BP15" s="18"/>
      <c r="BQ15" s="18"/>
      <c r="BR15" s="18"/>
      <c r="BS15" s="18"/>
      <c r="BT15" s="18">
        <v>86.666666666666657</v>
      </c>
      <c r="BU15" s="18"/>
      <c r="BV15" s="57">
        <f t="shared" si="15"/>
        <v>78.333333333333329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89</v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86.666666666666657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259</v>
      </c>
      <c r="FI15" s="69" t="s">
        <v>260</v>
      </c>
      <c r="FJ15" s="67">
        <v>7822</v>
      </c>
      <c r="FK15" s="67">
        <v>7832</v>
      </c>
    </row>
    <row r="16" spans="1:167" ht="16.5" customHeight="1">
      <c r="A16" s="26">
        <v>6</v>
      </c>
      <c r="B16" s="26">
        <v>18813</v>
      </c>
      <c r="C16" s="26" t="s">
        <v>152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Siswa memiliki kemampuan mendeskripsikan dan menentukan penyelesaian fungsi eksponensial dan fungsi logaritma</v>
      </c>
      <c r="K16" s="35">
        <f t="shared" si="5"/>
        <v>91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Siswa memiliki keterampilan menyajikan dan menyelesaikan masalah yang berkaitan dengan fungsi eksponensial dan fungsi logaritma</v>
      </c>
      <c r="Q16" s="39"/>
      <c r="R16" s="39"/>
      <c r="S16" s="25"/>
      <c r="T16" s="15">
        <v>97.5</v>
      </c>
      <c r="U16" s="14"/>
      <c r="V16" s="14">
        <v>89</v>
      </c>
      <c r="W16" s="14"/>
      <c r="X16" s="14"/>
      <c r="Y16" s="14"/>
      <c r="Z16" s="14">
        <v>86</v>
      </c>
      <c r="AA16" s="45">
        <f t="shared" si="34"/>
        <v>90.833333333333329</v>
      </c>
      <c r="AB16" s="48">
        <f t="shared" si="10"/>
        <v>90.833333333333329</v>
      </c>
      <c r="AC16" s="15">
        <v>90</v>
      </c>
      <c r="AD16" s="14"/>
      <c r="AE16" s="14">
        <v>90.666666666666671</v>
      </c>
      <c r="AF16" s="14"/>
      <c r="AG16" s="14">
        <v>86</v>
      </c>
      <c r="AH16" s="14"/>
      <c r="AI16" s="14">
        <f t="shared" si="35"/>
        <v>86</v>
      </c>
      <c r="AJ16" s="45"/>
      <c r="AK16" s="48">
        <f t="shared" si="11"/>
        <v>88.166666666666671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89</v>
      </c>
      <c r="BF16" s="18"/>
      <c r="BG16" s="18"/>
      <c r="BH16" s="18"/>
      <c r="BI16" s="18"/>
      <c r="BJ16" s="18"/>
      <c r="BK16" s="18">
        <f t="shared" si="36"/>
        <v>97.5</v>
      </c>
      <c r="BL16" s="18"/>
      <c r="BM16" s="57">
        <f t="shared" si="14"/>
        <v>93.25</v>
      </c>
      <c r="BN16" s="19">
        <v>86</v>
      </c>
      <c r="BO16" s="18"/>
      <c r="BP16" s="18"/>
      <c r="BQ16" s="18"/>
      <c r="BR16" s="18"/>
      <c r="BS16" s="18"/>
      <c r="BT16" s="18">
        <v>90.333333333333343</v>
      </c>
      <c r="BU16" s="18"/>
      <c r="BV16" s="57">
        <f t="shared" si="15"/>
        <v>88.166666666666671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89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97.5</v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90.333333333333343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18814</v>
      </c>
      <c r="C17" s="26" t="s">
        <v>153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mendeskripsikan dan menentukan penyelesaian fungsi eksponensial dan fungsi logaritma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memiliki keterampilan menyajikan dan menyelesaikan masalah yang berkaitan dengan fungsi eksponensial dan fungsi logaritma</v>
      </c>
      <c r="Q17" s="39"/>
      <c r="R17" s="39"/>
      <c r="S17" s="25"/>
      <c r="T17" s="15">
        <v>90</v>
      </c>
      <c r="U17" s="14"/>
      <c r="V17" s="14">
        <v>56</v>
      </c>
      <c r="W17" s="14">
        <v>70</v>
      </c>
      <c r="X17" s="14"/>
      <c r="Y17" s="14"/>
      <c r="Z17" s="14">
        <v>78</v>
      </c>
      <c r="AA17" s="45">
        <f t="shared" si="34"/>
        <v>79.333333333333329</v>
      </c>
      <c r="AB17" s="48">
        <f t="shared" si="10"/>
        <v>79.333333333333329</v>
      </c>
      <c r="AC17" s="15">
        <v>85</v>
      </c>
      <c r="AD17" s="14"/>
      <c r="AE17" s="14">
        <v>87</v>
      </c>
      <c r="AF17" s="14"/>
      <c r="AG17" s="14">
        <v>41</v>
      </c>
      <c r="AH17" s="14">
        <v>70</v>
      </c>
      <c r="AI17" s="14">
        <f t="shared" si="35"/>
        <v>78</v>
      </c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78</v>
      </c>
      <c r="BF17" s="18"/>
      <c r="BG17" s="18"/>
      <c r="BH17" s="18"/>
      <c r="BI17" s="18"/>
      <c r="BJ17" s="18"/>
      <c r="BK17" s="18">
        <f t="shared" si="36"/>
        <v>90</v>
      </c>
      <c r="BL17" s="18"/>
      <c r="BM17" s="57">
        <f t="shared" si="14"/>
        <v>84</v>
      </c>
      <c r="BN17" s="19">
        <v>70</v>
      </c>
      <c r="BO17" s="18"/>
      <c r="BP17" s="18"/>
      <c r="BQ17" s="18"/>
      <c r="BR17" s="18"/>
      <c r="BS17" s="18"/>
      <c r="BT17" s="18">
        <v>83</v>
      </c>
      <c r="BU17" s="18"/>
      <c r="BV17" s="57">
        <f t="shared" si="15"/>
        <v>76.5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90</v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83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7823</v>
      </c>
      <c r="FK17" s="67">
        <v>7833</v>
      </c>
    </row>
    <row r="18" spans="1:167" ht="16.5" customHeight="1">
      <c r="A18" s="26">
        <v>8</v>
      </c>
      <c r="B18" s="26">
        <v>18815</v>
      </c>
      <c r="C18" s="26" t="s">
        <v>154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memiliki kemampuan mendeskripsikan dan menentukan penyelesaian fungsi eksponensial dan fungsi logaritma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memiliki keterampilan menyajikan dan menyelesaikan masalah yang berkaitan dengan fungsi eksponensial dan fungsi logaritma</v>
      </c>
      <c r="Q18" s="39"/>
      <c r="R18" s="39"/>
      <c r="S18" s="25"/>
      <c r="T18" s="15">
        <v>86.5</v>
      </c>
      <c r="U18" s="14"/>
      <c r="V18" s="14">
        <v>72</v>
      </c>
      <c r="W18" s="14"/>
      <c r="X18" s="14"/>
      <c r="Y18" s="14"/>
      <c r="Z18" s="14">
        <v>80</v>
      </c>
      <c r="AA18" s="45">
        <f t="shared" si="34"/>
        <v>79.5</v>
      </c>
      <c r="AB18" s="48">
        <f t="shared" si="10"/>
        <v>79.5</v>
      </c>
      <c r="AC18" s="15">
        <v>84.666666666666671</v>
      </c>
      <c r="AD18" s="14"/>
      <c r="AE18" s="14">
        <v>88</v>
      </c>
      <c r="AF18" s="14"/>
      <c r="AG18" s="14">
        <v>63</v>
      </c>
      <c r="AH18" s="14">
        <v>70</v>
      </c>
      <c r="AI18" s="14">
        <f t="shared" si="35"/>
        <v>80</v>
      </c>
      <c r="AJ18" s="45"/>
      <c r="AK18" s="48">
        <f t="shared" si="11"/>
        <v>80.666666666666671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78</v>
      </c>
      <c r="BF18" s="18"/>
      <c r="BG18" s="18"/>
      <c r="BH18" s="18"/>
      <c r="BI18" s="18"/>
      <c r="BJ18" s="18"/>
      <c r="BK18" s="18">
        <f t="shared" si="36"/>
        <v>86.5</v>
      </c>
      <c r="BL18" s="18"/>
      <c r="BM18" s="57">
        <f t="shared" si="14"/>
        <v>82.25</v>
      </c>
      <c r="BN18" s="19">
        <v>70</v>
      </c>
      <c r="BO18" s="18"/>
      <c r="BP18" s="18"/>
      <c r="BQ18" s="18"/>
      <c r="BR18" s="18"/>
      <c r="BS18" s="18"/>
      <c r="BT18" s="18">
        <v>86.333333333333343</v>
      </c>
      <c r="BU18" s="18"/>
      <c r="BV18" s="57">
        <f t="shared" si="15"/>
        <v>78.166666666666671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86.5</v>
      </c>
      <c r="CW18" s="25"/>
      <c r="CX18" s="60"/>
      <c r="CY18" s="30">
        <f t="shared" si="22"/>
        <v>70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86.333333333333343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18816</v>
      </c>
      <c r="C19" s="26" t="s">
        <v>155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Siswa memiliki kemampuan mendeskripsikan dan menentukan penyelesaian fungsi eksponensial dan fungsi logaritma</v>
      </c>
      <c r="K19" s="35">
        <f t="shared" si="5"/>
        <v>89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Siswa memiliki keterampilan menyajikan dan menyelesaikan masalah yang berkaitan dengan fungsi eksponensial dan fungsi logaritma</v>
      </c>
      <c r="Q19" s="39"/>
      <c r="R19" s="39"/>
      <c r="S19" s="25"/>
      <c r="T19" s="15">
        <v>95</v>
      </c>
      <c r="U19" s="14"/>
      <c r="V19" s="14">
        <v>80</v>
      </c>
      <c r="W19" s="14"/>
      <c r="X19" s="14"/>
      <c r="Y19" s="14"/>
      <c r="Z19" s="14">
        <v>89</v>
      </c>
      <c r="AA19" s="45">
        <f t="shared" si="34"/>
        <v>88</v>
      </c>
      <c r="AB19" s="48">
        <f t="shared" si="10"/>
        <v>88</v>
      </c>
      <c r="AC19" s="15">
        <v>89</v>
      </c>
      <c r="AD19" s="14"/>
      <c r="AE19" s="14">
        <v>89.333333333333329</v>
      </c>
      <c r="AF19" s="14"/>
      <c r="AG19" s="14">
        <v>94</v>
      </c>
      <c r="AH19" s="14"/>
      <c r="AI19" s="14">
        <f t="shared" si="35"/>
        <v>89</v>
      </c>
      <c r="AJ19" s="45"/>
      <c r="AK19" s="48">
        <f t="shared" si="11"/>
        <v>90.333333333333329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80</v>
      </c>
      <c r="BF19" s="18"/>
      <c r="BG19" s="18"/>
      <c r="BH19" s="18"/>
      <c r="BI19" s="18"/>
      <c r="BJ19" s="18"/>
      <c r="BK19" s="18">
        <f t="shared" si="36"/>
        <v>95</v>
      </c>
      <c r="BL19" s="18"/>
      <c r="BM19" s="57">
        <f t="shared" si="14"/>
        <v>87.5</v>
      </c>
      <c r="BN19" s="19">
        <v>90</v>
      </c>
      <c r="BO19" s="18"/>
      <c r="BP19" s="18"/>
      <c r="BQ19" s="18"/>
      <c r="BR19" s="18"/>
      <c r="BS19" s="18"/>
      <c r="BT19" s="18">
        <v>89.166666666666657</v>
      </c>
      <c r="BU19" s="18"/>
      <c r="BV19" s="57">
        <f t="shared" si="15"/>
        <v>89.583333333333329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95</v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89.166666666666657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7824</v>
      </c>
      <c r="FK19" s="67">
        <v>7834</v>
      </c>
    </row>
    <row r="20" spans="1:167" ht="16.5" customHeight="1">
      <c r="A20" s="26">
        <v>10</v>
      </c>
      <c r="B20" s="26">
        <v>18817</v>
      </c>
      <c r="C20" s="26" t="s">
        <v>156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mendeskripsikan dan menentukan penyelesaian fungsi eksponensial dan fungsi logaritma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Siswa memiliki keterampilan menyajikan dan menyelesaikan masalah yang berkaitan dengan fungsi eksponensial dan fungsi logaritma</v>
      </c>
      <c r="Q20" s="39"/>
      <c r="R20" s="39"/>
      <c r="S20" s="25"/>
      <c r="T20" s="15">
        <v>92</v>
      </c>
      <c r="U20" s="14"/>
      <c r="V20" s="14">
        <v>51</v>
      </c>
      <c r="W20" s="14">
        <v>70</v>
      </c>
      <c r="X20" s="14"/>
      <c r="Y20" s="14"/>
      <c r="Z20" s="14">
        <v>70</v>
      </c>
      <c r="AA20" s="45">
        <f t="shared" si="34"/>
        <v>77.333333333333329</v>
      </c>
      <c r="AB20" s="48">
        <f t="shared" si="10"/>
        <v>77.333333333333329</v>
      </c>
      <c r="AC20" s="15">
        <v>85.666666666666671</v>
      </c>
      <c r="AD20" s="14"/>
      <c r="AE20" s="14">
        <v>89.666666666666671</v>
      </c>
      <c r="AF20" s="14"/>
      <c r="AG20" s="14">
        <v>85</v>
      </c>
      <c r="AH20" s="14"/>
      <c r="AI20" s="14">
        <f t="shared" si="35"/>
        <v>70</v>
      </c>
      <c r="AJ20" s="45"/>
      <c r="AK20" s="48">
        <f t="shared" si="11"/>
        <v>82.583333333333343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70</v>
      </c>
      <c r="BF20" s="18"/>
      <c r="BG20" s="18"/>
      <c r="BH20" s="18"/>
      <c r="BI20" s="18"/>
      <c r="BJ20" s="18"/>
      <c r="BK20" s="18">
        <f t="shared" si="36"/>
        <v>92</v>
      </c>
      <c r="BL20" s="18"/>
      <c r="BM20" s="57">
        <f t="shared" si="14"/>
        <v>81</v>
      </c>
      <c r="BN20" s="19">
        <v>85</v>
      </c>
      <c r="BO20" s="18"/>
      <c r="BP20" s="18"/>
      <c r="BQ20" s="18"/>
      <c r="BR20" s="18"/>
      <c r="BS20" s="18"/>
      <c r="BT20" s="18">
        <v>87.666666666666671</v>
      </c>
      <c r="BU20" s="18"/>
      <c r="BV20" s="57">
        <f t="shared" si="15"/>
        <v>86.333333333333343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92</v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87.666666666666671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18818</v>
      </c>
      <c r="C21" s="26" t="s">
        <v>157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mendeskripsikan dan menentukan penyelesaian fungsi eksponensial dan fungsi logaritma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memiliki keterampilan menyajikan dan menyelesaikan masalah yang berkaitan dengan fungsi eksponensial dan fungsi logaritma</v>
      </c>
      <c r="Q21" s="39"/>
      <c r="R21" s="39"/>
      <c r="S21" s="25"/>
      <c r="T21" s="15">
        <v>90</v>
      </c>
      <c r="U21" s="14"/>
      <c r="V21" s="14">
        <v>66</v>
      </c>
      <c r="W21" s="14">
        <v>70</v>
      </c>
      <c r="X21" s="14"/>
      <c r="Y21" s="14"/>
      <c r="Z21" s="14">
        <v>75</v>
      </c>
      <c r="AA21" s="45">
        <f t="shared" si="34"/>
        <v>78.333333333333329</v>
      </c>
      <c r="AB21" s="48">
        <f t="shared" si="10"/>
        <v>78.333333333333329</v>
      </c>
      <c r="AC21" s="15">
        <v>92</v>
      </c>
      <c r="AD21" s="14"/>
      <c r="AE21" s="14">
        <v>90</v>
      </c>
      <c r="AF21" s="14"/>
      <c r="AG21" s="14">
        <v>58</v>
      </c>
      <c r="AH21" s="14">
        <v>70</v>
      </c>
      <c r="AI21" s="14">
        <f t="shared" si="35"/>
        <v>75</v>
      </c>
      <c r="AJ21" s="45"/>
      <c r="AK21" s="48">
        <f t="shared" si="11"/>
        <v>81.75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70</v>
      </c>
      <c r="BF21" s="18"/>
      <c r="BG21" s="18"/>
      <c r="BH21" s="18"/>
      <c r="BI21" s="18"/>
      <c r="BJ21" s="18"/>
      <c r="BK21" s="18">
        <f t="shared" si="36"/>
        <v>90</v>
      </c>
      <c r="BL21" s="18"/>
      <c r="BM21" s="57">
        <f t="shared" si="14"/>
        <v>80</v>
      </c>
      <c r="BN21" s="19">
        <v>70</v>
      </c>
      <c r="BO21" s="18"/>
      <c r="BP21" s="18"/>
      <c r="BQ21" s="18"/>
      <c r="BR21" s="18"/>
      <c r="BS21" s="18"/>
      <c r="BT21" s="18">
        <v>88</v>
      </c>
      <c r="BU21" s="18"/>
      <c r="BV21" s="57">
        <f t="shared" si="15"/>
        <v>79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70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90</v>
      </c>
      <c r="CW21" s="25"/>
      <c r="CX21" s="60"/>
      <c r="CY21" s="30">
        <f t="shared" si="22"/>
        <v>70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88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7825</v>
      </c>
      <c r="FK21" s="67">
        <v>7835</v>
      </c>
    </row>
    <row r="22" spans="1:167" ht="16.5" customHeight="1">
      <c r="A22" s="26">
        <v>12</v>
      </c>
      <c r="B22" s="26">
        <v>18819</v>
      </c>
      <c r="C22" s="26" t="s">
        <v>158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Siswa memiliki kemampuan mendeskripsikan dan menentukan penyelesaian fungsi eksponensial dan fungsi logaritma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Siswa memiliki keterampilan menyajikan dan menyelesaikan masalah yang berkaitan dengan fungsi eksponensial dan fungsi logaritma</v>
      </c>
      <c r="Q22" s="39"/>
      <c r="R22" s="39"/>
      <c r="S22" s="25"/>
      <c r="T22" s="15">
        <v>88</v>
      </c>
      <c r="U22" s="14"/>
      <c r="V22" s="14">
        <v>51</v>
      </c>
      <c r="W22" s="14">
        <v>70</v>
      </c>
      <c r="X22" s="14"/>
      <c r="Y22" s="14"/>
      <c r="Z22" s="14">
        <v>82</v>
      </c>
      <c r="AA22" s="45">
        <f t="shared" si="34"/>
        <v>80</v>
      </c>
      <c r="AB22" s="48">
        <f t="shared" si="10"/>
        <v>80</v>
      </c>
      <c r="AC22" s="15">
        <v>86.666666666666671</v>
      </c>
      <c r="AD22" s="14"/>
      <c r="AE22" s="14">
        <v>89.666666666666671</v>
      </c>
      <c r="AF22" s="14"/>
      <c r="AG22" s="14">
        <v>91</v>
      </c>
      <c r="AH22" s="14"/>
      <c r="AI22" s="14">
        <f t="shared" si="35"/>
        <v>82</v>
      </c>
      <c r="AJ22" s="45"/>
      <c r="AK22" s="48">
        <f t="shared" si="11"/>
        <v>87.333333333333343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70</v>
      </c>
      <c r="BF22" s="18"/>
      <c r="BG22" s="18"/>
      <c r="BH22" s="18"/>
      <c r="BI22" s="18"/>
      <c r="BJ22" s="18"/>
      <c r="BK22" s="18">
        <f t="shared" si="36"/>
        <v>88</v>
      </c>
      <c r="BL22" s="18"/>
      <c r="BM22" s="57">
        <f t="shared" si="14"/>
        <v>79</v>
      </c>
      <c r="BN22" s="19">
        <v>91</v>
      </c>
      <c r="BO22" s="18"/>
      <c r="BP22" s="18"/>
      <c r="BQ22" s="18"/>
      <c r="BR22" s="18"/>
      <c r="BS22" s="18"/>
      <c r="BT22" s="18">
        <v>88.166666666666671</v>
      </c>
      <c r="BU22" s="18"/>
      <c r="BV22" s="57">
        <f t="shared" si="15"/>
        <v>89.583333333333343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88</v>
      </c>
      <c r="CW22" s="25"/>
      <c r="CX22" s="60"/>
      <c r="CY22" s="30">
        <f t="shared" si="22"/>
        <v>91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88.166666666666671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18820</v>
      </c>
      <c r="C23" s="26" t="s">
        <v>159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mendeskripsikan dan menentukan penyelesaian fungsi eksponensial dan fungsi logaritma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memiliki keterampilan menyajikan dan menyelesaikan masalah yang berkaitan dengan fungsi eksponensial dan fungsi logaritma</v>
      </c>
      <c r="Q23" s="39"/>
      <c r="R23" s="39"/>
      <c r="S23" s="25"/>
      <c r="T23" s="15">
        <v>88</v>
      </c>
      <c r="U23" s="14"/>
      <c r="V23" s="14">
        <v>68</v>
      </c>
      <c r="W23" s="14">
        <v>70</v>
      </c>
      <c r="X23" s="14"/>
      <c r="Y23" s="14"/>
      <c r="Z23" s="14">
        <v>77</v>
      </c>
      <c r="AA23" s="45">
        <f t="shared" si="34"/>
        <v>78.333333333333329</v>
      </c>
      <c r="AB23" s="48">
        <f t="shared" si="10"/>
        <v>78.333333333333329</v>
      </c>
      <c r="AC23" s="15">
        <v>86.666666666666671</v>
      </c>
      <c r="AD23" s="14"/>
      <c r="AE23" s="14">
        <v>91.333333333333329</v>
      </c>
      <c r="AF23" s="14"/>
      <c r="AG23" s="14">
        <v>58</v>
      </c>
      <c r="AH23" s="14">
        <v>70</v>
      </c>
      <c r="AI23" s="14">
        <f t="shared" si="35"/>
        <v>77</v>
      </c>
      <c r="AJ23" s="45"/>
      <c r="AK23" s="48">
        <f t="shared" si="11"/>
        <v>81.25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73</v>
      </c>
      <c r="BF23" s="18"/>
      <c r="BG23" s="18"/>
      <c r="BH23" s="18"/>
      <c r="BI23" s="18"/>
      <c r="BJ23" s="18"/>
      <c r="BK23" s="18">
        <f t="shared" si="36"/>
        <v>88</v>
      </c>
      <c r="BL23" s="18"/>
      <c r="BM23" s="57">
        <f t="shared" si="14"/>
        <v>80.5</v>
      </c>
      <c r="BN23" s="19">
        <v>70</v>
      </c>
      <c r="BO23" s="18"/>
      <c r="BP23" s="18"/>
      <c r="BQ23" s="18"/>
      <c r="BR23" s="18"/>
      <c r="BS23" s="18"/>
      <c r="BT23" s="18">
        <v>89</v>
      </c>
      <c r="BU23" s="18"/>
      <c r="BV23" s="57">
        <f t="shared" si="15"/>
        <v>79.5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73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88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89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7826</v>
      </c>
      <c r="FK23" s="67">
        <v>7836</v>
      </c>
    </row>
    <row r="24" spans="1:167" ht="16.5" customHeight="1">
      <c r="A24" s="26">
        <v>14</v>
      </c>
      <c r="B24" s="26">
        <v>18821</v>
      </c>
      <c r="C24" s="26" t="s">
        <v>160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Siswa memiliki kemampuan mendeskripsikan dan menentukan penyelesaian fungsi eksponensial dan fungsi logaritma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memiliki keterampilan menyajikan dan menyelesaikan masalah yang berkaitan dengan fungsi eksponensial dan fungsi logaritma</v>
      </c>
      <c r="Q24" s="39"/>
      <c r="R24" s="39"/>
      <c r="S24" s="25"/>
      <c r="T24" s="15">
        <v>90.5</v>
      </c>
      <c r="U24" s="14"/>
      <c r="V24" s="14">
        <v>84</v>
      </c>
      <c r="W24" s="14"/>
      <c r="X24" s="14"/>
      <c r="Y24" s="14"/>
      <c r="Z24" s="14">
        <v>89</v>
      </c>
      <c r="AA24" s="45">
        <f t="shared" si="34"/>
        <v>87.833333333333329</v>
      </c>
      <c r="AB24" s="48">
        <f t="shared" si="10"/>
        <v>87.833333333333329</v>
      </c>
      <c r="AC24" s="15">
        <v>86.666666666666671</v>
      </c>
      <c r="AD24" s="14"/>
      <c r="AE24" s="14">
        <v>91</v>
      </c>
      <c r="AF24" s="14"/>
      <c r="AG24" s="14">
        <v>90</v>
      </c>
      <c r="AH24" s="14"/>
      <c r="AI24" s="14">
        <f t="shared" si="35"/>
        <v>89</v>
      </c>
      <c r="AJ24" s="45"/>
      <c r="AK24" s="48">
        <f t="shared" si="11"/>
        <v>89.166666666666671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84</v>
      </c>
      <c r="BF24" s="18"/>
      <c r="BG24" s="18"/>
      <c r="BH24" s="18"/>
      <c r="BI24" s="18"/>
      <c r="BJ24" s="18"/>
      <c r="BK24" s="18">
        <f t="shared" si="36"/>
        <v>90.5</v>
      </c>
      <c r="BL24" s="18"/>
      <c r="BM24" s="57">
        <f t="shared" si="14"/>
        <v>87.25</v>
      </c>
      <c r="BN24" s="19">
        <v>90</v>
      </c>
      <c r="BO24" s="18"/>
      <c r="BP24" s="18"/>
      <c r="BQ24" s="18"/>
      <c r="BR24" s="18"/>
      <c r="BS24" s="18"/>
      <c r="BT24" s="18">
        <v>88.833333333333343</v>
      </c>
      <c r="BU24" s="18"/>
      <c r="BV24" s="57">
        <f t="shared" si="15"/>
        <v>89.416666666666671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90.5</v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88.833333333333343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18822</v>
      </c>
      <c r="C25" s="26" t="s">
        <v>161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Siswa memiliki kemampuan mendeskripsikan dan menentukan penyelesaian fungsi eksponensial dan fungsi logaritma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memiliki keterampilan menyajikan dan menyelesaikan masalah yang berkaitan dengan fungsi eksponensial dan fungsi logaritma</v>
      </c>
      <c r="Q25" s="39"/>
      <c r="R25" s="39"/>
      <c r="S25" s="25"/>
      <c r="T25" s="15">
        <v>93.5</v>
      </c>
      <c r="U25" s="14"/>
      <c r="V25" s="14">
        <v>78</v>
      </c>
      <c r="W25" s="14"/>
      <c r="X25" s="14"/>
      <c r="Y25" s="14"/>
      <c r="Z25" s="14">
        <v>83</v>
      </c>
      <c r="AA25" s="45">
        <f t="shared" si="34"/>
        <v>84.833333333333329</v>
      </c>
      <c r="AB25" s="48">
        <f t="shared" si="10"/>
        <v>84.833333333333329</v>
      </c>
      <c r="AC25" s="15">
        <v>92</v>
      </c>
      <c r="AD25" s="14"/>
      <c r="AE25" s="14">
        <v>89</v>
      </c>
      <c r="AF25" s="14"/>
      <c r="AG25" s="14">
        <v>76</v>
      </c>
      <c r="AH25" s="14"/>
      <c r="AI25" s="14">
        <f t="shared" si="35"/>
        <v>83</v>
      </c>
      <c r="AJ25" s="45"/>
      <c r="AK25" s="48">
        <f t="shared" si="11"/>
        <v>85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78</v>
      </c>
      <c r="BF25" s="18"/>
      <c r="BG25" s="18"/>
      <c r="BH25" s="18"/>
      <c r="BI25" s="18"/>
      <c r="BJ25" s="18"/>
      <c r="BK25" s="18">
        <f t="shared" si="36"/>
        <v>93.5</v>
      </c>
      <c r="BL25" s="18"/>
      <c r="BM25" s="57">
        <f t="shared" si="14"/>
        <v>85.75</v>
      </c>
      <c r="BN25" s="19">
        <v>76</v>
      </c>
      <c r="BO25" s="18"/>
      <c r="BP25" s="18"/>
      <c r="BQ25" s="18"/>
      <c r="BR25" s="18"/>
      <c r="BS25" s="18"/>
      <c r="BT25" s="18">
        <v>90.5</v>
      </c>
      <c r="BU25" s="18"/>
      <c r="BV25" s="57">
        <f t="shared" si="15"/>
        <v>83.25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93.5</v>
      </c>
      <c r="CW25" s="25"/>
      <c r="CX25" s="60"/>
      <c r="CY25" s="30">
        <f t="shared" si="22"/>
        <v>76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90.5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7827</v>
      </c>
      <c r="FK25" s="67">
        <v>7837</v>
      </c>
    </row>
    <row r="26" spans="1:167" ht="16.5" customHeight="1">
      <c r="A26" s="26">
        <v>16</v>
      </c>
      <c r="B26" s="26">
        <v>18823</v>
      </c>
      <c r="C26" s="26" t="s">
        <v>162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mendeskripsikan dan menentukan penyelesaian fungsi eksponensial dan fungsi logaritma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Siswa memiliki keterampilan menyajikan dan menyelesaikan masalah yang berkaitan dengan fungsi eksponensial dan fungsi logaritma</v>
      </c>
      <c r="Q26" s="39"/>
      <c r="R26" s="39"/>
      <c r="S26" s="25"/>
      <c r="T26" s="15">
        <v>88</v>
      </c>
      <c r="U26" s="14"/>
      <c r="V26" s="14">
        <v>80</v>
      </c>
      <c r="W26" s="14"/>
      <c r="X26" s="14"/>
      <c r="Y26" s="14"/>
      <c r="Z26" s="14">
        <v>70</v>
      </c>
      <c r="AA26" s="45">
        <f t="shared" si="34"/>
        <v>79.333333333333329</v>
      </c>
      <c r="AB26" s="48">
        <f t="shared" si="10"/>
        <v>79.333333333333329</v>
      </c>
      <c r="AC26" s="15">
        <v>88</v>
      </c>
      <c r="AD26" s="14"/>
      <c r="AE26" s="14">
        <v>84.666666666666671</v>
      </c>
      <c r="AF26" s="14"/>
      <c r="AG26" s="14">
        <v>76</v>
      </c>
      <c r="AH26" s="14"/>
      <c r="AI26" s="14">
        <f t="shared" si="35"/>
        <v>70</v>
      </c>
      <c r="AJ26" s="45"/>
      <c r="AK26" s="48">
        <f t="shared" si="11"/>
        <v>79.666666666666671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>
        <f t="shared" si="36"/>
        <v>88</v>
      </c>
      <c r="BL26" s="18"/>
      <c r="BM26" s="57">
        <f t="shared" si="14"/>
        <v>84</v>
      </c>
      <c r="BN26" s="19">
        <v>76</v>
      </c>
      <c r="BO26" s="18"/>
      <c r="BP26" s="18"/>
      <c r="BQ26" s="18"/>
      <c r="BR26" s="18"/>
      <c r="BS26" s="18"/>
      <c r="BT26" s="18">
        <v>82.333333333333343</v>
      </c>
      <c r="BU26" s="18"/>
      <c r="BV26" s="57">
        <f t="shared" si="15"/>
        <v>79.166666666666671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88</v>
      </c>
      <c r="CW26" s="25"/>
      <c r="CX26" s="60"/>
      <c r="CY26" s="30">
        <f t="shared" si="22"/>
        <v>76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82.333333333333343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18824</v>
      </c>
      <c r="C27" s="26" t="s">
        <v>163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Siswa memiliki kemampuan mendeskripsikan dan menentukan penyelesaian fungsi eksponensial dan fungsi logaritma</v>
      </c>
      <c r="K27" s="35">
        <f t="shared" si="5"/>
        <v>89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1</v>
      </c>
      <c r="P27" s="35" t="str">
        <f t="shared" si="9"/>
        <v>Siswa memiliki keterampilan menyajikan dan menyelesaikan masalah yang berkaitan dengan fungsi eksponensial dan fungsi logaritma</v>
      </c>
      <c r="Q27" s="39"/>
      <c r="R27" s="39"/>
      <c r="S27" s="25"/>
      <c r="T27" s="15">
        <v>95.5</v>
      </c>
      <c r="U27" s="14"/>
      <c r="V27" s="14">
        <v>85</v>
      </c>
      <c r="W27" s="14"/>
      <c r="X27" s="14"/>
      <c r="Y27" s="14"/>
      <c r="Z27" s="14">
        <v>72</v>
      </c>
      <c r="AA27" s="45">
        <f t="shared" si="34"/>
        <v>84.166666666666671</v>
      </c>
      <c r="AB27" s="48">
        <f t="shared" si="10"/>
        <v>84.166666666666671</v>
      </c>
      <c r="AC27" s="15">
        <v>94</v>
      </c>
      <c r="AD27" s="14"/>
      <c r="AE27" s="14">
        <v>90</v>
      </c>
      <c r="AF27" s="14"/>
      <c r="AG27" s="14">
        <v>87</v>
      </c>
      <c r="AH27" s="14"/>
      <c r="AI27" s="14">
        <f t="shared" si="35"/>
        <v>72</v>
      </c>
      <c r="AJ27" s="45"/>
      <c r="AK27" s="48">
        <f t="shared" si="11"/>
        <v>85.75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80</v>
      </c>
      <c r="BF27" s="18"/>
      <c r="BG27" s="18"/>
      <c r="BH27" s="18"/>
      <c r="BI27" s="18"/>
      <c r="BJ27" s="18"/>
      <c r="BK27" s="18">
        <f t="shared" si="36"/>
        <v>95.5</v>
      </c>
      <c r="BL27" s="18"/>
      <c r="BM27" s="57">
        <f t="shared" si="14"/>
        <v>87.75</v>
      </c>
      <c r="BN27" s="19">
        <v>87</v>
      </c>
      <c r="BO27" s="18"/>
      <c r="BP27" s="18"/>
      <c r="BQ27" s="18"/>
      <c r="BR27" s="18"/>
      <c r="BS27" s="18"/>
      <c r="BT27" s="18">
        <v>92</v>
      </c>
      <c r="BU27" s="18"/>
      <c r="BV27" s="57">
        <f t="shared" si="15"/>
        <v>89.5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95.5</v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92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7828</v>
      </c>
      <c r="FK27" s="67">
        <v>7838</v>
      </c>
    </row>
    <row r="28" spans="1:167" ht="16.5" customHeight="1">
      <c r="A28" s="26">
        <v>18</v>
      </c>
      <c r="B28" s="26">
        <v>18825</v>
      </c>
      <c r="C28" s="26" t="s">
        <v>164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Siswa memiliki kemampuan mendeskripsikan dan menentukan penyelesaian fungsi eksponensial dan fungsi logaritma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Siswa memiliki keterampilan menyajikan dan menyelesaikan masalah yang berkaitan dengan fungsi eksponensial dan fungsi logaritma</v>
      </c>
      <c r="Q28" s="39"/>
      <c r="R28" s="39"/>
      <c r="S28" s="25"/>
      <c r="T28" s="15">
        <v>90.5</v>
      </c>
      <c r="U28" s="14"/>
      <c r="V28" s="14">
        <v>81</v>
      </c>
      <c r="W28" s="14"/>
      <c r="X28" s="14"/>
      <c r="Y28" s="14"/>
      <c r="Z28" s="14">
        <v>74</v>
      </c>
      <c r="AA28" s="45">
        <f t="shared" si="34"/>
        <v>81.833333333333329</v>
      </c>
      <c r="AB28" s="48">
        <f t="shared" si="10"/>
        <v>81.833333333333329</v>
      </c>
      <c r="AC28" s="15">
        <v>92</v>
      </c>
      <c r="AD28" s="14"/>
      <c r="AE28" s="14">
        <v>91</v>
      </c>
      <c r="AF28" s="14"/>
      <c r="AG28" s="14">
        <v>63</v>
      </c>
      <c r="AH28" s="14">
        <v>70</v>
      </c>
      <c r="AI28" s="14">
        <f t="shared" si="35"/>
        <v>74</v>
      </c>
      <c r="AJ28" s="45"/>
      <c r="AK28" s="48">
        <f t="shared" si="11"/>
        <v>81.75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81</v>
      </c>
      <c r="BF28" s="18"/>
      <c r="BG28" s="18"/>
      <c r="BH28" s="18"/>
      <c r="BI28" s="18"/>
      <c r="BJ28" s="18"/>
      <c r="BK28" s="18">
        <f t="shared" si="36"/>
        <v>90.5</v>
      </c>
      <c r="BL28" s="18"/>
      <c r="BM28" s="57">
        <f t="shared" si="14"/>
        <v>85.75</v>
      </c>
      <c r="BN28" s="19">
        <v>70</v>
      </c>
      <c r="BO28" s="18"/>
      <c r="BP28" s="18"/>
      <c r="BQ28" s="18"/>
      <c r="BR28" s="18"/>
      <c r="BS28" s="18"/>
      <c r="BT28" s="18">
        <v>91.5</v>
      </c>
      <c r="BU28" s="18"/>
      <c r="BV28" s="57">
        <f t="shared" si="15"/>
        <v>80.75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90.5</v>
      </c>
      <c r="CW28" s="25"/>
      <c r="CX28" s="60"/>
      <c r="CY28" s="30">
        <f t="shared" si="22"/>
        <v>70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91.5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18826</v>
      </c>
      <c r="C29" s="26" t="s">
        <v>165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1</v>
      </c>
      <c r="J29" s="35" t="str">
        <f t="shared" si="4"/>
        <v>Siswa memiliki kemampuan mendeskripsikan dan menentukan penyelesaian fungsi eksponensial dan fungsi logaritma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Siswa memiliki keterampilan menyajikan dan menyelesaikan masalah yang berkaitan dengan fungsi eksponensial dan fungsi logaritma</v>
      </c>
      <c r="Q29" s="39"/>
      <c r="R29" s="39"/>
      <c r="S29" s="25"/>
      <c r="T29" s="15">
        <v>92</v>
      </c>
      <c r="U29" s="14"/>
      <c r="V29" s="14">
        <v>84</v>
      </c>
      <c r="W29" s="14"/>
      <c r="X29" s="14"/>
      <c r="Y29" s="14"/>
      <c r="Z29" s="14">
        <v>91</v>
      </c>
      <c r="AA29" s="45">
        <f t="shared" si="34"/>
        <v>89</v>
      </c>
      <c r="AB29" s="48">
        <f t="shared" si="10"/>
        <v>89</v>
      </c>
      <c r="AC29" s="15">
        <v>86.666666666666671</v>
      </c>
      <c r="AD29" s="14"/>
      <c r="AE29" s="14">
        <v>89.666666666666671</v>
      </c>
      <c r="AF29" s="14"/>
      <c r="AG29" s="14">
        <v>79</v>
      </c>
      <c r="AH29" s="14"/>
      <c r="AI29" s="14">
        <f t="shared" si="35"/>
        <v>91</v>
      </c>
      <c r="AJ29" s="45"/>
      <c r="AK29" s="48">
        <f t="shared" si="11"/>
        <v>86.583333333333343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84</v>
      </c>
      <c r="BF29" s="18"/>
      <c r="BG29" s="18"/>
      <c r="BH29" s="18"/>
      <c r="BI29" s="18"/>
      <c r="BJ29" s="18"/>
      <c r="BK29" s="18">
        <f t="shared" si="36"/>
        <v>92</v>
      </c>
      <c r="BL29" s="18"/>
      <c r="BM29" s="57">
        <f t="shared" si="14"/>
        <v>88</v>
      </c>
      <c r="BN29" s="19">
        <v>79</v>
      </c>
      <c r="BO29" s="18"/>
      <c r="BP29" s="18"/>
      <c r="BQ29" s="18"/>
      <c r="BR29" s="18"/>
      <c r="BS29" s="18"/>
      <c r="BT29" s="18">
        <v>88.166666666666671</v>
      </c>
      <c r="BU29" s="18"/>
      <c r="BV29" s="57">
        <f t="shared" si="15"/>
        <v>83.583333333333343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92</v>
      </c>
      <c r="CW29" s="25"/>
      <c r="CX29" s="60"/>
      <c r="CY29" s="30">
        <f t="shared" si="22"/>
        <v>79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88.166666666666671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7829</v>
      </c>
      <c r="FK29" s="67">
        <v>7839</v>
      </c>
    </row>
    <row r="30" spans="1:167" ht="16.5" customHeight="1">
      <c r="A30" s="26">
        <v>20</v>
      </c>
      <c r="B30" s="26">
        <v>18827</v>
      </c>
      <c r="C30" s="26" t="s">
        <v>166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kemampuan mendeskripsikan dan menentukan penyelesaian fungsi eksponensial dan fungsi logaritma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Siswa memiliki keterampilan menyajikan dan menyelesaikan masalah yang berkaitan dengan fungsi eksponensial dan fungsi logaritma</v>
      </c>
      <c r="Q30" s="39"/>
      <c r="R30" s="39"/>
      <c r="S30" s="25"/>
      <c r="T30" s="15">
        <v>98</v>
      </c>
      <c r="U30" s="14"/>
      <c r="V30" s="14">
        <v>66</v>
      </c>
      <c r="W30" s="14">
        <v>70</v>
      </c>
      <c r="X30" s="14"/>
      <c r="Y30" s="14"/>
      <c r="Z30" s="14">
        <v>73</v>
      </c>
      <c r="AA30" s="45">
        <f t="shared" si="34"/>
        <v>80.333333333333329</v>
      </c>
      <c r="AB30" s="48">
        <f t="shared" si="10"/>
        <v>80.333333333333329</v>
      </c>
      <c r="AC30" s="15">
        <v>84</v>
      </c>
      <c r="AD30" s="14"/>
      <c r="AE30" s="14">
        <v>91</v>
      </c>
      <c r="AF30" s="14"/>
      <c r="AG30" s="14">
        <v>46</v>
      </c>
      <c r="AH30" s="14">
        <v>70</v>
      </c>
      <c r="AI30" s="14">
        <f t="shared" si="35"/>
        <v>73</v>
      </c>
      <c r="AJ30" s="45"/>
      <c r="AK30" s="48">
        <f t="shared" si="11"/>
        <v>79.5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70</v>
      </c>
      <c r="BF30" s="18"/>
      <c r="BG30" s="18"/>
      <c r="BH30" s="18"/>
      <c r="BI30" s="18"/>
      <c r="BJ30" s="18"/>
      <c r="BK30" s="18">
        <f t="shared" si="36"/>
        <v>98</v>
      </c>
      <c r="BL30" s="18"/>
      <c r="BM30" s="57">
        <f t="shared" si="14"/>
        <v>84</v>
      </c>
      <c r="BN30" s="19">
        <v>70</v>
      </c>
      <c r="BO30" s="18"/>
      <c r="BP30" s="18"/>
      <c r="BQ30" s="18"/>
      <c r="BR30" s="18"/>
      <c r="BS30" s="18"/>
      <c r="BT30" s="18">
        <v>85.5</v>
      </c>
      <c r="BU30" s="18"/>
      <c r="BV30" s="57">
        <f t="shared" si="15"/>
        <v>77.75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70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98</v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85.5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18828</v>
      </c>
      <c r="C31" s="26" t="s">
        <v>167</v>
      </c>
      <c r="D31" s="25"/>
      <c r="E31" s="35">
        <f t="shared" si="0"/>
        <v>77</v>
      </c>
      <c r="F31" s="35" t="str">
        <f t="shared" si="1"/>
        <v>C</v>
      </c>
      <c r="G31" s="35">
        <f t="shared" si="2"/>
        <v>77</v>
      </c>
      <c r="H31" s="35" t="str">
        <f t="shared" si="3"/>
        <v>C</v>
      </c>
      <c r="I31" s="61">
        <v>2</v>
      </c>
      <c r="J31" s="35" t="str">
        <f t="shared" si="4"/>
        <v>Kemampuan mendeskripsikan dan menentukan penyelesaian fungsi eksponensial dan fungsi logaritma perlu ditingkatkan</v>
      </c>
      <c r="K31" s="35">
        <f t="shared" si="5"/>
        <v>77</v>
      </c>
      <c r="L31" s="35" t="str">
        <f t="shared" si="6"/>
        <v>C</v>
      </c>
      <c r="M31" s="35">
        <f t="shared" si="7"/>
        <v>77</v>
      </c>
      <c r="N31" s="35" t="str">
        <f t="shared" si="8"/>
        <v>C</v>
      </c>
      <c r="O31" s="61">
        <v>2</v>
      </c>
      <c r="P31" s="35" t="str">
        <f t="shared" si="9"/>
        <v>Keterampilan menyajikan dan menyelesaikan masalah yang berkaitan dengan fungsi eksponensial dan fungsi logaritma perlu ditingkatkan</v>
      </c>
      <c r="Q31" s="39"/>
      <c r="R31" s="39"/>
      <c r="S31" s="25"/>
      <c r="T31" s="15">
        <v>89</v>
      </c>
      <c r="U31" s="14"/>
      <c r="V31" s="14">
        <v>50</v>
      </c>
      <c r="W31" s="14">
        <v>70</v>
      </c>
      <c r="X31" s="14"/>
      <c r="Y31" s="14"/>
      <c r="Z31" s="14">
        <v>79</v>
      </c>
      <c r="AA31" s="45">
        <f t="shared" si="34"/>
        <v>79.333333333333329</v>
      </c>
      <c r="AB31" s="48">
        <f t="shared" si="10"/>
        <v>79.333333333333329</v>
      </c>
      <c r="AC31" s="15">
        <v>0</v>
      </c>
      <c r="AD31" s="14"/>
      <c r="AE31" s="14">
        <v>0</v>
      </c>
      <c r="AF31" s="14"/>
      <c r="AG31" s="14">
        <v>60</v>
      </c>
      <c r="AH31" s="14">
        <v>70</v>
      </c>
      <c r="AI31" s="14">
        <f t="shared" si="35"/>
        <v>79</v>
      </c>
      <c r="AJ31" s="45"/>
      <c r="AK31" s="48">
        <f t="shared" si="11"/>
        <v>74.5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70</v>
      </c>
      <c r="BF31" s="18"/>
      <c r="BG31" s="18"/>
      <c r="BH31" s="18"/>
      <c r="BI31" s="18"/>
      <c r="BJ31" s="18"/>
      <c r="BK31" s="18">
        <f t="shared" si="36"/>
        <v>89</v>
      </c>
      <c r="BL31" s="18"/>
      <c r="BM31" s="57">
        <f t="shared" si="14"/>
        <v>79.5</v>
      </c>
      <c r="BN31" s="19">
        <v>70</v>
      </c>
      <c r="BO31" s="18"/>
      <c r="BP31" s="18"/>
      <c r="BQ31" s="18"/>
      <c r="BR31" s="18"/>
      <c r="BS31" s="18"/>
      <c r="BT31" s="18">
        <v>80.333333333333343</v>
      </c>
      <c r="BU31" s="18"/>
      <c r="BV31" s="57">
        <f t="shared" si="15"/>
        <v>75.166666666666671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89</v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80.333333333333343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7830</v>
      </c>
      <c r="FK31" s="67">
        <v>7840</v>
      </c>
    </row>
    <row r="32" spans="1:167" ht="16.5" customHeight="1">
      <c r="A32" s="26">
        <v>22</v>
      </c>
      <c r="B32" s="26">
        <v>18829</v>
      </c>
      <c r="C32" s="26" t="s">
        <v>168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memiliki kemampuan mendeskripsikan dan menentukan penyelesaian fungsi eksponensial dan fungsi logaritma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Siswa memiliki keterampilan menyajikan dan menyelesaikan masalah yang berkaitan dengan fungsi eksponensial dan fungsi logaritma</v>
      </c>
      <c r="Q32" s="39"/>
      <c r="R32" s="39"/>
      <c r="S32" s="25"/>
      <c r="T32" s="15">
        <v>85</v>
      </c>
      <c r="U32" s="14"/>
      <c r="V32" s="14">
        <v>37</v>
      </c>
      <c r="W32" s="14">
        <v>70</v>
      </c>
      <c r="X32" s="14"/>
      <c r="Y32" s="14"/>
      <c r="Z32" s="14">
        <v>75</v>
      </c>
      <c r="AA32" s="45">
        <f t="shared" si="34"/>
        <v>76.666666666666671</v>
      </c>
      <c r="AB32" s="48">
        <f t="shared" si="10"/>
        <v>76.666666666666671</v>
      </c>
      <c r="AC32" s="15">
        <v>85.333333333333329</v>
      </c>
      <c r="AD32" s="14"/>
      <c r="AE32" s="14">
        <v>88.666666666666671</v>
      </c>
      <c r="AF32" s="14"/>
      <c r="AG32" s="14">
        <v>85</v>
      </c>
      <c r="AH32" s="14"/>
      <c r="AI32" s="14">
        <f t="shared" si="35"/>
        <v>75</v>
      </c>
      <c r="AJ32" s="45"/>
      <c r="AK32" s="48">
        <f t="shared" si="11"/>
        <v>83.5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70</v>
      </c>
      <c r="BF32" s="18"/>
      <c r="BG32" s="18"/>
      <c r="BH32" s="18"/>
      <c r="BI32" s="18"/>
      <c r="BJ32" s="18"/>
      <c r="BK32" s="18">
        <f t="shared" si="36"/>
        <v>85</v>
      </c>
      <c r="BL32" s="18"/>
      <c r="BM32" s="57">
        <f t="shared" si="14"/>
        <v>77.5</v>
      </c>
      <c r="BN32" s="19">
        <v>85</v>
      </c>
      <c r="BO32" s="18"/>
      <c r="BP32" s="18"/>
      <c r="BQ32" s="18"/>
      <c r="BR32" s="18"/>
      <c r="BS32" s="18"/>
      <c r="BT32" s="18">
        <v>87</v>
      </c>
      <c r="BU32" s="18"/>
      <c r="BV32" s="57">
        <f t="shared" si="15"/>
        <v>86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85</v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87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18830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Siswa memiliki kemampuan mendeskripsikan dan menentukan penyelesaian fungsi eksponensial dan fungsi logaritma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memiliki keterampilan menyajikan dan menyelesaikan masalah yang berkaitan dengan fungsi eksponensial dan fungsi logaritma</v>
      </c>
      <c r="Q33" s="39"/>
      <c r="R33" s="39"/>
      <c r="S33" s="25"/>
      <c r="T33" s="15">
        <v>83.5</v>
      </c>
      <c r="U33" s="14"/>
      <c r="V33" s="14">
        <v>55</v>
      </c>
      <c r="W33" s="14">
        <v>70</v>
      </c>
      <c r="X33" s="14"/>
      <c r="Y33" s="14"/>
      <c r="Z33" s="14">
        <v>86</v>
      </c>
      <c r="AA33" s="45">
        <f t="shared" si="34"/>
        <v>79.833333333333329</v>
      </c>
      <c r="AB33" s="48">
        <f t="shared" si="10"/>
        <v>79.833333333333329</v>
      </c>
      <c r="AC33" s="15">
        <v>84.666666666666671</v>
      </c>
      <c r="AD33" s="14"/>
      <c r="AE33" s="14">
        <v>88.333333333333329</v>
      </c>
      <c r="AF33" s="14"/>
      <c r="AG33" s="14">
        <v>81</v>
      </c>
      <c r="AH33" s="14"/>
      <c r="AI33" s="14">
        <f t="shared" si="35"/>
        <v>86</v>
      </c>
      <c r="AJ33" s="45"/>
      <c r="AK33" s="48">
        <f t="shared" si="11"/>
        <v>85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70</v>
      </c>
      <c r="BF33" s="18"/>
      <c r="BG33" s="18"/>
      <c r="BH33" s="18"/>
      <c r="BI33" s="18"/>
      <c r="BJ33" s="18"/>
      <c r="BK33" s="18">
        <f t="shared" si="36"/>
        <v>83.5</v>
      </c>
      <c r="BL33" s="18"/>
      <c r="BM33" s="57">
        <f t="shared" si="14"/>
        <v>76.75</v>
      </c>
      <c r="BN33" s="19">
        <v>81</v>
      </c>
      <c r="BO33" s="18"/>
      <c r="BP33" s="18"/>
      <c r="BQ33" s="18"/>
      <c r="BR33" s="18"/>
      <c r="BS33" s="18"/>
      <c r="BT33" s="18">
        <v>86.5</v>
      </c>
      <c r="BU33" s="18"/>
      <c r="BV33" s="57">
        <f t="shared" si="15"/>
        <v>83.75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83.5</v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86.5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18831</v>
      </c>
      <c r="C34" s="26" t="s">
        <v>170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Siswa memiliki kemampuan mendeskripsikan dan menentukan penyelesaian fungsi eksponensial dan fungsi logaritma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Siswa memiliki keterampilan menyajikan dan menyelesaikan masalah yang berkaitan dengan fungsi eksponensial dan fungsi logaritma</v>
      </c>
      <c r="Q34" s="39"/>
      <c r="R34" s="39"/>
      <c r="S34" s="25"/>
      <c r="T34" s="15">
        <v>88</v>
      </c>
      <c r="U34" s="14"/>
      <c r="V34" s="14">
        <v>83</v>
      </c>
      <c r="W34" s="14"/>
      <c r="X34" s="14"/>
      <c r="Y34" s="14"/>
      <c r="Z34" s="14">
        <v>74</v>
      </c>
      <c r="AA34" s="45">
        <f t="shared" si="34"/>
        <v>81.666666666666671</v>
      </c>
      <c r="AB34" s="48">
        <f t="shared" si="10"/>
        <v>81.666666666666671</v>
      </c>
      <c r="AC34" s="15">
        <v>86.666666666666671</v>
      </c>
      <c r="AD34" s="14"/>
      <c r="AE34" s="14">
        <v>88.333333333333329</v>
      </c>
      <c r="AF34" s="14"/>
      <c r="AG34" s="14">
        <v>85</v>
      </c>
      <c r="AH34" s="14"/>
      <c r="AI34" s="14">
        <f t="shared" si="35"/>
        <v>74</v>
      </c>
      <c r="AJ34" s="45"/>
      <c r="AK34" s="48">
        <f t="shared" si="11"/>
        <v>83.5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83</v>
      </c>
      <c r="BF34" s="18"/>
      <c r="BG34" s="18"/>
      <c r="BH34" s="18"/>
      <c r="BI34" s="18"/>
      <c r="BJ34" s="18"/>
      <c r="BK34" s="18">
        <f t="shared" si="36"/>
        <v>88</v>
      </c>
      <c r="BL34" s="18"/>
      <c r="BM34" s="57">
        <f t="shared" si="14"/>
        <v>85.5</v>
      </c>
      <c r="BN34" s="19">
        <v>85</v>
      </c>
      <c r="BO34" s="18"/>
      <c r="BP34" s="18"/>
      <c r="BQ34" s="18"/>
      <c r="BR34" s="18"/>
      <c r="BS34" s="18"/>
      <c r="BT34" s="18">
        <v>87.5</v>
      </c>
      <c r="BU34" s="18"/>
      <c r="BV34" s="57">
        <f t="shared" si="15"/>
        <v>86.25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88</v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87.5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18832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mendeskripsikan dan menentukan penyelesaian fungsi eksponensial dan fungsi logaritma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Siswa memiliki keterampilan menyajikan dan menyelesaikan masalah yang berkaitan dengan fungsi eksponensial dan fungsi logaritma</v>
      </c>
      <c r="Q35" s="39"/>
      <c r="R35" s="39"/>
      <c r="S35" s="25"/>
      <c r="T35" s="15">
        <v>90</v>
      </c>
      <c r="U35" s="14"/>
      <c r="V35" s="14">
        <v>53</v>
      </c>
      <c r="W35" s="14">
        <v>70</v>
      </c>
      <c r="X35" s="14"/>
      <c r="Y35" s="14"/>
      <c r="Z35" s="14">
        <v>72</v>
      </c>
      <c r="AA35" s="45">
        <f t="shared" si="34"/>
        <v>77.333333333333329</v>
      </c>
      <c r="AB35" s="48">
        <f t="shared" si="10"/>
        <v>77.333333333333329</v>
      </c>
      <c r="AC35" s="15">
        <v>94</v>
      </c>
      <c r="AD35" s="14"/>
      <c r="AE35" s="14">
        <v>90.666666666666671</v>
      </c>
      <c r="AF35" s="14"/>
      <c r="AG35" s="14">
        <v>71</v>
      </c>
      <c r="AH35" s="14"/>
      <c r="AI35" s="14">
        <f t="shared" si="35"/>
        <v>72</v>
      </c>
      <c r="AJ35" s="45"/>
      <c r="AK35" s="48">
        <f t="shared" si="11"/>
        <v>81.916666666666671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70</v>
      </c>
      <c r="BF35" s="18"/>
      <c r="BG35" s="18"/>
      <c r="BH35" s="18"/>
      <c r="BI35" s="18"/>
      <c r="BJ35" s="18"/>
      <c r="BK35" s="18">
        <f t="shared" si="36"/>
        <v>90</v>
      </c>
      <c r="BL35" s="18"/>
      <c r="BM35" s="57">
        <f t="shared" si="14"/>
        <v>80</v>
      </c>
      <c r="BN35" s="19">
        <v>71</v>
      </c>
      <c r="BO35" s="18"/>
      <c r="BP35" s="18"/>
      <c r="BQ35" s="18"/>
      <c r="BR35" s="18"/>
      <c r="BS35" s="18"/>
      <c r="BT35" s="18">
        <v>92.333333333333343</v>
      </c>
      <c r="BU35" s="18"/>
      <c r="BV35" s="57">
        <f t="shared" si="15"/>
        <v>81.666666666666671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90</v>
      </c>
      <c r="CW35" s="25"/>
      <c r="CX35" s="60"/>
      <c r="CY35" s="30">
        <f t="shared" si="22"/>
        <v>71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92.333333333333343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18833</v>
      </c>
      <c r="C36" s="26" t="s">
        <v>172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Siswa memiliki kemampuan mendeskripsikan dan menentukan penyelesaian fungsi eksponensial dan fungsi logaritma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Siswa memiliki keterampilan menyajikan dan menyelesaikan masalah yang berkaitan dengan fungsi eksponensial dan fungsi logaritma</v>
      </c>
      <c r="Q36" s="39"/>
      <c r="R36" s="39"/>
      <c r="S36" s="25"/>
      <c r="T36" s="15">
        <v>93</v>
      </c>
      <c r="U36" s="14"/>
      <c r="V36" s="14">
        <v>87</v>
      </c>
      <c r="W36" s="14"/>
      <c r="X36" s="14"/>
      <c r="Y36" s="14"/>
      <c r="Z36" s="14">
        <v>75</v>
      </c>
      <c r="AA36" s="45">
        <f t="shared" si="34"/>
        <v>85</v>
      </c>
      <c r="AB36" s="48">
        <f t="shared" si="10"/>
        <v>85</v>
      </c>
      <c r="AC36" s="15">
        <v>94</v>
      </c>
      <c r="AD36" s="14"/>
      <c r="AE36" s="14">
        <v>92</v>
      </c>
      <c r="AF36" s="14"/>
      <c r="AG36" s="14">
        <v>76</v>
      </c>
      <c r="AH36" s="14"/>
      <c r="AI36" s="14">
        <f t="shared" si="35"/>
        <v>75</v>
      </c>
      <c r="AJ36" s="45"/>
      <c r="AK36" s="48">
        <f t="shared" si="11"/>
        <v>84.25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87</v>
      </c>
      <c r="BF36" s="18"/>
      <c r="BG36" s="18"/>
      <c r="BH36" s="18"/>
      <c r="BI36" s="18"/>
      <c r="BJ36" s="18"/>
      <c r="BK36" s="18">
        <f t="shared" si="36"/>
        <v>93</v>
      </c>
      <c r="BL36" s="18"/>
      <c r="BM36" s="57">
        <f t="shared" si="14"/>
        <v>90</v>
      </c>
      <c r="BN36" s="19">
        <v>76</v>
      </c>
      <c r="BO36" s="18"/>
      <c r="BP36" s="18"/>
      <c r="BQ36" s="18"/>
      <c r="BR36" s="18"/>
      <c r="BS36" s="18"/>
      <c r="BT36" s="18">
        <v>93</v>
      </c>
      <c r="BU36" s="18"/>
      <c r="BV36" s="57">
        <f t="shared" si="15"/>
        <v>84.5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93</v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93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18834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mendeskripsikan dan menentukan penyelesaian fungsi eksponensial dan fungsi logaritma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keterampilan menyajikan dan menyelesaikan masalah yang berkaitan dengan fungsi eksponensial dan fungsi logaritma</v>
      </c>
      <c r="Q37" s="39"/>
      <c r="R37" s="39"/>
      <c r="S37" s="25"/>
      <c r="T37" s="15">
        <v>89</v>
      </c>
      <c r="U37" s="14"/>
      <c r="V37" s="14">
        <v>51</v>
      </c>
      <c r="W37" s="14">
        <v>70</v>
      </c>
      <c r="X37" s="14"/>
      <c r="Y37" s="14"/>
      <c r="Z37" s="14">
        <v>78</v>
      </c>
      <c r="AA37" s="45">
        <f t="shared" si="34"/>
        <v>79</v>
      </c>
      <c r="AB37" s="48">
        <f t="shared" si="10"/>
        <v>79</v>
      </c>
      <c r="AC37" s="15">
        <v>88</v>
      </c>
      <c r="AD37" s="14"/>
      <c r="AE37" s="14">
        <v>88</v>
      </c>
      <c r="AF37" s="14"/>
      <c r="AG37" s="14">
        <v>61</v>
      </c>
      <c r="AH37" s="14">
        <v>70</v>
      </c>
      <c r="AI37" s="14">
        <f t="shared" si="35"/>
        <v>78</v>
      </c>
      <c r="AJ37" s="45"/>
      <c r="AK37" s="48">
        <f t="shared" si="11"/>
        <v>81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75</v>
      </c>
      <c r="BF37" s="18"/>
      <c r="BG37" s="18"/>
      <c r="BH37" s="18"/>
      <c r="BI37" s="18"/>
      <c r="BJ37" s="18"/>
      <c r="BK37" s="18">
        <f t="shared" si="36"/>
        <v>89</v>
      </c>
      <c r="BL37" s="18"/>
      <c r="BM37" s="57">
        <f t="shared" si="14"/>
        <v>82</v>
      </c>
      <c r="BN37" s="19">
        <v>70</v>
      </c>
      <c r="BO37" s="18"/>
      <c r="BP37" s="18"/>
      <c r="BQ37" s="18"/>
      <c r="BR37" s="18"/>
      <c r="BS37" s="18"/>
      <c r="BT37" s="18">
        <v>85.666666666666657</v>
      </c>
      <c r="BU37" s="18"/>
      <c r="BV37" s="57">
        <f t="shared" si="15"/>
        <v>77.833333333333329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89</v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85.666666666666657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18835</v>
      </c>
      <c r="C38" s="26" t="s">
        <v>174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Siswa memiliki kemampuan mendeskripsikan dan menentukan penyelesaian fungsi eksponensial dan fungsi logaritma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Siswa memiliki keterampilan menyajikan dan menyelesaikan masalah yang berkaitan dengan fungsi eksponensial dan fungsi logaritma</v>
      </c>
      <c r="Q38" s="39"/>
      <c r="R38" s="39"/>
      <c r="S38" s="25"/>
      <c r="T38" s="15">
        <v>92</v>
      </c>
      <c r="U38" s="14"/>
      <c r="V38" s="14">
        <v>75</v>
      </c>
      <c r="W38" s="14"/>
      <c r="X38" s="14"/>
      <c r="Y38" s="14"/>
      <c r="Z38" s="14">
        <v>76</v>
      </c>
      <c r="AA38" s="45">
        <f t="shared" si="34"/>
        <v>81</v>
      </c>
      <c r="AB38" s="48">
        <f t="shared" si="10"/>
        <v>81</v>
      </c>
      <c r="AC38" s="15">
        <v>83.333333333333329</v>
      </c>
      <c r="AD38" s="14"/>
      <c r="AE38" s="14">
        <v>87.666666666666671</v>
      </c>
      <c r="AF38" s="14"/>
      <c r="AG38" s="14">
        <v>56</v>
      </c>
      <c r="AH38" s="14">
        <v>70</v>
      </c>
      <c r="AI38" s="14">
        <f t="shared" si="35"/>
        <v>76</v>
      </c>
      <c r="AJ38" s="45"/>
      <c r="AK38" s="48">
        <f t="shared" si="11"/>
        <v>79.25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75</v>
      </c>
      <c r="BF38" s="18"/>
      <c r="BG38" s="18"/>
      <c r="BH38" s="18"/>
      <c r="BI38" s="18"/>
      <c r="BJ38" s="18"/>
      <c r="BK38" s="18">
        <f t="shared" si="36"/>
        <v>92</v>
      </c>
      <c r="BL38" s="18"/>
      <c r="BM38" s="57">
        <f t="shared" si="14"/>
        <v>83.5</v>
      </c>
      <c r="BN38" s="19">
        <v>70</v>
      </c>
      <c r="BO38" s="18"/>
      <c r="BP38" s="18"/>
      <c r="BQ38" s="18"/>
      <c r="BR38" s="18"/>
      <c r="BS38" s="18"/>
      <c r="BT38" s="18">
        <v>85.5</v>
      </c>
      <c r="BU38" s="18"/>
      <c r="BV38" s="57">
        <f t="shared" si="15"/>
        <v>77.75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75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92</v>
      </c>
      <c r="CW38" s="25"/>
      <c r="CX38" s="60"/>
      <c r="CY38" s="30">
        <f t="shared" si="22"/>
        <v>70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85.5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18836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mendeskripsikan dan menentukan penyelesaian fungsi eksponensial dan fungsi logaritma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memiliki keterampilan menyajikan dan menyelesaikan masalah yang berkaitan dengan fungsi eksponensial dan fungsi logaritma</v>
      </c>
      <c r="Q39" s="39"/>
      <c r="R39" s="39"/>
      <c r="S39" s="25"/>
      <c r="T39" s="15">
        <v>90.25</v>
      </c>
      <c r="U39" s="14"/>
      <c r="V39" s="14">
        <v>35</v>
      </c>
      <c r="W39" s="14">
        <v>70</v>
      </c>
      <c r="X39" s="14"/>
      <c r="Y39" s="14"/>
      <c r="Z39" s="14">
        <v>78</v>
      </c>
      <c r="AA39" s="45">
        <f t="shared" si="34"/>
        <v>79.416666666666671</v>
      </c>
      <c r="AB39" s="48">
        <f t="shared" si="10"/>
        <v>79.416666666666671</v>
      </c>
      <c r="AC39" s="15">
        <v>80.666666666666671</v>
      </c>
      <c r="AD39" s="14"/>
      <c r="AE39" s="14">
        <v>88</v>
      </c>
      <c r="AF39" s="14"/>
      <c r="AG39" s="14">
        <v>74</v>
      </c>
      <c r="AH39" s="14"/>
      <c r="AI39" s="14">
        <f t="shared" si="35"/>
        <v>78</v>
      </c>
      <c r="AJ39" s="45"/>
      <c r="AK39" s="48">
        <f t="shared" si="11"/>
        <v>80.166666666666671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70</v>
      </c>
      <c r="BF39" s="18"/>
      <c r="BG39" s="18"/>
      <c r="BH39" s="18"/>
      <c r="BI39" s="18"/>
      <c r="BJ39" s="18"/>
      <c r="BK39" s="18">
        <f t="shared" si="36"/>
        <v>90.25</v>
      </c>
      <c r="BL39" s="18"/>
      <c r="BM39" s="57">
        <f t="shared" si="14"/>
        <v>80.125</v>
      </c>
      <c r="BN39" s="19">
        <v>74</v>
      </c>
      <c r="BO39" s="18"/>
      <c r="BP39" s="18"/>
      <c r="BQ39" s="18"/>
      <c r="BR39" s="18"/>
      <c r="BS39" s="18"/>
      <c r="BT39" s="18">
        <v>84.333333333333343</v>
      </c>
      <c r="BU39" s="18"/>
      <c r="BV39" s="57">
        <f t="shared" si="15"/>
        <v>79.166666666666671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70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90.25</v>
      </c>
      <c r="CW39" s="25"/>
      <c r="CX39" s="60"/>
      <c r="CY39" s="30">
        <f t="shared" si="22"/>
        <v>74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84.333333333333343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18837</v>
      </c>
      <c r="C40" s="26" t="s">
        <v>176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mendeskripsikan dan menentukan penyelesaian fungsi eksponensial dan fungsi logaritma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Siswa memiliki keterampilan menyajikan dan menyelesaikan masalah yang berkaitan dengan fungsi eksponensial dan fungsi logaritma</v>
      </c>
      <c r="Q40" s="39"/>
      <c r="R40" s="39"/>
      <c r="S40" s="25"/>
      <c r="T40" s="15">
        <v>97.5</v>
      </c>
      <c r="U40" s="14"/>
      <c r="V40" s="14">
        <v>73</v>
      </c>
      <c r="W40" s="14"/>
      <c r="X40" s="14"/>
      <c r="Y40" s="14"/>
      <c r="Z40" s="14">
        <v>73</v>
      </c>
      <c r="AA40" s="45">
        <f t="shared" si="34"/>
        <v>81.166666666666671</v>
      </c>
      <c r="AB40" s="48">
        <f t="shared" si="10"/>
        <v>81.166666666666671</v>
      </c>
      <c r="AC40" s="15">
        <v>84.666666666666671</v>
      </c>
      <c r="AD40" s="14"/>
      <c r="AE40" s="14">
        <v>87.666666666666671</v>
      </c>
      <c r="AF40" s="14"/>
      <c r="AG40" s="14">
        <v>70</v>
      </c>
      <c r="AH40" s="14"/>
      <c r="AI40" s="14">
        <f t="shared" si="35"/>
        <v>73</v>
      </c>
      <c r="AJ40" s="45"/>
      <c r="AK40" s="48">
        <f t="shared" si="11"/>
        <v>78.833333333333343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73</v>
      </c>
      <c r="BF40" s="18"/>
      <c r="BG40" s="18"/>
      <c r="BH40" s="18"/>
      <c r="BI40" s="18"/>
      <c r="BJ40" s="18"/>
      <c r="BK40" s="18">
        <f t="shared" si="36"/>
        <v>97.5</v>
      </c>
      <c r="BL40" s="18"/>
      <c r="BM40" s="57">
        <f t="shared" si="14"/>
        <v>85.25</v>
      </c>
      <c r="BN40" s="19">
        <v>70</v>
      </c>
      <c r="BO40" s="18"/>
      <c r="BP40" s="18"/>
      <c r="BQ40" s="18"/>
      <c r="BR40" s="18"/>
      <c r="BS40" s="18"/>
      <c r="BT40" s="18">
        <v>86.166666666666671</v>
      </c>
      <c r="BU40" s="18"/>
      <c r="BV40" s="57">
        <f t="shared" si="15"/>
        <v>78.083333333333343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97.5</v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86.166666666666671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18838</v>
      </c>
      <c r="C41" s="26" t="s">
        <v>177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>Siswa memiliki kemampuan mendeskripsikan dan menentukan penyelesaian fungsi eksponensial dan fungsi logaritma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memiliki keterampilan menyajikan dan menyelesaikan masalah yang berkaitan dengan fungsi eksponensial dan fungsi logaritma</v>
      </c>
      <c r="Q41" s="39"/>
      <c r="R41" s="39"/>
      <c r="S41" s="25"/>
      <c r="T41" s="15">
        <v>90.5</v>
      </c>
      <c r="U41" s="14"/>
      <c r="V41" s="14">
        <v>75</v>
      </c>
      <c r="W41" s="14"/>
      <c r="X41" s="14"/>
      <c r="Y41" s="14"/>
      <c r="Z41" s="14">
        <v>95</v>
      </c>
      <c r="AA41" s="45">
        <f t="shared" si="34"/>
        <v>86.833333333333329</v>
      </c>
      <c r="AB41" s="48">
        <f t="shared" si="10"/>
        <v>86.833333333333329</v>
      </c>
      <c r="AC41" s="15">
        <v>83.666666666666671</v>
      </c>
      <c r="AD41" s="14"/>
      <c r="AE41" s="14">
        <v>88</v>
      </c>
      <c r="AF41" s="14"/>
      <c r="AG41" s="14">
        <v>96</v>
      </c>
      <c r="AH41" s="14"/>
      <c r="AI41" s="14">
        <f t="shared" si="35"/>
        <v>95</v>
      </c>
      <c r="AJ41" s="45"/>
      <c r="AK41" s="48">
        <f t="shared" si="11"/>
        <v>90.666666666666671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75</v>
      </c>
      <c r="BF41" s="18"/>
      <c r="BG41" s="18"/>
      <c r="BH41" s="18"/>
      <c r="BI41" s="18"/>
      <c r="BJ41" s="18"/>
      <c r="BK41" s="18">
        <f t="shared" si="36"/>
        <v>90.5</v>
      </c>
      <c r="BL41" s="18"/>
      <c r="BM41" s="57">
        <f t="shared" si="14"/>
        <v>82.75</v>
      </c>
      <c r="BN41" s="19">
        <v>96</v>
      </c>
      <c r="BO41" s="18"/>
      <c r="BP41" s="18"/>
      <c r="BQ41" s="18"/>
      <c r="BR41" s="18"/>
      <c r="BS41" s="18"/>
      <c r="BT41" s="18">
        <v>85.833333333333343</v>
      </c>
      <c r="BU41" s="18"/>
      <c r="BV41" s="57">
        <f t="shared" si="15"/>
        <v>90.916666666666671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90.5</v>
      </c>
      <c r="CW41" s="25"/>
      <c r="CX41" s="60"/>
      <c r="CY41" s="30">
        <f t="shared" si="22"/>
        <v>96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85.833333333333343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18839</v>
      </c>
      <c r="C42" s="26" t="s">
        <v>178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Siswa memiliki kemampuan mendeskripsikan dan menentukan penyelesaian fungsi eksponensial dan fungsi logaritma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memiliki keterampilan menyajikan dan menyelesaikan masalah yang berkaitan dengan fungsi eksponensial dan fungsi logaritma</v>
      </c>
      <c r="Q42" s="39"/>
      <c r="R42" s="39"/>
      <c r="S42" s="25"/>
      <c r="T42" s="15">
        <v>87.5</v>
      </c>
      <c r="U42" s="14"/>
      <c r="V42" s="14">
        <v>87</v>
      </c>
      <c r="W42" s="14"/>
      <c r="X42" s="14"/>
      <c r="Y42" s="14"/>
      <c r="Z42" s="14">
        <v>84</v>
      </c>
      <c r="AA42" s="45">
        <f t="shared" si="34"/>
        <v>86.166666666666671</v>
      </c>
      <c r="AB42" s="48">
        <f t="shared" si="10"/>
        <v>86.166666666666671</v>
      </c>
      <c r="AC42" s="15">
        <v>90</v>
      </c>
      <c r="AD42" s="14"/>
      <c r="AE42" s="14">
        <v>92</v>
      </c>
      <c r="AF42" s="14"/>
      <c r="AG42" s="14">
        <v>85</v>
      </c>
      <c r="AH42" s="14"/>
      <c r="AI42" s="14">
        <f t="shared" si="35"/>
        <v>84</v>
      </c>
      <c r="AJ42" s="45"/>
      <c r="AK42" s="48">
        <f t="shared" si="11"/>
        <v>87.75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87</v>
      </c>
      <c r="BF42" s="18"/>
      <c r="BG42" s="18"/>
      <c r="BH42" s="18"/>
      <c r="BI42" s="18"/>
      <c r="BJ42" s="18"/>
      <c r="BK42" s="18">
        <f t="shared" si="36"/>
        <v>87.5</v>
      </c>
      <c r="BL42" s="18"/>
      <c r="BM42" s="57">
        <f t="shared" si="14"/>
        <v>87.25</v>
      </c>
      <c r="BN42" s="19">
        <v>85</v>
      </c>
      <c r="BO42" s="18"/>
      <c r="BP42" s="18"/>
      <c r="BQ42" s="18"/>
      <c r="BR42" s="18"/>
      <c r="BS42" s="18"/>
      <c r="BT42" s="18">
        <v>91</v>
      </c>
      <c r="BU42" s="18"/>
      <c r="BV42" s="57">
        <f t="shared" si="15"/>
        <v>88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87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87.5</v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91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18840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mendeskripsikan dan menentukan penyelesaian fungsi eksponensial dan fungsi logaritma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Siswa memiliki keterampilan menyajikan dan menyelesaikan masalah yang berkaitan dengan fungsi eksponensial dan fungsi logaritma</v>
      </c>
      <c r="Q43" s="39"/>
      <c r="R43" s="39"/>
      <c r="S43" s="25"/>
      <c r="T43" s="15">
        <v>89.5</v>
      </c>
      <c r="U43" s="14"/>
      <c r="V43" s="14">
        <v>40</v>
      </c>
      <c r="W43" s="14">
        <v>70</v>
      </c>
      <c r="X43" s="14"/>
      <c r="Y43" s="14"/>
      <c r="Z43" s="14">
        <v>78</v>
      </c>
      <c r="AA43" s="45">
        <f t="shared" si="34"/>
        <v>79.166666666666671</v>
      </c>
      <c r="AB43" s="48">
        <f t="shared" si="10"/>
        <v>79.166666666666671</v>
      </c>
      <c r="AC43" s="15">
        <v>80.666666666666671</v>
      </c>
      <c r="AD43" s="14"/>
      <c r="AE43" s="14">
        <v>81.666666666666671</v>
      </c>
      <c r="AF43" s="14"/>
      <c r="AG43" s="14">
        <v>85</v>
      </c>
      <c r="AH43" s="14"/>
      <c r="AI43" s="14">
        <f t="shared" si="35"/>
        <v>78</v>
      </c>
      <c r="AJ43" s="45"/>
      <c r="AK43" s="48">
        <f t="shared" si="11"/>
        <v>81.333333333333343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70</v>
      </c>
      <c r="BF43" s="18"/>
      <c r="BG43" s="18"/>
      <c r="BH43" s="18"/>
      <c r="BI43" s="18"/>
      <c r="BJ43" s="18"/>
      <c r="BK43" s="18">
        <f t="shared" si="36"/>
        <v>89.5</v>
      </c>
      <c r="BL43" s="18"/>
      <c r="BM43" s="57">
        <f t="shared" si="14"/>
        <v>79.75</v>
      </c>
      <c r="BN43" s="19">
        <v>85</v>
      </c>
      <c r="BO43" s="18"/>
      <c r="BP43" s="18"/>
      <c r="BQ43" s="18"/>
      <c r="BR43" s="18"/>
      <c r="BS43" s="18"/>
      <c r="BT43" s="18">
        <v>81.166666666666671</v>
      </c>
      <c r="BU43" s="18"/>
      <c r="BV43" s="57">
        <f t="shared" si="15"/>
        <v>83.083333333333343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89.5</v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81.166666666666671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18841</v>
      </c>
      <c r="C44" s="26" t="s">
        <v>180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dan menentukan penyelesaian fungsi eksponensial dan fungsi logaritma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menyajikan dan menyelesaikan masalah yang berkaitan dengan fungsi eksponensial dan fungsi logaritma</v>
      </c>
      <c r="Q44" s="39"/>
      <c r="R44" s="39"/>
      <c r="S44" s="25"/>
      <c r="T44" s="15">
        <v>88</v>
      </c>
      <c r="U44" s="14"/>
      <c r="V44" s="14">
        <v>42</v>
      </c>
      <c r="W44" s="14">
        <v>70</v>
      </c>
      <c r="X44" s="14"/>
      <c r="Y44" s="14"/>
      <c r="Z44" s="14">
        <v>78</v>
      </c>
      <c r="AA44" s="45">
        <f t="shared" si="34"/>
        <v>78.666666666666671</v>
      </c>
      <c r="AB44" s="48">
        <f t="shared" si="10"/>
        <v>78.666666666666671</v>
      </c>
      <c r="AC44" s="15">
        <v>88</v>
      </c>
      <c r="AD44" s="14"/>
      <c r="AE44" s="14">
        <v>86.666666666666671</v>
      </c>
      <c r="AF44" s="14"/>
      <c r="AG44" s="14">
        <v>47</v>
      </c>
      <c r="AH44" s="14">
        <v>70</v>
      </c>
      <c r="AI44" s="14">
        <f t="shared" si="35"/>
        <v>78</v>
      </c>
      <c r="AJ44" s="45"/>
      <c r="AK44" s="48">
        <f t="shared" si="11"/>
        <v>80.666666666666671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78</v>
      </c>
      <c r="BF44" s="18"/>
      <c r="BG44" s="18"/>
      <c r="BH44" s="18"/>
      <c r="BI44" s="18"/>
      <c r="BJ44" s="18"/>
      <c r="BK44" s="18">
        <f t="shared" si="36"/>
        <v>88</v>
      </c>
      <c r="BL44" s="18"/>
      <c r="BM44" s="57">
        <f t="shared" si="14"/>
        <v>83</v>
      </c>
      <c r="BN44" s="19">
        <v>70</v>
      </c>
      <c r="BO44" s="18"/>
      <c r="BP44" s="18"/>
      <c r="BQ44" s="18"/>
      <c r="BR44" s="18"/>
      <c r="BS44" s="18"/>
      <c r="BT44" s="18">
        <v>83.333333333333343</v>
      </c>
      <c r="BU44" s="18"/>
      <c r="BV44" s="57">
        <f t="shared" si="15"/>
        <v>76.666666666666671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78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88</v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83.333333333333343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18842</v>
      </c>
      <c r="C45" s="26" t="s">
        <v>181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Siswa memiliki kemampuan mendeskripsikan dan menentukan penyelesaian fungsi eksponensial dan fungsi logaritma</v>
      </c>
      <c r="K45" s="35">
        <f t="shared" si="5"/>
        <v>89</v>
      </c>
      <c r="L45" s="35" t="str">
        <f t="shared" si="6"/>
        <v>B</v>
      </c>
      <c r="M45" s="35">
        <f t="shared" si="7"/>
        <v>89</v>
      </c>
      <c r="N45" s="35" t="str">
        <f t="shared" si="8"/>
        <v>B</v>
      </c>
      <c r="O45" s="61">
        <v>1</v>
      </c>
      <c r="P45" s="35" t="str">
        <f t="shared" si="9"/>
        <v>Siswa memiliki keterampilan menyajikan dan menyelesaikan masalah yang berkaitan dengan fungsi eksponensial dan fungsi logaritma</v>
      </c>
      <c r="Q45" s="39"/>
      <c r="R45" s="39"/>
      <c r="S45" s="25"/>
      <c r="T45" s="15">
        <v>87.5</v>
      </c>
      <c r="U45" s="14"/>
      <c r="V45" s="14">
        <v>89</v>
      </c>
      <c r="W45" s="14"/>
      <c r="X45" s="14"/>
      <c r="Y45" s="14"/>
      <c r="Z45" s="14">
        <v>91</v>
      </c>
      <c r="AA45" s="45">
        <f t="shared" si="34"/>
        <v>89.166666666666671</v>
      </c>
      <c r="AB45" s="48">
        <f t="shared" si="10"/>
        <v>89.166666666666671</v>
      </c>
      <c r="AC45" s="15">
        <v>88</v>
      </c>
      <c r="AD45" s="14"/>
      <c r="AE45" s="14">
        <v>89.333333333333329</v>
      </c>
      <c r="AF45" s="14"/>
      <c r="AG45" s="14">
        <v>89</v>
      </c>
      <c r="AH45" s="14"/>
      <c r="AI45" s="14">
        <f t="shared" si="35"/>
        <v>91</v>
      </c>
      <c r="AJ45" s="45"/>
      <c r="AK45" s="48">
        <f t="shared" si="11"/>
        <v>89.333333333333329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89</v>
      </c>
      <c r="BF45" s="18"/>
      <c r="BG45" s="18"/>
      <c r="BH45" s="18"/>
      <c r="BI45" s="18"/>
      <c r="BJ45" s="18"/>
      <c r="BK45" s="18">
        <f t="shared" si="36"/>
        <v>87.5</v>
      </c>
      <c r="BL45" s="18"/>
      <c r="BM45" s="57">
        <f t="shared" si="14"/>
        <v>88.25</v>
      </c>
      <c r="BN45" s="19">
        <v>89</v>
      </c>
      <c r="BO45" s="18"/>
      <c r="BP45" s="18"/>
      <c r="BQ45" s="18"/>
      <c r="BR45" s="18"/>
      <c r="BS45" s="18"/>
      <c r="BT45" s="18">
        <v>88.666666666666657</v>
      </c>
      <c r="BU45" s="18"/>
      <c r="BV45" s="57">
        <f t="shared" si="15"/>
        <v>88.833333333333329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89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87.5</v>
      </c>
      <c r="CW45" s="25"/>
      <c r="CX45" s="60"/>
      <c r="CY45" s="30">
        <f t="shared" si="22"/>
        <v>89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88.666666666666657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18843</v>
      </c>
      <c r="C46" s="26" t="s">
        <v>182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mendeskripsikan dan menentukan penyelesaian fungsi eksponensial dan fungsi logaritma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Siswa memiliki keterampilan menyajikan dan menyelesaikan masalah yang berkaitan dengan fungsi eksponensial dan fungsi logaritma</v>
      </c>
      <c r="Q46" s="39"/>
      <c r="R46" s="39"/>
      <c r="S46" s="25"/>
      <c r="T46" s="15">
        <v>93</v>
      </c>
      <c r="U46" s="14"/>
      <c r="V46" s="14">
        <v>80</v>
      </c>
      <c r="W46" s="14"/>
      <c r="X46" s="14"/>
      <c r="Y46" s="14"/>
      <c r="Z46" s="14">
        <v>74</v>
      </c>
      <c r="AA46" s="45">
        <f t="shared" si="34"/>
        <v>82.333333333333329</v>
      </c>
      <c r="AB46" s="48">
        <f t="shared" si="10"/>
        <v>82.333333333333329</v>
      </c>
      <c r="AC46" s="15">
        <v>82.333333333333329</v>
      </c>
      <c r="AD46" s="14"/>
      <c r="AE46" s="14">
        <v>82.333333333333329</v>
      </c>
      <c r="AF46" s="14"/>
      <c r="AG46" s="14">
        <v>54</v>
      </c>
      <c r="AH46" s="14">
        <v>70</v>
      </c>
      <c r="AI46" s="14">
        <f t="shared" si="35"/>
        <v>74</v>
      </c>
      <c r="AJ46" s="45"/>
      <c r="AK46" s="48">
        <f t="shared" si="11"/>
        <v>77.166666666666657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80</v>
      </c>
      <c r="BF46" s="18"/>
      <c r="BG46" s="18"/>
      <c r="BH46" s="18"/>
      <c r="BI46" s="18"/>
      <c r="BJ46" s="18"/>
      <c r="BK46" s="18">
        <f t="shared" si="36"/>
        <v>93</v>
      </c>
      <c r="BL46" s="18"/>
      <c r="BM46" s="57">
        <f t="shared" si="14"/>
        <v>86.5</v>
      </c>
      <c r="BN46" s="19">
        <v>70</v>
      </c>
      <c r="BO46" s="18"/>
      <c r="BP46" s="18"/>
      <c r="BQ46" s="18"/>
      <c r="BR46" s="18"/>
      <c r="BS46" s="18"/>
      <c r="BT46" s="18">
        <v>82.333333333333329</v>
      </c>
      <c r="BU46" s="18"/>
      <c r="BV46" s="57">
        <f t="shared" si="15"/>
        <v>76.166666666666657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93</v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82.333333333333329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19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:AI50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:BE50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:BK46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:BN50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:BT46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D39" sqref="D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18871</v>
      </c>
      <c r="C11" s="26" t="s">
        <v>184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dan menentukan penyelesaian fungsi eksponensial dan fungsi logaritma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menyajikan dan menyelesaikan masalah yang berkaitan dengan fungsi eksponensial dan fungsi logaritma</v>
      </c>
      <c r="Q11" s="39"/>
      <c r="R11" s="39"/>
      <c r="S11" s="25"/>
      <c r="T11" s="15">
        <v>92</v>
      </c>
      <c r="U11" s="14"/>
      <c r="V11" s="14">
        <v>80</v>
      </c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85.333333333333329</v>
      </c>
      <c r="AC11" s="15">
        <v>83.666666666666671</v>
      </c>
      <c r="AD11" s="14"/>
      <c r="AE11" s="14">
        <v>72.599999999999994</v>
      </c>
      <c r="AF11" s="14"/>
      <c r="AG11" s="14">
        <v>87</v>
      </c>
      <c r="AH11" s="14"/>
      <c r="AI11" s="14">
        <f>Z11</f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81.816666666666663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V11</f>
        <v>80</v>
      </c>
      <c r="BF11" s="18"/>
      <c r="BG11" s="18"/>
      <c r="BH11" s="18"/>
      <c r="BI11" s="18"/>
      <c r="BJ11" s="18"/>
      <c r="BK11" s="18">
        <f>T11</f>
        <v>92</v>
      </c>
      <c r="BL11" s="18"/>
      <c r="BM11" s="57">
        <f t="shared" ref="BM11:BM50" si="14">IF(COUNTA(BE11:BL11)&gt;0,AVERAGE(CP11,CR11,CT11,CV11),"")</f>
        <v>86</v>
      </c>
      <c r="BN11" s="19">
        <f>AG11</f>
        <v>87</v>
      </c>
      <c r="BO11" s="18"/>
      <c r="BP11" s="18"/>
      <c r="BQ11" s="18"/>
      <c r="BR11" s="18"/>
      <c r="BS11" s="18"/>
      <c r="BT11" s="18">
        <f>AVERAGE(AC11,AE11)</f>
        <v>78.133333333333326</v>
      </c>
      <c r="BU11" s="18"/>
      <c r="BV11" s="57">
        <f t="shared" ref="BV11:BV50" si="15">IF(COUNTA(BN11:BU11)&gt;0,AVERAGE(CY11,DA11,DC11,DE11),"")</f>
        <v>82.566666666666663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92</v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78.133333333333326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18872</v>
      </c>
      <c r="C12" s="26" t="s">
        <v>185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kemampuan mendeskripsikan dan menentukan penyelesaian fungsi eksponensial dan fungsi logaritma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memiliki keterampilan menyajikan dan menyelesaikan masalah yang berkaitan dengan fungsi eksponensial dan fungsi logaritma</v>
      </c>
      <c r="Q12" s="39"/>
      <c r="R12" s="39"/>
      <c r="S12" s="25"/>
      <c r="T12" s="15">
        <v>89</v>
      </c>
      <c r="U12" s="14"/>
      <c r="V12" s="14">
        <v>43</v>
      </c>
      <c r="W12" s="14">
        <v>70</v>
      </c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>
        <v>88</v>
      </c>
      <c r="AD12" s="14"/>
      <c r="AE12" s="14">
        <v>85.52000000000001</v>
      </c>
      <c r="AF12" s="14"/>
      <c r="AG12" s="14">
        <v>41</v>
      </c>
      <c r="AH12" s="14">
        <v>70</v>
      </c>
      <c r="AI12" s="14">
        <f t="shared" ref="AI12:AI46" si="35">Z12</f>
        <v>78</v>
      </c>
      <c r="AJ12" s="45"/>
      <c r="AK12" s="48">
        <f t="shared" si="11"/>
        <v>80.38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76</v>
      </c>
      <c r="BF12" s="18"/>
      <c r="BG12" s="18"/>
      <c r="BH12" s="18"/>
      <c r="BI12" s="18"/>
      <c r="BJ12" s="18"/>
      <c r="BK12" s="18">
        <f t="shared" ref="BK12:BK46" si="36">T12</f>
        <v>89</v>
      </c>
      <c r="BL12" s="18"/>
      <c r="BM12" s="57">
        <f t="shared" si="14"/>
        <v>82.5</v>
      </c>
      <c r="BN12" s="19">
        <v>70</v>
      </c>
      <c r="BO12" s="18"/>
      <c r="BP12" s="18"/>
      <c r="BQ12" s="18"/>
      <c r="BR12" s="18"/>
      <c r="BS12" s="18"/>
      <c r="BT12" s="18">
        <f t="shared" ref="BT12:BT46" si="37">AVERAGE(AC12,AE12)</f>
        <v>86.76</v>
      </c>
      <c r="BU12" s="18"/>
      <c r="BV12" s="57">
        <f t="shared" si="15"/>
        <v>78.38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76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89</v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86.76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18873</v>
      </c>
      <c r="C13" s="26" t="s">
        <v>186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mendeskripsikan dan menentukan penyelesaian fungsi eksponensial dan fungsi logaritma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Siswa memiliki keterampilan menyajikan dan menyelesaikan masalah yang berkaitan dengan fungsi eksponensial dan fungsi logaritma</v>
      </c>
      <c r="Q13" s="39"/>
      <c r="R13" s="39"/>
      <c r="S13" s="25"/>
      <c r="T13" s="15">
        <v>86.5</v>
      </c>
      <c r="U13" s="14"/>
      <c r="V13" s="14">
        <v>90</v>
      </c>
      <c r="W13" s="14"/>
      <c r="X13" s="14"/>
      <c r="Y13" s="14"/>
      <c r="Z13" s="14">
        <v>70</v>
      </c>
      <c r="AA13" s="45">
        <f t="shared" si="34"/>
        <v>82.166666666666671</v>
      </c>
      <c r="AB13" s="48">
        <f t="shared" si="10"/>
        <v>82.166666666666671</v>
      </c>
      <c r="AC13" s="15">
        <v>80.666666666666671</v>
      </c>
      <c r="AD13" s="14"/>
      <c r="AE13" s="14">
        <v>89.103999999999999</v>
      </c>
      <c r="AF13" s="14"/>
      <c r="AG13" s="14">
        <v>78</v>
      </c>
      <c r="AH13" s="14"/>
      <c r="AI13" s="14">
        <f t="shared" si="35"/>
        <v>70</v>
      </c>
      <c r="AJ13" s="45"/>
      <c r="AK13" s="48">
        <f t="shared" si="11"/>
        <v>79.442666666666668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ref="BE13:BE44" si="38">V13</f>
        <v>90</v>
      </c>
      <c r="BF13" s="18"/>
      <c r="BG13" s="18"/>
      <c r="BH13" s="18"/>
      <c r="BI13" s="18"/>
      <c r="BJ13" s="18"/>
      <c r="BK13" s="18">
        <f t="shared" si="36"/>
        <v>86.5</v>
      </c>
      <c r="BL13" s="18"/>
      <c r="BM13" s="57">
        <f t="shared" si="14"/>
        <v>88.25</v>
      </c>
      <c r="BN13" s="19">
        <f t="shared" ref="BN13:BN44" si="39">AG13</f>
        <v>78</v>
      </c>
      <c r="BO13" s="18"/>
      <c r="BP13" s="18"/>
      <c r="BQ13" s="18"/>
      <c r="BR13" s="18"/>
      <c r="BS13" s="18"/>
      <c r="BT13" s="18">
        <f t="shared" si="37"/>
        <v>84.885333333333335</v>
      </c>
      <c r="BU13" s="18"/>
      <c r="BV13" s="57">
        <f t="shared" si="15"/>
        <v>81.442666666666668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86.5</v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84.885333333333335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257</v>
      </c>
      <c r="FI13" s="69" t="s">
        <v>258</v>
      </c>
      <c r="FJ13" s="67">
        <v>7841</v>
      </c>
      <c r="FK13" s="67">
        <v>7851</v>
      </c>
    </row>
    <row r="14" spans="1:167" ht="16.5" customHeight="1">
      <c r="A14" s="26">
        <v>4</v>
      </c>
      <c r="B14" s="26">
        <v>18874</v>
      </c>
      <c r="C14" s="26" t="s">
        <v>187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Siswa memiliki kemampuan mendeskripsikan dan menentukan penyelesaian fungsi eksponensial dan fungsi logaritma</v>
      </c>
      <c r="K14" s="35">
        <f t="shared" si="5"/>
        <v>91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>Siswa memiliki keterampilan menyajikan dan menyelesaikan masalah yang berkaitan dengan fungsi eksponensial dan fungsi logaritma</v>
      </c>
      <c r="Q14" s="39"/>
      <c r="R14" s="39"/>
      <c r="S14" s="25"/>
      <c r="T14" s="15">
        <v>88</v>
      </c>
      <c r="U14" s="14"/>
      <c r="V14" s="14">
        <v>95</v>
      </c>
      <c r="W14" s="14"/>
      <c r="X14" s="14"/>
      <c r="Y14" s="14"/>
      <c r="Z14" s="14">
        <v>93</v>
      </c>
      <c r="AA14" s="45">
        <f t="shared" si="34"/>
        <v>92</v>
      </c>
      <c r="AB14" s="48">
        <f t="shared" si="10"/>
        <v>92</v>
      </c>
      <c r="AC14" s="15">
        <v>81.666666666666671</v>
      </c>
      <c r="AD14" s="14"/>
      <c r="AE14" s="14">
        <v>91.620800000000003</v>
      </c>
      <c r="AF14" s="14"/>
      <c r="AG14" s="14">
        <v>96</v>
      </c>
      <c r="AH14" s="14"/>
      <c r="AI14" s="14">
        <f t="shared" si="35"/>
        <v>93</v>
      </c>
      <c r="AJ14" s="45"/>
      <c r="AK14" s="48">
        <f t="shared" si="11"/>
        <v>90.571866666666665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8"/>
        <v>95</v>
      </c>
      <c r="BF14" s="18"/>
      <c r="BG14" s="18"/>
      <c r="BH14" s="18"/>
      <c r="BI14" s="18"/>
      <c r="BJ14" s="18"/>
      <c r="BK14" s="18">
        <f t="shared" si="36"/>
        <v>88</v>
      </c>
      <c r="BL14" s="18"/>
      <c r="BM14" s="57">
        <f t="shared" si="14"/>
        <v>91.5</v>
      </c>
      <c r="BN14" s="19">
        <f t="shared" si="39"/>
        <v>96</v>
      </c>
      <c r="BO14" s="18"/>
      <c r="BP14" s="18"/>
      <c r="BQ14" s="18"/>
      <c r="BR14" s="18"/>
      <c r="BS14" s="18"/>
      <c r="BT14" s="18">
        <f t="shared" si="37"/>
        <v>86.64373333333333</v>
      </c>
      <c r="BU14" s="18"/>
      <c r="BV14" s="57">
        <f t="shared" si="15"/>
        <v>91.321866666666665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88</v>
      </c>
      <c r="CW14" s="25"/>
      <c r="CX14" s="60"/>
      <c r="CY14" s="30">
        <f t="shared" si="22"/>
        <v>96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86.64373333333333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18875</v>
      </c>
      <c r="C15" s="26" t="s">
        <v>188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Siswa memiliki kemampuan mendeskripsikan dan menentukan penyelesaian fungsi eksponensial dan fungsi logaritma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Siswa memiliki keterampilan menyajikan dan menyelesaikan masalah yang berkaitan dengan fungsi eksponensial dan fungsi logaritma</v>
      </c>
      <c r="Q15" s="39"/>
      <c r="R15" s="39"/>
      <c r="S15" s="25"/>
      <c r="T15" s="15">
        <v>91</v>
      </c>
      <c r="U15" s="14"/>
      <c r="V15" s="14">
        <v>77</v>
      </c>
      <c r="W15" s="14"/>
      <c r="X15" s="14"/>
      <c r="Y15" s="14"/>
      <c r="Z15" s="14">
        <v>91</v>
      </c>
      <c r="AA15" s="45">
        <f t="shared" si="34"/>
        <v>86.333333333333329</v>
      </c>
      <c r="AB15" s="48">
        <f t="shared" si="10"/>
        <v>86.333333333333329</v>
      </c>
      <c r="AC15" s="15">
        <v>86.666666666666671</v>
      </c>
      <c r="AD15" s="14"/>
      <c r="AE15" s="14">
        <v>90.524160000000009</v>
      </c>
      <c r="AF15" s="14"/>
      <c r="AG15" s="14">
        <v>62</v>
      </c>
      <c r="AH15" s="14">
        <v>70</v>
      </c>
      <c r="AI15" s="14">
        <f t="shared" si="35"/>
        <v>91</v>
      </c>
      <c r="AJ15" s="45"/>
      <c r="AK15" s="48">
        <f t="shared" si="11"/>
        <v>84.54770666666667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8"/>
        <v>77</v>
      </c>
      <c r="BF15" s="18"/>
      <c r="BG15" s="18"/>
      <c r="BH15" s="18"/>
      <c r="BI15" s="18"/>
      <c r="BJ15" s="18"/>
      <c r="BK15" s="18">
        <f t="shared" si="36"/>
        <v>91</v>
      </c>
      <c r="BL15" s="18"/>
      <c r="BM15" s="57">
        <f t="shared" si="14"/>
        <v>84</v>
      </c>
      <c r="BN15" s="19">
        <v>70</v>
      </c>
      <c r="BO15" s="18"/>
      <c r="BP15" s="18"/>
      <c r="BQ15" s="18"/>
      <c r="BR15" s="18"/>
      <c r="BS15" s="18"/>
      <c r="BT15" s="18">
        <f t="shared" si="37"/>
        <v>88.59541333333334</v>
      </c>
      <c r="BU15" s="18"/>
      <c r="BV15" s="57">
        <f t="shared" si="15"/>
        <v>79.29770666666667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91</v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88.59541333333334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259</v>
      </c>
      <c r="FI15" s="69" t="s">
        <v>260</v>
      </c>
      <c r="FJ15" s="67">
        <v>7842</v>
      </c>
      <c r="FK15" s="67">
        <v>7852</v>
      </c>
    </row>
    <row r="16" spans="1:167" ht="16.5" customHeight="1">
      <c r="A16" s="26">
        <v>6</v>
      </c>
      <c r="B16" s="26">
        <v>18876</v>
      </c>
      <c r="C16" s="26" t="s">
        <v>189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Siswa memiliki kemampuan mendeskripsikan dan menentukan penyelesaian fungsi eksponensial dan fungsi logaritma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memiliki keterampilan menyajikan dan menyelesaikan masalah yang berkaitan dengan fungsi eksponensial dan fungsi logaritma</v>
      </c>
      <c r="Q16" s="39"/>
      <c r="R16" s="39"/>
      <c r="S16" s="25"/>
      <c r="T16" s="15">
        <v>88</v>
      </c>
      <c r="U16" s="14"/>
      <c r="V16" s="14">
        <v>93</v>
      </c>
      <c r="W16" s="14"/>
      <c r="X16" s="14"/>
      <c r="Y16" s="14"/>
      <c r="Z16" s="14">
        <v>82</v>
      </c>
      <c r="AA16" s="45">
        <f t="shared" si="34"/>
        <v>87.666666666666671</v>
      </c>
      <c r="AB16" s="48">
        <f t="shared" si="10"/>
        <v>87.666666666666671</v>
      </c>
      <c r="AC16" s="15">
        <v>80.666666666666671</v>
      </c>
      <c r="AD16" s="14"/>
      <c r="AE16" s="14">
        <v>90.504831999999993</v>
      </c>
      <c r="AF16" s="14"/>
      <c r="AG16" s="14">
        <v>73</v>
      </c>
      <c r="AH16" s="14"/>
      <c r="AI16" s="14">
        <f t="shared" si="35"/>
        <v>82</v>
      </c>
      <c r="AJ16" s="45"/>
      <c r="AK16" s="48">
        <f t="shared" si="11"/>
        <v>81.542874666666663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8"/>
        <v>93</v>
      </c>
      <c r="BF16" s="18"/>
      <c r="BG16" s="18"/>
      <c r="BH16" s="18"/>
      <c r="BI16" s="18"/>
      <c r="BJ16" s="18"/>
      <c r="BK16" s="18">
        <f t="shared" si="36"/>
        <v>88</v>
      </c>
      <c r="BL16" s="18"/>
      <c r="BM16" s="57">
        <f t="shared" si="14"/>
        <v>90.5</v>
      </c>
      <c r="BN16" s="19">
        <f t="shared" si="39"/>
        <v>73</v>
      </c>
      <c r="BO16" s="18"/>
      <c r="BP16" s="18"/>
      <c r="BQ16" s="18"/>
      <c r="BR16" s="18"/>
      <c r="BS16" s="18"/>
      <c r="BT16" s="18">
        <f t="shared" si="37"/>
        <v>85.585749333333325</v>
      </c>
      <c r="BU16" s="18"/>
      <c r="BV16" s="57">
        <f t="shared" si="15"/>
        <v>79.292874666666663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88</v>
      </c>
      <c r="CW16" s="25"/>
      <c r="CX16" s="60"/>
      <c r="CY16" s="30">
        <f t="shared" si="22"/>
        <v>73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85.585749333333325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18877</v>
      </c>
      <c r="C17" s="26" t="s">
        <v>190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mendeskripsikan dan menentukan penyelesaian fungsi eksponensial dan fungsi logaritma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memiliki keterampilan menyajikan dan menyelesaikan masalah yang berkaitan dengan fungsi eksponensial dan fungsi logaritma</v>
      </c>
      <c r="Q17" s="39"/>
      <c r="R17" s="39"/>
      <c r="S17" s="25"/>
      <c r="T17" s="15">
        <v>85.5</v>
      </c>
      <c r="U17" s="14"/>
      <c r="V17" s="14">
        <v>51</v>
      </c>
      <c r="W17" s="14">
        <v>70</v>
      </c>
      <c r="X17" s="14"/>
      <c r="Y17" s="14"/>
      <c r="Z17" s="14">
        <v>79</v>
      </c>
      <c r="AA17" s="45">
        <f t="shared" si="34"/>
        <v>78.166666666666671</v>
      </c>
      <c r="AB17" s="48">
        <f t="shared" si="10"/>
        <v>78.166666666666671</v>
      </c>
      <c r="AC17" s="15">
        <v>88</v>
      </c>
      <c r="AD17" s="14"/>
      <c r="AE17" s="14">
        <v>87.900966399999987</v>
      </c>
      <c r="AF17" s="14"/>
      <c r="AG17" s="14">
        <v>43</v>
      </c>
      <c r="AH17" s="14">
        <v>70</v>
      </c>
      <c r="AI17" s="14">
        <f t="shared" si="35"/>
        <v>79</v>
      </c>
      <c r="AJ17" s="45"/>
      <c r="AK17" s="48">
        <f t="shared" si="11"/>
        <v>81.225241600000004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78</v>
      </c>
      <c r="BF17" s="18"/>
      <c r="BG17" s="18"/>
      <c r="BH17" s="18"/>
      <c r="BI17" s="18"/>
      <c r="BJ17" s="18"/>
      <c r="BK17" s="18">
        <f t="shared" si="36"/>
        <v>85.5</v>
      </c>
      <c r="BL17" s="18"/>
      <c r="BM17" s="57">
        <f t="shared" si="14"/>
        <v>81.75</v>
      </c>
      <c r="BN17" s="19">
        <v>70</v>
      </c>
      <c r="BO17" s="18"/>
      <c r="BP17" s="18"/>
      <c r="BQ17" s="18"/>
      <c r="BR17" s="18"/>
      <c r="BS17" s="18"/>
      <c r="BT17" s="18">
        <f t="shared" si="37"/>
        <v>87.950483199999994</v>
      </c>
      <c r="BU17" s="18"/>
      <c r="BV17" s="57">
        <f t="shared" si="15"/>
        <v>78.975241600000004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85.5</v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87.950483199999994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7843</v>
      </c>
      <c r="FK17" s="67">
        <v>7853</v>
      </c>
    </row>
    <row r="18" spans="1:167" ht="16.5" customHeight="1">
      <c r="A18" s="26">
        <v>8</v>
      </c>
      <c r="B18" s="26">
        <v>18878</v>
      </c>
      <c r="C18" s="26" t="s">
        <v>191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memiliki kemampuan mendeskripsikan dan menentukan penyelesaian fungsi eksponensial dan fungsi logaritma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memiliki keterampilan menyajikan dan menyelesaikan masalah yang berkaitan dengan fungsi eksponensial dan fungsi logaritma</v>
      </c>
      <c r="Q18" s="39"/>
      <c r="R18" s="39"/>
      <c r="S18" s="25"/>
      <c r="T18" s="15">
        <v>88</v>
      </c>
      <c r="U18" s="14"/>
      <c r="V18" s="14">
        <v>38</v>
      </c>
      <c r="W18" s="14">
        <v>70</v>
      </c>
      <c r="X18" s="14"/>
      <c r="Y18" s="14"/>
      <c r="Z18" s="14">
        <v>79</v>
      </c>
      <c r="AA18" s="45">
        <f t="shared" si="34"/>
        <v>79</v>
      </c>
      <c r="AB18" s="48">
        <f t="shared" si="10"/>
        <v>79</v>
      </c>
      <c r="AC18" s="15">
        <v>88</v>
      </c>
      <c r="AD18" s="14"/>
      <c r="AE18" s="14">
        <v>87.580193280000003</v>
      </c>
      <c r="AF18" s="14"/>
      <c r="AG18" s="14">
        <v>59</v>
      </c>
      <c r="AH18" s="14">
        <v>70</v>
      </c>
      <c r="AI18" s="14">
        <f t="shared" si="35"/>
        <v>79</v>
      </c>
      <c r="AJ18" s="45"/>
      <c r="AK18" s="48">
        <f t="shared" si="11"/>
        <v>81.145048320000001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76</v>
      </c>
      <c r="BF18" s="18"/>
      <c r="BG18" s="18"/>
      <c r="BH18" s="18"/>
      <c r="BI18" s="18"/>
      <c r="BJ18" s="18"/>
      <c r="BK18" s="18">
        <f t="shared" si="36"/>
        <v>88</v>
      </c>
      <c r="BL18" s="18"/>
      <c r="BM18" s="57">
        <f t="shared" si="14"/>
        <v>82</v>
      </c>
      <c r="BN18" s="19">
        <v>70</v>
      </c>
      <c r="BO18" s="18"/>
      <c r="BP18" s="18"/>
      <c r="BQ18" s="18"/>
      <c r="BR18" s="18"/>
      <c r="BS18" s="18"/>
      <c r="BT18" s="18">
        <f t="shared" si="37"/>
        <v>87.790096640000002</v>
      </c>
      <c r="BU18" s="18"/>
      <c r="BV18" s="57">
        <f t="shared" si="15"/>
        <v>78.895048320000001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88</v>
      </c>
      <c r="CW18" s="25"/>
      <c r="CX18" s="60"/>
      <c r="CY18" s="30">
        <f t="shared" si="22"/>
        <v>70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87.790096640000002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18879</v>
      </c>
      <c r="C19" s="26" t="s">
        <v>192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mendeskripsikan dan menentukan penyelesaian fungsi eksponensial dan fungsi logaritma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Siswa memiliki keterampilan menyajikan dan menyelesaikan masalah yang berkaitan dengan fungsi eksponensial dan fungsi logaritma</v>
      </c>
      <c r="Q19" s="39"/>
      <c r="R19" s="39"/>
      <c r="S19" s="25"/>
      <c r="T19" s="15">
        <v>88</v>
      </c>
      <c r="U19" s="14"/>
      <c r="V19" s="14">
        <v>66</v>
      </c>
      <c r="W19" s="14">
        <v>70</v>
      </c>
      <c r="X19" s="14"/>
      <c r="Y19" s="14"/>
      <c r="Z19" s="14">
        <v>77</v>
      </c>
      <c r="AA19" s="45">
        <f t="shared" si="34"/>
        <v>78.333333333333329</v>
      </c>
      <c r="AB19" s="48">
        <f t="shared" si="10"/>
        <v>78.333333333333329</v>
      </c>
      <c r="AC19" s="15">
        <v>89</v>
      </c>
      <c r="AD19" s="14"/>
      <c r="AE19" s="14">
        <v>89.216038655999995</v>
      </c>
      <c r="AF19" s="14"/>
      <c r="AG19" s="14">
        <v>44</v>
      </c>
      <c r="AH19" s="14">
        <v>70</v>
      </c>
      <c r="AI19" s="14">
        <f t="shared" si="35"/>
        <v>77</v>
      </c>
      <c r="AJ19" s="45"/>
      <c r="AK19" s="48">
        <f t="shared" si="11"/>
        <v>81.304009664000006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76</v>
      </c>
      <c r="BF19" s="18"/>
      <c r="BG19" s="18"/>
      <c r="BH19" s="18"/>
      <c r="BI19" s="18"/>
      <c r="BJ19" s="18"/>
      <c r="BK19" s="18">
        <f t="shared" si="36"/>
        <v>88</v>
      </c>
      <c r="BL19" s="18"/>
      <c r="BM19" s="57">
        <f t="shared" si="14"/>
        <v>82</v>
      </c>
      <c r="BN19" s="19">
        <v>70</v>
      </c>
      <c r="BO19" s="18"/>
      <c r="BP19" s="18"/>
      <c r="BQ19" s="18"/>
      <c r="BR19" s="18"/>
      <c r="BS19" s="18"/>
      <c r="BT19" s="18">
        <f t="shared" si="37"/>
        <v>89.108019327999997</v>
      </c>
      <c r="BU19" s="18"/>
      <c r="BV19" s="57">
        <f t="shared" si="15"/>
        <v>79.554009664000006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76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88</v>
      </c>
      <c r="CW19" s="25"/>
      <c r="CX19" s="60"/>
      <c r="CY19" s="30">
        <f t="shared" si="22"/>
        <v>70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89.108019327999997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7844</v>
      </c>
      <c r="FK19" s="67">
        <v>7854</v>
      </c>
    </row>
    <row r="20" spans="1:167" ht="16.5" customHeight="1">
      <c r="A20" s="26">
        <v>10</v>
      </c>
      <c r="B20" s="26">
        <v>18880</v>
      </c>
      <c r="C20" s="26" t="s">
        <v>193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Siswa memiliki kemampuan mendeskripsikan dan menentukan penyelesaian fungsi eksponensial dan fungsi logaritma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keterampilan menyajikan dan menyelesaikan masalah yang berkaitan dengan fungsi eksponensial dan fungsi logaritma</v>
      </c>
      <c r="Q20" s="39"/>
      <c r="R20" s="39"/>
      <c r="S20" s="25"/>
      <c r="T20" s="15">
        <v>91</v>
      </c>
      <c r="U20" s="14"/>
      <c r="V20" s="14">
        <v>80</v>
      </c>
      <c r="W20" s="14"/>
      <c r="X20" s="14"/>
      <c r="Y20" s="14"/>
      <c r="Z20" s="14">
        <v>89</v>
      </c>
      <c r="AA20" s="45">
        <f t="shared" si="34"/>
        <v>86.666666666666671</v>
      </c>
      <c r="AB20" s="48">
        <f t="shared" si="10"/>
        <v>86.666666666666671</v>
      </c>
      <c r="AC20" s="15">
        <v>84</v>
      </c>
      <c r="AD20" s="14"/>
      <c r="AE20" s="14">
        <v>92.243207731200002</v>
      </c>
      <c r="AF20" s="14"/>
      <c r="AG20" s="14">
        <v>64</v>
      </c>
      <c r="AH20" s="14">
        <v>70</v>
      </c>
      <c r="AI20" s="14">
        <f t="shared" si="35"/>
        <v>89</v>
      </c>
      <c r="AJ20" s="45"/>
      <c r="AK20" s="48">
        <f t="shared" si="11"/>
        <v>83.810801932800004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8"/>
        <v>80</v>
      </c>
      <c r="BF20" s="18"/>
      <c r="BG20" s="18"/>
      <c r="BH20" s="18"/>
      <c r="BI20" s="18"/>
      <c r="BJ20" s="18"/>
      <c r="BK20" s="18">
        <f t="shared" si="36"/>
        <v>91</v>
      </c>
      <c r="BL20" s="18"/>
      <c r="BM20" s="57">
        <f t="shared" si="14"/>
        <v>85.5</v>
      </c>
      <c r="BN20" s="19">
        <v>70</v>
      </c>
      <c r="BO20" s="18"/>
      <c r="BP20" s="18"/>
      <c r="BQ20" s="18"/>
      <c r="BR20" s="18"/>
      <c r="BS20" s="18"/>
      <c r="BT20" s="18">
        <f t="shared" si="37"/>
        <v>88.121603865600008</v>
      </c>
      <c r="BU20" s="18"/>
      <c r="BV20" s="57">
        <f t="shared" si="15"/>
        <v>79.060801932800004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91</v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88.121603865600008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18881</v>
      </c>
      <c r="C21" s="26" t="s">
        <v>194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Siswa memiliki kemampuan mendeskripsikan dan menentukan penyelesaian fungsi eksponensial dan fungsi logaritma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Siswa memiliki keterampilan menyajikan dan menyelesaikan masalah yang berkaitan dengan fungsi eksponensial dan fungsi logaritma</v>
      </c>
      <c r="Q21" s="39"/>
      <c r="R21" s="39"/>
      <c r="S21" s="25"/>
      <c r="T21" s="15">
        <v>89.5</v>
      </c>
      <c r="U21" s="14"/>
      <c r="V21" s="14">
        <v>88</v>
      </c>
      <c r="W21" s="14"/>
      <c r="X21" s="14"/>
      <c r="Y21" s="14"/>
      <c r="Z21" s="14">
        <v>87</v>
      </c>
      <c r="AA21" s="45">
        <f t="shared" si="34"/>
        <v>88.166666666666671</v>
      </c>
      <c r="AB21" s="48">
        <f t="shared" si="10"/>
        <v>88.166666666666671</v>
      </c>
      <c r="AC21" s="15">
        <v>82</v>
      </c>
      <c r="AD21" s="14"/>
      <c r="AE21" s="14">
        <v>89.848641546240003</v>
      </c>
      <c r="AF21" s="14"/>
      <c r="AG21" s="14">
        <v>71</v>
      </c>
      <c r="AH21" s="14"/>
      <c r="AI21" s="14">
        <f t="shared" si="35"/>
        <v>87</v>
      </c>
      <c r="AJ21" s="45"/>
      <c r="AK21" s="48">
        <f t="shared" si="11"/>
        <v>82.462160386560001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8"/>
        <v>88</v>
      </c>
      <c r="BF21" s="18"/>
      <c r="BG21" s="18"/>
      <c r="BH21" s="18"/>
      <c r="BI21" s="18"/>
      <c r="BJ21" s="18"/>
      <c r="BK21" s="18">
        <f t="shared" si="36"/>
        <v>89.5</v>
      </c>
      <c r="BL21" s="18"/>
      <c r="BM21" s="57">
        <f t="shared" si="14"/>
        <v>88.75</v>
      </c>
      <c r="BN21" s="19">
        <f t="shared" si="39"/>
        <v>71</v>
      </c>
      <c r="BO21" s="18"/>
      <c r="BP21" s="18"/>
      <c r="BQ21" s="18"/>
      <c r="BR21" s="18"/>
      <c r="BS21" s="18"/>
      <c r="BT21" s="18">
        <f t="shared" si="37"/>
        <v>85.924320773120002</v>
      </c>
      <c r="BU21" s="18"/>
      <c r="BV21" s="57">
        <f t="shared" si="15"/>
        <v>78.462160386560001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89.5</v>
      </c>
      <c r="CW21" s="25"/>
      <c r="CX21" s="60"/>
      <c r="CY21" s="30">
        <f t="shared" si="22"/>
        <v>71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85.924320773120002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7845</v>
      </c>
      <c r="FK21" s="67">
        <v>7855</v>
      </c>
    </row>
    <row r="22" spans="1:167" ht="16.5" customHeight="1">
      <c r="A22" s="26">
        <v>12</v>
      </c>
      <c r="B22" s="26">
        <v>18882</v>
      </c>
      <c r="C22" s="26" t="s">
        <v>195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Siswa memiliki kemampuan mendeskripsikan dan menentukan penyelesaian fungsi eksponensial dan fungsi logaritma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Siswa memiliki keterampilan menyajikan dan menyelesaikan masalah yang berkaitan dengan fungsi eksponensial dan fungsi logaritma</v>
      </c>
      <c r="Q22" s="39"/>
      <c r="R22" s="39"/>
      <c r="S22" s="25"/>
      <c r="T22" s="15">
        <v>86.5</v>
      </c>
      <c r="U22" s="14"/>
      <c r="V22" s="14">
        <v>45</v>
      </c>
      <c r="W22" s="14">
        <v>70</v>
      </c>
      <c r="X22" s="14"/>
      <c r="Y22" s="14"/>
      <c r="Z22" s="14">
        <v>83</v>
      </c>
      <c r="AA22" s="45">
        <f t="shared" si="34"/>
        <v>79.833333333333329</v>
      </c>
      <c r="AB22" s="48">
        <f t="shared" si="10"/>
        <v>79.833333333333329</v>
      </c>
      <c r="AC22" s="15">
        <v>84.666666666666671</v>
      </c>
      <c r="AD22" s="14"/>
      <c r="AE22" s="14">
        <v>87.269728309247995</v>
      </c>
      <c r="AF22" s="14"/>
      <c r="AG22" s="14">
        <v>54</v>
      </c>
      <c r="AH22" s="14">
        <v>70</v>
      </c>
      <c r="AI22" s="14">
        <f t="shared" si="35"/>
        <v>83</v>
      </c>
      <c r="AJ22" s="45"/>
      <c r="AK22" s="48">
        <f t="shared" si="11"/>
        <v>81.234098743978663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78</v>
      </c>
      <c r="BF22" s="18"/>
      <c r="BG22" s="18"/>
      <c r="BH22" s="18"/>
      <c r="BI22" s="18"/>
      <c r="BJ22" s="18"/>
      <c r="BK22" s="18">
        <f t="shared" si="36"/>
        <v>86.5</v>
      </c>
      <c r="BL22" s="18"/>
      <c r="BM22" s="57">
        <f t="shared" si="14"/>
        <v>82.25</v>
      </c>
      <c r="BN22" s="19">
        <v>70</v>
      </c>
      <c r="BO22" s="18"/>
      <c r="BP22" s="18"/>
      <c r="BQ22" s="18"/>
      <c r="BR22" s="18"/>
      <c r="BS22" s="18"/>
      <c r="BT22" s="18">
        <f t="shared" si="37"/>
        <v>85.968197487957326</v>
      </c>
      <c r="BU22" s="18"/>
      <c r="BV22" s="57">
        <f t="shared" si="15"/>
        <v>77.984098743978663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86.5</v>
      </c>
      <c r="CW22" s="25"/>
      <c r="CX22" s="60"/>
      <c r="CY22" s="30">
        <f t="shared" si="22"/>
        <v>70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85.968197487957326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18883</v>
      </c>
      <c r="C23" s="26" t="s">
        <v>196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Siswa memiliki kemampuan mendeskripsikan dan menentukan penyelesaian fungsi eksponensial dan fungsi logaritma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Siswa memiliki keterampilan menyajikan dan menyelesaikan masalah yang berkaitan dengan fungsi eksponensial dan fungsi logaritma</v>
      </c>
      <c r="Q23" s="39"/>
      <c r="R23" s="39"/>
      <c r="S23" s="25"/>
      <c r="T23" s="15">
        <v>83.5</v>
      </c>
      <c r="U23" s="14"/>
      <c r="V23" s="14">
        <v>89</v>
      </c>
      <c r="W23" s="14"/>
      <c r="X23" s="14"/>
      <c r="Y23" s="14"/>
      <c r="Z23" s="14">
        <v>89</v>
      </c>
      <c r="AA23" s="45">
        <f t="shared" si="34"/>
        <v>87.166666666666671</v>
      </c>
      <c r="AB23" s="48">
        <f t="shared" si="10"/>
        <v>87.166666666666671</v>
      </c>
      <c r="AC23" s="15">
        <v>87.333333333333329</v>
      </c>
      <c r="AD23" s="14"/>
      <c r="AE23" s="14">
        <v>89.353945661849593</v>
      </c>
      <c r="AF23" s="14"/>
      <c r="AG23" s="14">
        <v>66</v>
      </c>
      <c r="AH23" s="14">
        <v>70</v>
      </c>
      <c r="AI23" s="14">
        <f t="shared" si="35"/>
        <v>89</v>
      </c>
      <c r="AJ23" s="45"/>
      <c r="AK23" s="48">
        <f t="shared" si="11"/>
        <v>83.921819748795727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8"/>
        <v>89</v>
      </c>
      <c r="BF23" s="18"/>
      <c r="BG23" s="18"/>
      <c r="BH23" s="18"/>
      <c r="BI23" s="18"/>
      <c r="BJ23" s="18"/>
      <c r="BK23" s="18">
        <f t="shared" si="36"/>
        <v>83.5</v>
      </c>
      <c r="BL23" s="18"/>
      <c r="BM23" s="57">
        <f t="shared" si="14"/>
        <v>86.25</v>
      </c>
      <c r="BN23" s="19">
        <v>70</v>
      </c>
      <c r="BO23" s="18"/>
      <c r="BP23" s="18"/>
      <c r="BQ23" s="18"/>
      <c r="BR23" s="18"/>
      <c r="BS23" s="18"/>
      <c r="BT23" s="18">
        <f t="shared" si="37"/>
        <v>88.343639497591454</v>
      </c>
      <c r="BU23" s="18"/>
      <c r="BV23" s="57">
        <f t="shared" si="15"/>
        <v>79.171819748795727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89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83.5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88.343639497591454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7846</v>
      </c>
      <c r="FK23" s="67">
        <v>7856</v>
      </c>
    </row>
    <row r="24" spans="1:167" ht="16.5" customHeight="1">
      <c r="A24" s="26">
        <v>14</v>
      </c>
      <c r="B24" s="26">
        <v>18884</v>
      </c>
      <c r="C24" s="26" t="s">
        <v>197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Siswa memiliki kemampuan mendeskripsikan dan menentukan penyelesaian fungsi eksponensial dan fungsi logaritma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Siswa memiliki keterampilan menyajikan dan menyelesaikan masalah yang berkaitan dengan fungsi eksponensial dan fungsi logaritma</v>
      </c>
      <c r="Q24" s="39"/>
      <c r="R24" s="39"/>
      <c r="S24" s="25"/>
      <c r="T24" s="15">
        <v>93.5</v>
      </c>
      <c r="U24" s="14"/>
      <c r="V24" s="14">
        <v>71</v>
      </c>
      <c r="W24" s="14"/>
      <c r="X24" s="14"/>
      <c r="Y24" s="14"/>
      <c r="Z24" s="14">
        <v>79</v>
      </c>
      <c r="AA24" s="45">
        <f t="shared" si="34"/>
        <v>81.166666666666671</v>
      </c>
      <c r="AB24" s="48">
        <f t="shared" si="10"/>
        <v>81.166666666666671</v>
      </c>
      <c r="AC24" s="15">
        <v>83.666666666666671</v>
      </c>
      <c r="AD24" s="14"/>
      <c r="AE24" s="14">
        <v>90.470789132369916</v>
      </c>
      <c r="AF24" s="14"/>
      <c r="AG24" s="14">
        <v>92</v>
      </c>
      <c r="AH24" s="14"/>
      <c r="AI24" s="14">
        <f t="shared" si="35"/>
        <v>79</v>
      </c>
      <c r="AJ24" s="45"/>
      <c r="AK24" s="48">
        <f t="shared" si="11"/>
        <v>86.284363949759154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8"/>
        <v>71</v>
      </c>
      <c r="BF24" s="18"/>
      <c r="BG24" s="18"/>
      <c r="BH24" s="18"/>
      <c r="BI24" s="18"/>
      <c r="BJ24" s="18"/>
      <c r="BK24" s="18">
        <f t="shared" si="36"/>
        <v>93.5</v>
      </c>
      <c r="BL24" s="18"/>
      <c r="BM24" s="57">
        <f t="shared" si="14"/>
        <v>82.25</v>
      </c>
      <c r="BN24" s="19">
        <f t="shared" si="39"/>
        <v>92</v>
      </c>
      <c r="BO24" s="18"/>
      <c r="BP24" s="18"/>
      <c r="BQ24" s="18"/>
      <c r="BR24" s="18"/>
      <c r="BS24" s="18"/>
      <c r="BT24" s="18">
        <f t="shared" si="37"/>
        <v>87.068727899518294</v>
      </c>
      <c r="BU24" s="18"/>
      <c r="BV24" s="57">
        <f t="shared" si="15"/>
        <v>89.534363949759154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71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93.5</v>
      </c>
      <c r="CW24" s="25"/>
      <c r="CX24" s="60"/>
      <c r="CY24" s="30">
        <f t="shared" si="22"/>
        <v>92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87.068727899518294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18885</v>
      </c>
      <c r="C25" s="26" t="s">
        <v>198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Siswa memiliki kemampuan mendeskripsikan dan menentukan penyelesaian fungsi eksponensial dan fungsi logaritma</v>
      </c>
      <c r="K25" s="35">
        <f t="shared" si="5"/>
        <v>89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Siswa memiliki keterampilan menyajikan dan menyelesaikan masalah yang berkaitan dengan fungsi eksponensial dan fungsi logaritma</v>
      </c>
      <c r="Q25" s="39"/>
      <c r="R25" s="39"/>
      <c r="S25" s="25"/>
      <c r="T25" s="15">
        <v>85</v>
      </c>
      <c r="U25" s="14"/>
      <c r="V25" s="14">
        <v>97</v>
      </c>
      <c r="W25" s="14"/>
      <c r="X25" s="14"/>
      <c r="Y25" s="14"/>
      <c r="Z25" s="14">
        <v>74</v>
      </c>
      <c r="AA25" s="45">
        <f t="shared" si="34"/>
        <v>85.333333333333329</v>
      </c>
      <c r="AB25" s="48">
        <f t="shared" si="10"/>
        <v>85.333333333333329</v>
      </c>
      <c r="AC25" s="15">
        <v>84</v>
      </c>
      <c r="AD25" s="14"/>
      <c r="AE25" s="14">
        <v>89.794157826473992</v>
      </c>
      <c r="AF25" s="14"/>
      <c r="AG25" s="14">
        <v>86</v>
      </c>
      <c r="AH25" s="14"/>
      <c r="AI25" s="14">
        <f t="shared" si="35"/>
        <v>74</v>
      </c>
      <c r="AJ25" s="45"/>
      <c r="AK25" s="48">
        <f t="shared" si="11"/>
        <v>83.448539456618505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8"/>
        <v>97</v>
      </c>
      <c r="BF25" s="18"/>
      <c r="BG25" s="18"/>
      <c r="BH25" s="18"/>
      <c r="BI25" s="18"/>
      <c r="BJ25" s="18"/>
      <c r="BK25" s="18">
        <f t="shared" si="36"/>
        <v>85</v>
      </c>
      <c r="BL25" s="18"/>
      <c r="BM25" s="57">
        <f t="shared" si="14"/>
        <v>91</v>
      </c>
      <c r="BN25" s="19">
        <f t="shared" si="39"/>
        <v>86</v>
      </c>
      <c r="BO25" s="18"/>
      <c r="BP25" s="18"/>
      <c r="BQ25" s="18"/>
      <c r="BR25" s="18"/>
      <c r="BS25" s="18"/>
      <c r="BT25" s="18">
        <f t="shared" si="37"/>
        <v>86.897078913236996</v>
      </c>
      <c r="BU25" s="18"/>
      <c r="BV25" s="57">
        <f t="shared" si="15"/>
        <v>86.448539456618505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97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85</v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86.897078913236996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7847</v>
      </c>
      <c r="FK25" s="67">
        <v>7857</v>
      </c>
    </row>
    <row r="26" spans="1:167" ht="16.5" customHeight="1">
      <c r="A26" s="26">
        <v>16</v>
      </c>
      <c r="B26" s="26">
        <v>18886</v>
      </c>
      <c r="C26" s="26" t="s">
        <v>199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Siswa memiliki kemampuan mendeskripsikan dan menentukan penyelesaian fungsi eksponensial dan fungsi logaritma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memiliki keterampilan menyajikan dan menyelesaikan masalah yang berkaitan dengan fungsi eksponensial dan fungsi logaritma</v>
      </c>
      <c r="Q26" s="39"/>
      <c r="R26" s="39"/>
      <c r="S26" s="25"/>
      <c r="T26" s="15">
        <v>91</v>
      </c>
      <c r="U26" s="14"/>
      <c r="V26" s="14">
        <v>92</v>
      </c>
      <c r="W26" s="14"/>
      <c r="X26" s="14"/>
      <c r="Y26" s="14"/>
      <c r="Z26" s="14">
        <v>84</v>
      </c>
      <c r="AA26" s="45">
        <f t="shared" si="34"/>
        <v>89</v>
      </c>
      <c r="AB26" s="48">
        <f t="shared" si="10"/>
        <v>89</v>
      </c>
      <c r="AC26" s="15">
        <v>83.333333333333329</v>
      </c>
      <c r="AD26" s="14"/>
      <c r="AE26" s="14">
        <v>89.55883156529481</v>
      </c>
      <c r="AF26" s="14"/>
      <c r="AG26" s="14">
        <v>65</v>
      </c>
      <c r="AH26" s="14">
        <v>70</v>
      </c>
      <c r="AI26" s="14">
        <f t="shared" si="35"/>
        <v>84</v>
      </c>
      <c r="AJ26" s="45"/>
      <c r="AK26" s="48">
        <f t="shared" si="11"/>
        <v>81.723041224657038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8"/>
        <v>92</v>
      </c>
      <c r="BF26" s="18"/>
      <c r="BG26" s="18"/>
      <c r="BH26" s="18"/>
      <c r="BI26" s="18"/>
      <c r="BJ26" s="18"/>
      <c r="BK26" s="18">
        <f t="shared" si="36"/>
        <v>91</v>
      </c>
      <c r="BL26" s="18"/>
      <c r="BM26" s="57">
        <f t="shared" si="14"/>
        <v>91.5</v>
      </c>
      <c r="BN26" s="19">
        <v>70</v>
      </c>
      <c r="BO26" s="18"/>
      <c r="BP26" s="18"/>
      <c r="BQ26" s="18"/>
      <c r="BR26" s="18"/>
      <c r="BS26" s="18"/>
      <c r="BT26" s="18">
        <f t="shared" si="37"/>
        <v>86.446082449314076</v>
      </c>
      <c r="BU26" s="18"/>
      <c r="BV26" s="57">
        <f t="shared" si="15"/>
        <v>78.223041224657038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91</v>
      </c>
      <c r="CW26" s="25"/>
      <c r="CX26" s="60"/>
      <c r="CY26" s="30">
        <f t="shared" si="22"/>
        <v>70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86.446082449314076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18887</v>
      </c>
      <c r="C27" s="26" t="s">
        <v>200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Siswa memiliki kemampuan mendeskripsikan dan menentukan penyelesaian fungsi eksponensial dan fungsi logaritma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Siswa memiliki keterampilan menyajikan dan menyelesaikan masalah yang berkaitan dengan fungsi eksponensial dan fungsi logaritma</v>
      </c>
      <c r="Q27" s="39"/>
      <c r="R27" s="39"/>
      <c r="S27" s="25"/>
      <c r="T27" s="15">
        <v>93.5</v>
      </c>
      <c r="U27" s="14"/>
      <c r="V27" s="14">
        <v>84</v>
      </c>
      <c r="W27" s="14"/>
      <c r="X27" s="14"/>
      <c r="Y27" s="14"/>
      <c r="Z27" s="14">
        <v>89</v>
      </c>
      <c r="AA27" s="45">
        <f t="shared" si="34"/>
        <v>88.833333333333329</v>
      </c>
      <c r="AB27" s="48">
        <f t="shared" si="10"/>
        <v>88.833333333333329</v>
      </c>
      <c r="AC27" s="15">
        <v>83.666666666666671</v>
      </c>
      <c r="AD27" s="14"/>
      <c r="AE27" s="14">
        <v>89.411766313058962</v>
      </c>
      <c r="AF27" s="14"/>
      <c r="AG27" s="14">
        <v>71</v>
      </c>
      <c r="AH27" s="14"/>
      <c r="AI27" s="14">
        <f t="shared" si="35"/>
        <v>89</v>
      </c>
      <c r="AJ27" s="45"/>
      <c r="AK27" s="48">
        <f t="shared" si="11"/>
        <v>83.269608244931405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8"/>
        <v>84</v>
      </c>
      <c r="BF27" s="18"/>
      <c r="BG27" s="18"/>
      <c r="BH27" s="18"/>
      <c r="BI27" s="18"/>
      <c r="BJ27" s="18"/>
      <c r="BK27" s="18">
        <f t="shared" si="36"/>
        <v>93.5</v>
      </c>
      <c r="BL27" s="18"/>
      <c r="BM27" s="57">
        <f t="shared" si="14"/>
        <v>88.75</v>
      </c>
      <c r="BN27" s="19">
        <f t="shared" si="39"/>
        <v>71</v>
      </c>
      <c r="BO27" s="18"/>
      <c r="BP27" s="18"/>
      <c r="BQ27" s="18"/>
      <c r="BR27" s="18"/>
      <c r="BS27" s="18"/>
      <c r="BT27" s="18">
        <f t="shared" si="37"/>
        <v>86.53921648986281</v>
      </c>
      <c r="BU27" s="18"/>
      <c r="BV27" s="57">
        <f t="shared" si="15"/>
        <v>78.769608244931405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93.5</v>
      </c>
      <c r="CW27" s="25"/>
      <c r="CX27" s="60"/>
      <c r="CY27" s="30">
        <f t="shared" si="22"/>
        <v>71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86.53921648986281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7848</v>
      </c>
      <c r="FK27" s="67">
        <v>7858</v>
      </c>
    </row>
    <row r="28" spans="1:167" ht="16.5" customHeight="1">
      <c r="A28" s="26">
        <v>18</v>
      </c>
      <c r="B28" s="26">
        <v>18888</v>
      </c>
      <c r="C28" s="26" t="s">
        <v>201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Siswa memiliki kemampuan mendeskripsikan dan menentukan penyelesaian fungsi eksponensial dan fungsi logaritma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Siswa memiliki keterampilan menyajikan dan menyelesaikan masalah yang berkaitan dengan fungsi eksponensial dan fungsi logaritma</v>
      </c>
      <c r="Q28" s="39"/>
      <c r="R28" s="39"/>
      <c r="S28" s="25"/>
      <c r="T28" s="15">
        <v>93.5</v>
      </c>
      <c r="U28" s="14"/>
      <c r="V28" s="14">
        <v>79</v>
      </c>
      <c r="W28" s="14"/>
      <c r="X28" s="14"/>
      <c r="Y28" s="14"/>
      <c r="Z28" s="14">
        <v>85</v>
      </c>
      <c r="AA28" s="45">
        <f t="shared" si="34"/>
        <v>85.833333333333329</v>
      </c>
      <c r="AB28" s="48">
        <f t="shared" si="10"/>
        <v>85.833333333333329</v>
      </c>
      <c r="AC28" s="15">
        <v>86.666666666666671</v>
      </c>
      <c r="AD28" s="14"/>
      <c r="AE28" s="14">
        <v>90.58235326261179</v>
      </c>
      <c r="AF28" s="14"/>
      <c r="AG28" s="14">
        <v>85</v>
      </c>
      <c r="AH28" s="14"/>
      <c r="AI28" s="14">
        <f t="shared" si="35"/>
        <v>85</v>
      </c>
      <c r="AJ28" s="45"/>
      <c r="AK28" s="48">
        <f t="shared" si="11"/>
        <v>86.812254982319615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8"/>
        <v>79</v>
      </c>
      <c r="BF28" s="18"/>
      <c r="BG28" s="18"/>
      <c r="BH28" s="18"/>
      <c r="BI28" s="18"/>
      <c r="BJ28" s="18"/>
      <c r="BK28" s="18">
        <f t="shared" si="36"/>
        <v>93.5</v>
      </c>
      <c r="BL28" s="18"/>
      <c r="BM28" s="57">
        <f t="shared" si="14"/>
        <v>86.25</v>
      </c>
      <c r="BN28" s="19">
        <f t="shared" si="39"/>
        <v>85</v>
      </c>
      <c r="BO28" s="18"/>
      <c r="BP28" s="18"/>
      <c r="BQ28" s="18"/>
      <c r="BR28" s="18"/>
      <c r="BS28" s="18"/>
      <c r="BT28" s="18">
        <f t="shared" si="37"/>
        <v>88.62450996463923</v>
      </c>
      <c r="BU28" s="18"/>
      <c r="BV28" s="57">
        <f t="shared" si="15"/>
        <v>86.812254982319615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79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93.5</v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88.62450996463923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18889</v>
      </c>
      <c r="C29" s="26" t="s">
        <v>202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Siswa memiliki kemampuan mendeskripsikan dan menentukan penyelesaian fungsi eksponensial dan fungsi logaritma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memiliki keterampilan menyajikan dan menyelesaikan masalah yang berkaitan dengan fungsi eksponensial dan fungsi logaritma</v>
      </c>
      <c r="Q29" s="39"/>
      <c r="R29" s="39"/>
      <c r="S29" s="25"/>
      <c r="T29" s="15">
        <v>87.5</v>
      </c>
      <c r="U29" s="14"/>
      <c r="V29" s="14">
        <v>56</v>
      </c>
      <c r="W29" s="14">
        <v>70</v>
      </c>
      <c r="X29" s="14"/>
      <c r="Y29" s="14"/>
      <c r="Z29" s="14">
        <v>85</v>
      </c>
      <c r="AA29" s="45">
        <f t="shared" si="34"/>
        <v>80.833333333333329</v>
      </c>
      <c r="AB29" s="48">
        <f t="shared" si="10"/>
        <v>80.833333333333329</v>
      </c>
      <c r="AC29" s="15">
        <v>84</v>
      </c>
      <c r="AD29" s="14"/>
      <c r="AE29" s="14">
        <v>90.116470652522352</v>
      </c>
      <c r="AF29" s="14"/>
      <c r="AG29" s="14">
        <v>51</v>
      </c>
      <c r="AH29" s="14">
        <v>70</v>
      </c>
      <c r="AI29" s="14">
        <f t="shared" si="35"/>
        <v>85</v>
      </c>
      <c r="AJ29" s="45"/>
      <c r="AK29" s="48">
        <f t="shared" si="11"/>
        <v>82.279117663130592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76</v>
      </c>
      <c r="BF29" s="18"/>
      <c r="BG29" s="18"/>
      <c r="BH29" s="18"/>
      <c r="BI29" s="18"/>
      <c r="BJ29" s="18"/>
      <c r="BK29" s="18">
        <f t="shared" si="36"/>
        <v>87.5</v>
      </c>
      <c r="BL29" s="18"/>
      <c r="BM29" s="57">
        <f t="shared" si="14"/>
        <v>81.75</v>
      </c>
      <c r="BN29" s="19">
        <v>70</v>
      </c>
      <c r="BO29" s="18"/>
      <c r="BP29" s="18"/>
      <c r="BQ29" s="18"/>
      <c r="BR29" s="18"/>
      <c r="BS29" s="18"/>
      <c r="BT29" s="18">
        <f t="shared" si="37"/>
        <v>87.058235326261183</v>
      </c>
      <c r="BU29" s="18"/>
      <c r="BV29" s="57">
        <f t="shared" si="15"/>
        <v>78.529117663130592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87.5</v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87.058235326261183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7849</v>
      </c>
      <c r="FK29" s="67">
        <v>7859</v>
      </c>
    </row>
    <row r="30" spans="1:167" ht="16.5" customHeight="1">
      <c r="A30" s="26">
        <v>20</v>
      </c>
      <c r="B30" s="26">
        <v>18890</v>
      </c>
      <c r="C30" s="26" t="s">
        <v>203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Siswa memiliki kemampuan mendeskripsikan dan menentukan penyelesaian fungsi eksponensial dan fungsi logaritma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Siswa memiliki keterampilan menyajikan dan menyelesaikan masalah yang berkaitan dengan fungsi eksponensial dan fungsi logaritma</v>
      </c>
      <c r="Q30" s="39"/>
      <c r="R30" s="39"/>
      <c r="S30" s="25"/>
      <c r="T30" s="15">
        <v>91</v>
      </c>
      <c r="U30" s="14"/>
      <c r="V30" s="14">
        <v>48</v>
      </c>
      <c r="W30" s="14">
        <v>70</v>
      </c>
      <c r="X30" s="14"/>
      <c r="Y30" s="14"/>
      <c r="Z30" s="14">
        <v>84</v>
      </c>
      <c r="AA30" s="45">
        <f t="shared" si="34"/>
        <v>81.666666666666671</v>
      </c>
      <c r="AB30" s="48">
        <f t="shared" si="10"/>
        <v>81.666666666666671</v>
      </c>
      <c r="AC30" s="15">
        <v>83.333333333333329</v>
      </c>
      <c r="AD30" s="14"/>
      <c r="AE30" s="14">
        <v>88.523294130504468</v>
      </c>
      <c r="AF30" s="14"/>
      <c r="AG30" s="14">
        <v>89</v>
      </c>
      <c r="AH30" s="14"/>
      <c r="AI30" s="14">
        <f t="shared" si="35"/>
        <v>84</v>
      </c>
      <c r="AJ30" s="45"/>
      <c r="AK30" s="48">
        <f t="shared" si="11"/>
        <v>86.214156865959453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70</v>
      </c>
      <c r="BF30" s="18"/>
      <c r="BG30" s="18"/>
      <c r="BH30" s="18"/>
      <c r="BI30" s="18"/>
      <c r="BJ30" s="18"/>
      <c r="BK30" s="18">
        <f t="shared" si="36"/>
        <v>91</v>
      </c>
      <c r="BL30" s="18"/>
      <c r="BM30" s="57">
        <f t="shared" si="14"/>
        <v>80.5</v>
      </c>
      <c r="BN30" s="19">
        <f t="shared" si="39"/>
        <v>89</v>
      </c>
      <c r="BO30" s="18"/>
      <c r="BP30" s="18"/>
      <c r="BQ30" s="18"/>
      <c r="BR30" s="18"/>
      <c r="BS30" s="18"/>
      <c r="BT30" s="18">
        <f t="shared" si="37"/>
        <v>85.928313731918905</v>
      </c>
      <c r="BU30" s="18"/>
      <c r="BV30" s="57">
        <f t="shared" si="15"/>
        <v>87.464156865959453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70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91</v>
      </c>
      <c r="CW30" s="25"/>
      <c r="CX30" s="60"/>
      <c r="CY30" s="30">
        <f t="shared" si="22"/>
        <v>89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85.928313731918905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18891</v>
      </c>
      <c r="C31" s="26" t="s">
        <v>204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Siswa memiliki kemampuan mendeskripsikan dan menentukan penyelesaian fungsi eksponensial dan fungsi logaritma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Siswa memiliki keterampilan menyajikan dan menyelesaikan masalah yang berkaitan dengan fungsi eksponensial dan fungsi logaritma</v>
      </c>
      <c r="Q31" s="39"/>
      <c r="R31" s="39"/>
      <c r="S31" s="25"/>
      <c r="T31" s="15">
        <v>90</v>
      </c>
      <c r="U31" s="14"/>
      <c r="V31" s="14">
        <v>77</v>
      </c>
      <c r="W31" s="14"/>
      <c r="X31" s="14"/>
      <c r="Y31" s="14"/>
      <c r="Z31" s="14">
        <v>79</v>
      </c>
      <c r="AA31" s="45">
        <f t="shared" si="34"/>
        <v>82</v>
      </c>
      <c r="AB31" s="48">
        <f t="shared" si="10"/>
        <v>82</v>
      </c>
      <c r="AC31" s="15">
        <v>90</v>
      </c>
      <c r="AD31" s="14"/>
      <c r="AE31" s="14">
        <v>90</v>
      </c>
      <c r="AF31" s="14"/>
      <c r="AG31" s="14">
        <v>53</v>
      </c>
      <c r="AH31" s="14">
        <v>70</v>
      </c>
      <c r="AI31" s="14">
        <f t="shared" si="35"/>
        <v>79</v>
      </c>
      <c r="AJ31" s="45"/>
      <c r="AK31" s="48">
        <f t="shared" si="11"/>
        <v>82.25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85</v>
      </c>
      <c r="BF31" s="18"/>
      <c r="BG31" s="18"/>
      <c r="BH31" s="18"/>
      <c r="BI31" s="18"/>
      <c r="BJ31" s="18"/>
      <c r="BK31" s="18">
        <v>80</v>
      </c>
      <c r="BL31" s="18"/>
      <c r="BM31" s="57">
        <f t="shared" si="14"/>
        <v>82.5</v>
      </c>
      <c r="BN31" s="19">
        <v>90</v>
      </c>
      <c r="BO31" s="18"/>
      <c r="BP31" s="18"/>
      <c r="BQ31" s="18"/>
      <c r="BR31" s="18"/>
      <c r="BS31" s="18"/>
      <c r="BT31" s="18">
        <v>80</v>
      </c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80</v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80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7850</v>
      </c>
      <c r="FK31" s="67">
        <v>7860</v>
      </c>
    </row>
    <row r="32" spans="1:167" ht="16.5" customHeight="1">
      <c r="A32" s="26">
        <v>22</v>
      </c>
      <c r="B32" s="26">
        <v>18892</v>
      </c>
      <c r="C32" s="26" t="s">
        <v>205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Siswa memiliki kemampuan mendeskripsikan dan menentukan penyelesaian fungsi eksponensial dan fungsi logaritma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Siswa memiliki keterampilan menyajikan dan menyelesaikan masalah yang berkaitan dengan fungsi eksponensial dan fungsi logaritma</v>
      </c>
      <c r="Q32" s="39"/>
      <c r="R32" s="39"/>
      <c r="S32" s="25"/>
      <c r="T32" s="15">
        <v>85.5</v>
      </c>
      <c r="U32" s="14"/>
      <c r="V32" s="14">
        <v>85</v>
      </c>
      <c r="W32" s="14"/>
      <c r="X32" s="14"/>
      <c r="Y32" s="14"/>
      <c r="Z32" s="14">
        <v>83</v>
      </c>
      <c r="AA32" s="45">
        <f t="shared" si="34"/>
        <v>84.5</v>
      </c>
      <c r="AB32" s="48">
        <f t="shared" si="10"/>
        <v>84.5</v>
      </c>
      <c r="AC32" s="15">
        <v>80.666666666666671</v>
      </c>
      <c r="AD32" s="14"/>
      <c r="AE32" s="14">
        <v>88.240931765220182</v>
      </c>
      <c r="AF32" s="14"/>
      <c r="AG32" s="14">
        <v>79</v>
      </c>
      <c r="AH32" s="14"/>
      <c r="AI32" s="14">
        <f t="shared" si="35"/>
        <v>83</v>
      </c>
      <c r="AJ32" s="45"/>
      <c r="AK32" s="48">
        <f t="shared" si="11"/>
        <v>82.726899607971717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8"/>
        <v>85</v>
      </c>
      <c r="BF32" s="18"/>
      <c r="BG32" s="18"/>
      <c r="BH32" s="18"/>
      <c r="BI32" s="18"/>
      <c r="BJ32" s="18"/>
      <c r="BK32" s="18">
        <f t="shared" si="36"/>
        <v>85.5</v>
      </c>
      <c r="BL32" s="18"/>
      <c r="BM32" s="57">
        <f t="shared" si="14"/>
        <v>85.25</v>
      </c>
      <c r="BN32" s="19">
        <f t="shared" si="39"/>
        <v>79</v>
      </c>
      <c r="BO32" s="18"/>
      <c r="BP32" s="18"/>
      <c r="BQ32" s="18"/>
      <c r="BR32" s="18"/>
      <c r="BS32" s="18"/>
      <c r="BT32" s="18">
        <f t="shared" si="37"/>
        <v>84.453799215943434</v>
      </c>
      <c r="BU32" s="18"/>
      <c r="BV32" s="57">
        <f t="shared" si="15"/>
        <v>81.726899607971717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85.5</v>
      </c>
      <c r="CW32" s="25"/>
      <c r="CX32" s="60"/>
      <c r="CY32" s="30">
        <f t="shared" si="22"/>
        <v>79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84.453799215943434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18893</v>
      </c>
      <c r="C33" s="26" t="s">
        <v>206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Siswa memiliki kemampuan mendeskripsikan dan menentukan penyelesaian fungsi eksponensial dan fungsi logaritma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Siswa memiliki keterampilan menyajikan dan menyelesaikan masalah yang berkaitan dengan fungsi eksponensial dan fungsi logaritma</v>
      </c>
      <c r="Q33" s="39"/>
      <c r="R33" s="39"/>
      <c r="S33" s="25"/>
      <c r="T33" s="15">
        <v>89</v>
      </c>
      <c r="U33" s="14"/>
      <c r="V33" s="14">
        <v>62</v>
      </c>
      <c r="W33" s="14">
        <v>70</v>
      </c>
      <c r="X33" s="14"/>
      <c r="Y33" s="14"/>
      <c r="Z33" s="14">
        <v>81</v>
      </c>
      <c r="AA33" s="45">
        <f t="shared" si="34"/>
        <v>80</v>
      </c>
      <c r="AB33" s="48">
        <f t="shared" si="10"/>
        <v>80</v>
      </c>
      <c r="AC33" s="15">
        <v>80.666666666666671</v>
      </c>
      <c r="AD33" s="14"/>
      <c r="AE33" s="14">
        <v>90.248186353044034</v>
      </c>
      <c r="AF33" s="14"/>
      <c r="AG33" s="14">
        <v>85</v>
      </c>
      <c r="AH33" s="14"/>
      <c r="AI33" s="14">
        <f t="shared" si="35"/>
        <v>81</v>
      </c>
      <c r="AJ33" s="45"/>
      <c r="AK33" s="48">
        <f t="shared" si="11"/>
        <v>84.228713254927669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70</v>
      </c>
      <c r="BF33" s="18"/>
      <c r="BG33" s="18"/>
      <c r="BH33" s="18"/>
      <c r="BI33" s="18"/>
      <c r="BJ33" s="18"/>
      <c r="BK33" s="18">
        <f t="shared" si="36"/>
        <v>89</v>
      </c>
      <c r="BL33" s="18"/>
      <c r="BM33" s="57">
        <f t="shared" si="14"/>
        <v>79.5</v>
      </c>
      <c r="BN33" s="19">
        <f t="shared" si="39"/>
        <v>85</v>
      </c>
      <c r="BO33" s="18"/>
      <c r="BP33" s="18"/>
      <c r="BQ33" s="18"/>
      <c r="BR33" s="18"/>
      <c r="BS33" s="18"/>
      <c r="BT33" s="18">
        <f t="shared" si="37"/>
        <v>85.457426509855352</v>
      </c>
      <c r="BU33" s="18"/>
      <c r="BV33" s="57">
        <f t="shared" si="15"/>
        <v>85.228713254927669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89</v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85.457426509855352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18894</v>
      </c>
      <c r="C34" s="26" t="s">
        <v>207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mendeskripsikan dan menentukan penyelesaian fungsi eksponensial dan fungsi logaritma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memiliki keterampilan menyajikan dan menyelesaikan masalah yang berkaitan dengan fungsi eksponensial dan fungsi logaritma</v>
      </c>
      <c r="Q34" s="39"/>
      <c r="R34" s="39"/>
      <c r="S34" s="25"/>
      <c r="T34" s="15">
        <v>93.5</v>
      </c>
      <c r="U34" s="14"/>
      <c r="V34" s="14">
        <v>62</v>
      </c>
      <c r="W34" s="14">
        <v>70</v>
      </c>
      <c r="X34" s="14"/>
      <c r="Y34" s="14"/>
      <c r="Z34" s="14">
        <v>77</v>
      </c>
      <c r="AA34" s="45">
        <f t="shared" si="34"/>
        <v>80.166666666666671</v>
      </c>
      <c r="AB34" s="48">
        <f t="shared" si="10"/>
        <v>80.166666666666671</v>
      </c>
      <c r="AC34" s="15">
        <v>84.666666666666671</v>
      </c>
      <c r="AD34" s="14"/>
      <c r="AE34" s="14">
        <v>87.84963727060881</v>
      </c>
      <c r="AF34" s="14"/>
      <c r="AG34" s="14">
        <v>45</v>
      </c>
      <c r="AH34" s="14">
        <v>70</v>
      </c>
      <c r="AI34" s="14">
        <f t="shared" si="35"/>
        <v>77</v>
      </c>
      <c r="AJ34" s="45"/>
      <c r="AK34" s="48">
        <f t="shared" si="11"/>
        <v>79.879075984318874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70</v>
      </c>
      <c r="BF34" s="18"/>
      <c r="BG34" s="18"/>
      <c r="BH34" s="18"/>
      <c r="BI34" s="18"/>
      <c r="BJ34" s="18"/>
      <c r="BK34" s="18">
        <f t="shared" si="36"/>
        <v>93.5</v>
      </c>
      <c r="BL34" s="18"/>
      <c r="BM34" s="57">
        <f t="shared" si="14"/>
        <v>81.75</v>
      </c>
      <c r="BN34" s="19">
        <v>70</v>
      </c>
      <c r="BO34" s="18"/>
      <c r="BP34" s="18"/>
      <c r="BQ34" s="18"/>
      <c r="BR34" s="18"/>
      <c r="BS34" s="18"/>
      <c r="BT34" s="18">
        <f t="shared" si="37"/>
        <v>86.258151968637748</v>
      </c>
      <c r="BU34" s="18"/>
      <c r="BV34" s="57">
        <f t="shared" si="15"/>
        <v>78.129075984318874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93.5</v>
      </c>
      <c r="CW34" s="25"/>
      <c r="CX34" s="60"/>
      <c r="CY34" s="30">
        <f t="shared" si="22"/>
        <v>70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86.258151968637748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18895</v>
      </c>
      <c r="C35" s="26" t="s">
        <v>208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Siswa memiliki kemampuan mendeskripsikan dan menentukan penyelesaian fungsi eksponensial dan fungsi logaritma</v>
      </c>
      <c r="K35" s="35">
        <f t="shared" si="5"/>
        <v>87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Siswa memiliki keterampilan menyajikan dan menyelesaikan masalah yang berkaitan dengan fungsi eksponensial dan fungsi logaritma</v>
      </c>
      <c r="Q35" s="39"/>
      <c r="R35" s="39"/>
      <c r="S35" s="25"/>
      <c r="T35" s="15">
        <v>86.5</v>
      </c>
      <c r="U35" s="14"/>
      <c r="V35" s="14">
        <v>77</v>
      </c>
      <c r="W35" s="14"/>
      <c r="X35" s="14"/>
      <c r="Y35" s="14"/>
      <c r="Z35" s="14">
        <v>76</v>
      </c>
      <c r="AA35" s="45">
        <f t="shared" si="34"/>
        <v>79.833333333333329</v>
      </c>
      <c r="AB35" s="48">
        <f t="shared" si="10"/>
        <v>79.833333333333329</v>
      </c>
      <c r="AC35" s="15">
        <v>88.333333333333329</v>
      </c>
      <c r="AD35" s="14"/>
      <c r="AE35" s="14">
        <v>89.869927454121765</v>
      </c>
      <c r="AF35" s="14"/>
      <c r="AG35" s="14">
        <v>94</v>
      </c>
      <c r="AH35" s="14"/>
      <c r="AI35" s="14">
        <f t="shared" si="35"/>
        <v>76</v>
      </c>
      <c r="AJ35" s="45"/>
      <c r="AK35" s="48">
        <f t="shared" si="11"/>
        <v>87.050815196863766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8"/>
        <v>77</v>
      </c>
      <c r="BF35" s="18"/>
      <c r="BG35" s="18"/>
      <c r="BH35" s="18"/>
      <c r="BI35" s="18"/>
      <c r="BJ35" s="18"/>
      <c r="BK35" s="18">
        <f t="shared" si="36"/>
        <v>86.5</v>
      </c>
      <c r="BL35" s="18"/>
      <c r="BM35" s="57">
        <f t="shared" si="14"/>
        <v>81.75</v>
      </c>
      <c r="BN35" s="19">
        <f t="shared" si="39"/>
        <v>94</v>
      </c>
      <c r="BO35" s="18"/>
      <c r="BP35" s="18"/>
      <c r="BQ35" s="18"/>
      <c r="BR35" s="18"/>
      <c r="BS35" s="18"/>
      <c r="BT35" s="18">
        <f t="shared" si="37"/>
        <v>89.101630393727547</v>
      </c>
      <c r="BU35" s="18"/>
      <c r="BV35" s="57">
        <f t="shared" si="15"/>
        <v>91.550815196863766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77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86.5</v>
      </c>
      <c r="CW35" s="25"/>
      <c r="CX35" s="60"/>
      <c r="CY35" s="30">
        <f t="shared" si="22"/>
        <v>94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89.101630393727547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18896</v>
      </c>
      <c r="C36" s="26" t="s">
        <v>209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Siswa memiliki kemampuan mendeskripsikan dan menentukan penyelesaian fungsi eksponensial dan fungsi logaritma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1</v>
      </c>
      <c r="P36" s="35" t="str">
        <f t="shared" si="9"/>
        <v>Siswa memiliki keterampilan menyajikan dan menyelesaikan masalah yang berkaitan dengan fungsi eksponensial dan fungsi logaritma</v>
      </c>
      <c r="Q36" s="39"/>
      <c r="R36" s="39"/>
      <c r="S36" s="25"/>
      <c r="T36" s="15">
        <v>93.5</v>
      </c>
      <c r="U36" s="14"/>
      <c r="V36" s="14">
        <v>74</v>
      </c>
      <c r="W36" s="14"/>
      <c r="X36" s="14"/>
      <c r="Y36" s="14"/>
      <c r="Z36" s="14">
        <v>79</v>
      </c>
      <c r="AA36" s="45">
        <f t="shared" si="34"/>
        <v>82.166666666666671</v>
      </c>
      <c r="AB36" s="48">
        <f t="shared" si="10"/>
        <v>82.166666666666671</v>
      </c>
      <c r="AC36" s="15">
        <v>85.666666666666671</v>
      </c>
      <c r="AD36" s="14"/>
      <c r="AE36" s="14">
        <v>90.573985490824356</v>
      </c>
      <c r="AF36" s="14"/>
      <c r="AG36" s="14">
        <v>69</v>
      </c>
      <c r="AH36" s="14">
        <v>70</v>
      </c>
      <c r="AI36" s="14">
        <f t="shared" si="35"/>
        <v>79</v>
      </c>
      <c r="AJ36" s="45"/>
      <c r="AK36" s="48">
        <f t="shared" si="11"/>
        <v>81.310163039372753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8"/>
        <v>74</v>
      </c>
      <c r="BF36" s="18"/>
      <c r="BG36" s="18"/>
      <c r="BH36" s="18"/>
      <c r="BI36" s="18"/>
      <c r="BJ36" s="18"/>
      <c r="BK36" s="18">
        <f t="shared" si="36"/>
        <v>93.5</v>
      </c>
      <c r="BL36" s="18"/>
      <c r="BM36" s="57">
        <f t="shared" si="14"/>
        <v>83.75</v>
      </c>
      <c r="BN36" s="19">
        <v>70</v>
      </c>
      <c r="BO36" s="18"/>
      <c r="BP36" s="18"/>
      <c r="BQ36" s="18"/>
      <c r="BR36" s="18"/>
      <c r="BS36" s="18"/>
      <c r="BT36" s="18">
        <f t="shared" si="37"/>
        <v>88.120326078745506</v>
      </c>
      <c r="BU36" s="18"/>
      <c r="BV36" s="57">
        <f t="shared" si="15"/>
        <v>79.060163039372753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74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93.5</v>
      </c>
      <c r="CW36" s="25"/>
      <c r="CX36" s="60"/>
      <c r="CY36" s="30">
        <f t="shared" si="22"/>
        <v>70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88.120326078745506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18897</v>
      </c>
      <c r="C37" s="26" t="s">
        <v>210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mendeskripsikan dan menentukan penyelesaian fungsi eksponensial dan fungsi logaritma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keterampilan menyajikan dan menyelesaikan masalah yang berkaitan dengan fungsi eksponensial dan fungsi logaritma</v>
      </c>
      <c r="Q37" s="39"/>
      <c r="R37" s="39"/>
      <c r="S37" s="25"/>
      <c r="T37" s="15">
        <v>88</v>
      </c>
      <c r="U37" s="14"/>
      <c r="V37" s="14">
        <v>34</v>
      </c>
      <c r="W37" s="14">
        <v>70</v>
      </c>
      <c r="X37" s="14"/>
      <c r="Y37" s="14"/>
      <c r="Z37" s="14">
        <v>78</v>
      </c>
      <c r="AA37" s="45">
        <f t="shared" si="34"/>
        <v>78.666666666666671</v>
      </c>
      <c r="AB37" s="48">
        <f t="shared" si="10"/>
        <v>78.666666666666671</v>
      </c>
      <c r="AC37" s="15">
        <v>88</v>
      </c>
      <c r="AD37" s="14"/>
      <c r="AE37" s="14">
        <v>85.514797098164877</v>
      </c>
      <c r="AF37" s="14"/>
      <c r="AG37" s="14">
        <v>25</v>
      </c>
      <c r="AH37" s="14">
        <v>70</v>
      </c>
      <c r="AI37" s="14">
        <f t="shared" si="35"/>
        <v>78</v>
      </c>
      <c r="AJ37" s="45"/>
      <c r="AK37" s="48">
        <f t="shared" si="11"/>
        <v>80.378699274541219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75</v>
      </c>
      <c r="BF37" s="18"/>
      <c r="BG37" s="18"/>
      <c r="BH37" s="18"/>
      <c r="BI37" s="18"/>
      <c r="BJ37" s="18"/>
      <c r="BK37" s="18">
        <f t="shared" si="36"/>
        <v>88</v>
      </c>
      <c r="BL37" s="18"/>
      <c r="BM37" s="57">
        <f t="shared" si="14"/>
        <v>81.5</v>
      </c>
      <c r="BN37" s="19">
        <v>70</v>
      </c>
      <c r="BO37" s="18"/>
      <c r="BP37" s="18"/>
      <c r="BQ37" s="18"/>
      <c r="BR37" s="18"/>
      <c r="BS37" s="18"/>
      <c r="BT37" s="18">
        <f t="shared" si="37"/>
        <v>86.757398549082438</v>
      </c>
      <c r="BU37" s="18"/>
      <c r="BV37" s="57">
        <f t="shared" si="15"/>
        <v>78.378699274541219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88</v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86.757398549082438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18898</v>
      </c>
      <c r="C38" s="26" t="s">
        <v>211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Siswa memiliki kemampuan mendeskripsikan dan menentukan penyelesaian fungsi eksponensial dan fungsi logaritma</v>
      </c>
      <c r="K38" s="35">
        <f t="shared" si="5"/>
        <v>89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Siswa memiliki keterampilan menyajikan dan menyelesaikan masalah yang berkaitan dengan fungsi eksponensial dan fungsi logaritma</v>
      </c>
      <c r="Q38" s="39"/>
      <c r="R38" s="39"/>
      <c r="S38" s="25"/>
      <c r="T38" s="15">
        <v>87.5</v>
      </c>
      <c r="U38" s="14"/>
      <c r="V38" s="14">
        <v>93</v>
      </c>
      <c r="W38" s="14"/>
      <c r="X38" s="14"/>
      <c r="Y38" s="14"/>
      <c r="Z38" s="14">
        <v>84</v>
      </c>
      <c r="AA38" s="45">
        <f t="shared" si="34"/>
        <v>88.166666666666671</v>
      </c>
      <c r="AB38" s="48">
        <f t="shared" si="10"/>
        <v>88.166666666666671</v>
      </c>
      <c r="AC38" s="15">
        <v>85.666666666666671</v>
      </c>
      <c r="AD38" s="14"/>
      <c r="AE38" s="14">
        <v>87.202959419632975</v>
      </c>
      <c r="AF38" s="14"/>
      <c r="AG38" s="14">
        <v>94</v>
      </c>
      <c r="AH38" s="14"/>
      <c r="AI38" s="14">
        <f t="shared" si="35"/>
        <v>84</v>
      </c>
      <c r="AJ38" s="45"/>
      <c r="AK38" s="48">
        <f t="shared" si="11"/>
        <v>87.717406521574915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>
        <f t="shared" si="36"/>
        <v>87.5</v>
      </c>
      <c r="BL38" s="18"/>
      <c r="BM38" s="57">
        <f t="shared" si="14"/>
        <v>88.75</v>
      </c>
      <c r="BN38" s="19">
        <f t="shared" si="39"/>
        <v>94</v>
      </c>
      <c r="BO38" s="18"/>
      <c r="BP38" s="18"/>
      <c r="BQ38" s="18"/>
      <c r="BR38" s="18"/>
      <c r="BS38" s="18"/>
      <c r="BT38" s="18">
        <f t="shared" si="37"/>
        <v>86.43481304314983</v>
      </c>
      <c r="BU38" s="18"/>
      <c r="BV38" s="57">
        <f t="shared" si="15"/>
        <v>90.217406521574915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87.5</v>
      </c>
      <c r="CW38" s="25"/>
      <c r="CX38" s="60"/>
      <c r="CY38" s="30">
        <f t="shared" si="22"/>
        <v>94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86.43481304314983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18899</v>
      </c>
      <c r="C39" s="26" t="s">
        <v>212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Siswa memiliki kemampuan mendeskripsikan dan menentukan penyelesaian fungsi eksponensial dan fungsi logaritma</v>
      </c>
      <c r="K39" s="35">
        <f t="shared" si="5"/>
        <v>89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Siswa memiliki keterampilan menyajikan dan menyelesaikan masalah yang berkaitan dengan fungsi eksponensial dan fungsi logaritma</v>
      </c>
      <c r="Q39" s="39"/>
      <c r="R39" s="39"/>
      <c r="S39" s="25"/>
      <c r="T39" s="15">
        <v>87.5</v>
      </c>
      <c r="U39" s="14"/>
      <c r="V39" s="14">
        <v>100</v>
      </c>
      <c r="W39" s="14"/>
      <c r="X39" s="14"/>
      <c r="Y39" s="14"/>
      <c r="Z39" s="14">
        <v>89</v>
      </c>
      <c r="AA39" s="45">
        <f t="shared" si="34"/>
        <v>92.166666666666671</v>
      </c>
      <c r="AB39" s="48">
        <f t="shared" si="10"/>
        <v>92.166666666666671</v>
      </c>
      <c r="AC39" s="15">
        <v>83.666666666666671</v>
      </c>
      <c r="AD39" s="14"/>
      <c r="AE39" s="14">
        <v>90.540591883926595</v>
      </c>
      <c r="AF39" s="14"/>
      <c r="AG39" s="14">
        <v>84</v>
      </c>
      <c r="AH39" s="14"/>
      <c r="AI39" s="14">
        <f t="shared" si="35"/>
        <v>89</v>
      </c>
      <c r="AJ39" s="45"/>
      <c r="AK39" s="48">
        <f t="shared" si="11"/>
        <v>86.80181463764832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98</v>
      </c>
      <c r="BF39" s="18"/>
      <c r="BG39" s="18"/>
      <c r="BH39" s="18"/>
      <c r="BI39" s="18"/>
      <c r="BJ39" s="18"/>
      <c r="BK39" s="18">
        <f t="shared" si="36"/>
        <v>87.5</v>
      </c>
      <c r="BL39" s="18"/>
      <c r="BM39" s="57">
        <f t="shared" si="14"/>
        <v>92.75</v>
      </c>
      <c r="BN39" s="19">
        <f t="shared" si="39"/>
        <v>84</v>
      </c>
      <c r="BO39" s="18"/>
      <c r="BP39" s="18"/>
      <c r="BQ39" s="18"/>
      <c r="BR39" s="18"/>
      <c r="BS39" s="18"/>
      <c r="BT39" s="18">
        <f t="shared" si="37"/>
        <v>87.10362927529664</v>
      </c>
      <c r="BU39" s="18"/>
      <c r="BV39" s="57">
        <f t="shared" si="15"/>
        <v>85.55181463764832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87.5</v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87.10362927529664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18900</v>
      </c>
      <c r="C40" s="26" t="s">
        <v>213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mendeskripsikan dan menentukan penyelesaian fungsi eksponensial dan fungsi logaritma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keterampilan menyajikan dan menyelesaikan masalah yang berkaitan dengan fungsi eksponensial dan fungsi logaritma</v>
      </c>
      <c r="Q40" s="39"/>
      <c r="R40" s="39"/>
      <c r="S40" s="25"/>
      <c r="T40" s="15">
        <v>88</v>
      </c>
      <c r="U40" s="14"/>
      <c r="V40" s="14">
        <v>61</v>
      </c>
      <c r="W40" s="14">
        <v>70</v>
      </c>
      <c r="X40" s="14"/>
      <c r="Y40" s="14"/>
      <c r="Z40" s="14">
        <v>78</v>
      </c>
      <c r="AA40" s="45">
        <f t="shared" si="34"/>
        <v>78.666666666666671</v>
      </c>
      <c r="AB40" s="48">
        <f t="shared" si="10"/>
        <v>78.666666666666671</v>
      </c>
      <c r="AC40" s="15">
        <v>88</v>
      </c>
      <c r="AD40" s="14"/>
      <c r="AE40" s="14">
        <v>89.908118376785325</v>
      </c>
      <c r="AF40" s="14"/>
      <c r="AG40" s="14">
        <v>51</v>
      </c>
      <c r="AH40" s="14">
        <v>70</v>
      </c>
      <c r="AI40" s="14">
        <f t="shared" si="35"/>
        <v>78</v>
      </c>
      <c r="AJ40" s="45"/>
      <c r="AK40" s="48">
        <f t="shared" si="11"/>
        <v>81.477029594196324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73</v>
      </c>
      <c r="BF40" s="18"/>
      <c r="BG40" s="18"/>
      <c r="BH40" s="18"/>
      <c r="BI40" s="18"/>
      <c r="BJ40" s="18"/>
      <c r="BK40" s="18">
        <f t="shared" si="36"/>
        <v>88</v>
      </c>
      <c r="BL40" s="18"/>
      <c r="BM40" s="57">
        <f t="shared" si="14"/>
        <v>80.5</v>
      </c>
      <c r="BN40" s="19">
        <v>70</v>
      </c>
      <c r="BO40" s="18"/>
      <c r="BP40" s="18"/>
      <c r="BQ40" s="18"/>
      <c r="BR40" s="18"/>
      <c r="BS40" s="18"/>
      <c r="BT40" s="18">
        <f t="shared" si="37"/>
        <v>88.954059188392662</v>
      </c>
      <c r="BU40" s="18"/>
      <c r="BV40" s="57">
        <f t="shared" si="15"/>
        <v>79.477029594196324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88</v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88.954059188392662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18901</v>
      </c>
      <c r="C41" s="26" t="s">
        <v>214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Siswa memiliki kemampuan mendeskripsikan dan menentukan penyelesaian fungsi eksponensial dan fungsi logaritma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memiliki keterampilan menyajikan dan menyelesaikan masalah yang berkaitan dengan fungsi eksponensial dan fungsi logaritma</v>
      </c>
      <c r="Q41" s="39"/>
      <c r="R41" s="39"/>
      <c r="S41" s="25"/>
      <c r="T41" s="15">
        <v>88.5</v>
      </c>
      <c r="U41" s="14"/>
      <c r="V41" s="14">
        <v>90</v>
      </c>
      <c r="W41" s="14"/>
      <c r="X41" s="14"/>
      <c r="Y41" s="14"/>
      <c r="Z41" s="14">
        <v>76</v>
      </c>
      <c r="AA41" s="45">
        <f t="shared" si="34"/>
        <v>84.833333333333329</v>
      </c>
      <c r="AB41" s="48">
        <f t="shared" si="10"/>
        <v>84.833333333333329</v>
      </c>
      <c r="AC41" s="15">
        <v>86.666666666666671</v>
      </c>
      <c r="AD41" s="14"/>
      <c r="AE41" s="14">
        <v>90.481623675357056</v>
      </c>
      <c r="AF41" s="14"/>
      <c r="AG41" s="14">
        <v>81</v>
      </c>
      <c r="AH41" s="14"/>
      <c r="AI41" s="14">
        <f t="shared" si="35"/>
        <v>76</v>
      </c>
      <c r="AJ41" s="45"/>
      <c r="AK41" s="48">
        <f t="shared" si="11"/>
        <v>83.537072585505939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8"/>
        <v>90</v>
      </c>
      <c r="BF41" s="18"/>
      <c r="BG41" s="18"/>
      <c r="BH41" s="18"/>
      <c r="BI41" s="18"/>
      <c r="BJ41" s="18"/>
      <c r="BK41" s="18">
        <f t="shared" si="36"/>
        <v>88.5</v>
      </c>
      <c r="BL41" s="18"/>
      <c r="BM41" s="57">
        <f t="shared" si="14"/>
        <v>89.25</v>
      </c>
      <c r="BN41" s="19">
        <f t="shared" si="39"/>
        <v>81</v>
      </c>
      <c r="BO41" s="18"/>
      <c r="BP41" s="18"/>
      <c r="BQ41" s="18"/>
      <c r="BR41" s="18"/>
      <c r="BS41" s="18"/>
      <c r="BT41" s="18">
        <f t="shared" si="37"/>
        <v>88.574145171011864</v>
      </c>
      <c r="BU41" s="18"/>
      <c r="BV41" s="57">
        <f t="shared" si="15"/>
        <v>84.787072585505939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88.5</v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88.574145171011864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18902</v>
      </c>
      <c r="C42" s="26" t="s">
        <v>215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Siswa memiliki kemampuan mendeskripsikan dan menentukan penyelesaian fungsi eksponensial dan fungsi logaritma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memiliki keterampilan menyajikan dan menyelesaikan masalah yang berkaitan dengan fungsi eksponensial dan fungsi logaritma</v>
      </c>
      <c r="Q42" s="39"/>
      <c r="R42" s="39"/>
      <c r="S42" s="25"/>
      <c r="T42" s="15">
        <v>88</v>
      </c>
      <c r="U42" s="14"/>
      <c r="V42" s="14">
        <v>32</v>
      </c>
      <c r="W42" s="14">
        <v>70</v>
      </c>
      <c r="X42" s="14"/>
      <c r="Y42" s="14"/>
      <c r="Z42" s="14">
        <v>78</v>
      </c>
      <c r="AA42" s="45">
        <f t="shared" si="34"/>
        <v>78.666666666666671</v>
      </c>
      <c r="AB42" s="48">
        <f t="shared" si="10"/>
        <v>78.666666666666671</v>
      </c>
      <c r="AC42" s="15">
        <v>88</v>
      </c>
      <c r="AD42" s="14"/>
      <c r="AE42" s="14">
        <v>87.196324735071414</v>
      </c>
      <c r="AF42" s="14"/>
      <c r="AG42" s="14">
        <v>47</v>
      </c>
      <c r="AH42" s="14">
        <v>70</v>
      </c>
      <c r="AI42" s="14">
        <f t="shared" si="35"/>
        <v>78</v>
      </c>
      <c r="AJ42" s="45"/>
      <c r="AK42" s="48">
        <f t="shared" si="11"/>
        <v>80.799081183767854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74</v>
      </c>
      <c r="BF42" s="18"/>
      <c r="BG42" s="18"/>
      <c r="BH42" s="18"/>
      <c r="BI42" s="18"/>
      <c r="BJ42" s="18"/>
      <c r="BK42" s="18">
        <f t="shared" si="36"/>
        <v>88</v>
      </c>
      <c r="BL42" s="18"/>
      <c r="BM42" s="57">
        <f t="shared" si="14"/>
        <v>81</v>
      </c>
      <c r="BN42" s="19">
        <v>70</v>
      </c>
      <c r="BO42" s="18"/>
      <c r="BP42" s="18"/>
      <c r="BQ42" s="18"/>
      <c r="BR42" s="18"/>
      <c r="BS42" s="18"/>
      <c r="BT42" s="18">
        <f t="shared" si="37"/>
        <v>87.598162367535707</v>
      </c>
      <c r="BU42" s="18"/>
      <c r="BV42" s="57">
        <f t="shared" si="15"/>
        <v>78.799081183767854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88</v>
      </c>
      <c r="CW42" s="25"/>
      <c r="CX42" s="60"/>
      <c r="CY42" s="30">
        <f t="shared" si="22"/>
        <v>70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87.598162367535707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18903</v>
      </c>
      <c r="C43" s="26" t="s">
        <v>216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mendeskripsikan dan menentukan penyelesaian fungsi eksponensial dan fungsi logaritma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Siswa memiliki keterampilan menyajikan dan menyelesaikan masalah yang berkaitan dengan fungsi eksponensial dan fungsi logaritma</v>
      </c>
      <c r="Q43" s="39"/>
      <c r="R43" s="39"/>
      <c r="S43" s="25"/>
      <c r="T43" s="15">
        <v>91</v>
      </c>
      <c r="U43" s="14"/>
      <c r="V43" s="14">
        <v>43</v>
      </c>
      <c r="W43" s="14">
        <v>70</v>
      </c>
      <c r="X43" s="14"/>
      <c r="Y43" s="14"/>
      <c r="Z43" s="14">
        <v>75</v>
      </c>
      <c r="AA43" s="45">
        <f t="shared" si="34"/>
        <v>78.666666666666671</v>
      </c>
      <c r="AB43" s="48">
        <f t="shared" si="10"/>
        <v>78.666666666666671</v>
      </c>
      <c r="AC43" s="15">
        <v>85</v>
      </c>
      <c r="AD43" s="14"/>
      <c r="AE43" s="14">
        <v>88.049081183767854</v>
      </c>
      <c r="AF43" s="14"/>
      <c r="AG43" s="14">
        <v>75</v>
      </c>
      <c r="AH43" s="14"/>
      <c r="AI43" s="14">
        <f t="shared" si="35"/>
        <v>75</v>
      </c>
      <c r="AJ43" s="45"/>
      <c r="AK43" s="48">
        <f t="shared" si="11"/>
        <v>80.76227029594196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70</v>
      </c>
      <c r="BF43" s="18"/>
      <c r="BG43" s="18"/>
      <c r="BH43" s="18"/>
      <c r="BI43" s="18"/>
      <c r="BJ43" s="18"/>
      <c r="BK43" s="18">
        <f t="shared" si="36"/>
        <v>91</v>
      </c>
      <c r="BL43" s="18"/>
      <c r="BM43" s="57">
        <f t="shared" si="14"/>
        <v>80.5</v>
      </c>
      <c r="BN43" s="19">
        <f t="shared" si="39"/>
        <v>75</v>
      </c>
      <c r="BO43" s="18"/>
      <c r="BP43" s="18"/>
      <c r="BQ43" s="18"/>
      <c r="BR43" s="18"/>
      <c r="BS43" s="18"/>
      <c r="BT43" s="18">
        <f t="shared" si="37"/>
        <v>86.52454059188392</v>
      </c>
      <c r="BU43" s="18"/>
      <c r="BV43" s="57">
        <f t="shared" si="15"/>
        <v>80.76227029594196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91</v>
      </c>
      <c r="CW43" s="25"/>
      <c r="CX43" s="60"/>
      <c r="CY43" s="30">
        <f t="shared" si="22"/>
        <v>75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86.52454059188392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18904</v>
      </c>
      <c r="C44" s="26" t="s">
        <v>217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dan menentukan penyelesaian fungsi eksponensial dan fungsi logaritma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Siswa memiliki keterampilan menyajikan dan menyelesaikan masalah yang berkaitan dengan fungsi eksponensial dan fungsi logaritma</v>
      </c>
      <c r="Q44" s="39"/>
      <c r="R44" s="39"/>
      <c r="S44" s="25"/>
      <c r="T44" s="15">
        <v>93.5</v>
      </c>
      <c r="U44" s="14"/>
      <c r="V44" s="14">
        <v>70</v>
      </c>
      <c r="W44" s="14"/>
      <c r="X44" s="14"/>
      <c r="Y44" s="14"/>
      <c r="Z44" s="14">
        <v>71</v>
      </c>
      <c r="AA44" s="45">
        <f t="shared" si="34"/>
        <v>78.166666666666671</v>
      </c>
      <c r="AB44" s="48">
        <f t="shared" si="10"/>
        <v>78.166666666666671</v>
      </c>
      <c r="AC44" s="15">
        <v>80.666666666666671</v>
      </c>
      <c r="AD44" s="14"/>
      <c r="AE44" s="14">
        <v>89.709816236753568</v>
      </c>
      <c r="AF44" s="14"/>
      <c r="AG44" s="14">
        <v>89</v>
      </c>
      <c r="AH44" s="14"/>
      <c r="AI44" s="14">
        <f t="shared" si="35"/>
        <v>71</v>
      </c>
      <c r="AJ44" s="45"/>
      <c r="AK44" s="48">
        <f t="shared" si="11"/>
        <v>82.594120725855063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8"/>
        <v>70</v>
      </c>
      <c r="BF44" s="18"/>
      <c r="BG44" s="18"/>
      <c r="BH44" s="18"/>
      <c r="BI44" s="18"/>
      <c r="BJ44" s="18"/>
      <c r="BK44" s="18">
        <f t="shared" si="36"/>
        <v>93.5</v>
      </c>
      <c r="BL44" s="18"/>
      <c r="BM44" s="57">
        <f t="shared" si="14"/>
        <v>81.75</v>
      </c>
      <c r="BN44" s="19">
        <f t="shared" si="39"/>
        <v>89</v>
      </c>
      <c r="BO44" s="18"/>
      <c r="BP44" s="18"/>
      <c r="BQ44" s="18"/>
      <c r="BR44" s="18"/>
      <c r="BS44" s="18"/>
      <c r="BT44" s="18">
        <f t="shared" si="37"/>
        <v>85.188241451710127</v>
      </c>
      <c r="BU44" s="18"/>
      <c r="BV44" s="57">
        <f t="shared" si="15"/>
        <v>87.094120725855063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93.5</v>
      </c>
      <c r="CW44" s="25"/>
      <c r="CX44" s="60"/>
      <c r="CY44" s="30">
        <f t="shared" si="22"/>
        <v>89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85.188241451710127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18905</v>
      </c>
      <c r="C45" s="26" t="s">
        <v>218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mendeskripsikan dan menentukan penyelesaian fungsi eksponensial dan fungsi logaritma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memiliki keterampilan menyajikan dan menyelesaikan masalah yang berkaitan dengan fungsi eksponensial dan fungsi logaritma</v>
      </c>
      <c r="Q45" s="39"/>
      <c r="R45" s="39"/>
      <c r="S45" s="25"/>
      <c r="T45" s="15">
        <v>89</v>
      </c>
      <c r="U45" s="14"/>
      <c r="V45" s="14">
        <v>46</v>
      </c>
      <c r="W45" s="14">
        <v>70</v>
      </c>
      <c r="X45" s="14"/>
      <c r="Y45" s="14"/>
      <c r="Z45" s="14">
        <v>77</v>
      </c>
      <c r="AA45" s="45">
        <f t="shared" si="34"/>
        <v>78.666666666666671</v>
      </c>
      <c r="AB45" s="48">
        <f t="shared" si="10"/>
        <v>78.666666666666671</v>
      </c>
      <c r="AC45" s="15">
        <v>89</v>
      </c>
      <c r="AD45" s="14"/>
      <c r="AE45" s="14">
        <v>89.241963247350711</v>
      </c>
      <c r="AF45" s="14"/>
      <c r="AG45" s="14">
        <v>67</v>
      </c>
      <c r="AH45" s="14">
        <v>70</v>
      </c>
      <c r="AI45" s="14">
        <f t="shared" si="35"/>
        <v>77</v>
      </c>
      <c r="AJ45" s="45"/>
      <c r="AK45" s="48">
        <f t="shared" si="11"/>
        <v>81.310490811837681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70</v>
      </c>
      <c r="BF45" s="18"/>
      <c r="BG45" s="18"/>
      <c r="BH45" s="18"/>
      <c r="BI45" s="18"/>
      <c r="BJ45" s="18"/>
      <c r="BK45" s="18">
        <f t="shared" si="36"/>
        <v>89</v>
      </c>
      <c r="BL45" s="18"/>
      <c r="BM45" s="57">
        <f t="shared" si="14"/>
        <v>79.5</v>
      </c>
      <c r="BN45" s="19">
        <v>70</v>
      </c>
      <c r="BO45" s="18"/>
      <c r="BP45" s="18"/>
      <c r="BQ45" s="18"/>
      <c r="BR45" s="18"/>
      <c r="BS45" s="18"/>
      <c r="BT45" s="18">
        <f t="shared" si="37"/>
        <v>89.120981623675362</v>
      </c>
      <c r="BU45" s="18"/>
      <c r="BV45" s="57">
        <f t="shared" si="15"/>
        <v>79.560490811837681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89</v>
      </c>
      <c r="CW45" s="25"/>
      <c r="CX45" s="60"/>
      <c r="CY45" s="30">
        <f t="shared" si="22"/>
        <v>70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89.120981623675362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18906</v>
      </c>
      <c r="C46" s="26" t="s">
        <v>219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mendeskripsikan dan menentukan penyelesaian fungsi eksponensial dan fungsi logaritma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Siswa memiliki keterampilan menyajikan dan menyelesaikan masalah yang berkaitan dengan fungsi eksponensial dan fungsi logaritma</v>
      </c>
      <c r="Q46" s="39"/>
      <c r="R46" s="39"/>
      <c r="S46" s="25"/>
      <c r="T46" s="15">
        <v>88</v>
      </c>
      <c r="U46" s="14"/>
      <c r="V46" s="14">
        <v>22</v>
      </c>
      <c r="W46" s="14">
        <v>70</v>
      </c>
      <c r="X46" s="14"/>
      <c r="Y46" s="14"/>
      <c r="Z46" s="14">
        <v>78</v>
      </c>
      <c r="AA46" s="45">
        <f t="shared" si="34"/>
        <v>78.666666666666671</v>
      </c>
      <c r="AB46" s="48">
        <f t="shared" si="10"/>
        <v>78.666666666666671</v>
      </c>
      <c r="AC46" s="15">
        <v>85</v>
      </c>
      <c r="AD46" s="14"/>
      <c r="AE46" s="14">
        <v>88.948392649470151</v>
      </c>
      <c r="AF46" s="14"/>
      <c r="AG46" s="14">
        <v>40</v>
      </c>
      <c r="AH46" s="14">
        <v>70</v>
      </c>
      <c r="AI46" s="14">
        <f t="shared" si="35"/>
        <v>78</v>
      </c>
      <c r="AJ46" s="45"/>
      <c r="AK46" s="48">
        <f t="shared" si="11"/>
        <v>80.487098162367545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74</v>
      </c>
      <c r="BF46" s="18"/>
      <c r="BG46" s="18"/>
      <c r="BH46" s="18"/>
      <c r="BI46" s="18"/>
      <c r="BJ46" s="18"/>
      <c r="BK46" s="18">
        <f t="shared" si="36"/>
        <v>88</v>
      </c>
      <c r="BL46" s="18"/>
      <c r="BM46" s="57">
        <f t="shared" si="14"/>
        <v>81</v>
      </c>
      <c r="BN46" s="19">
        <v>70</v>
      </c>
      <c r="BO46" s="18"/>
      <c r="BP46" s="18"/>
      <c r="BQ46" s="18"/>
      <c r="BR46" s="18"/>
      <c r="BS46" s="18"/>
      <c r="BT46" s="18">
        <f t="shared" si="37"/>
        <v>86.974196324735075</v>
      </c>
      <c r="BU46" s="18"/>
      <c r="BV46" s="57">
        <f t="shared" si="15"/>
        <v>78.487098162367545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74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88</v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86.974196324735075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:AI50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:BE46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:BF46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:BG46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:BH46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:BI46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:BJ46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:BK46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:BL46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:BN46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:BO46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:BP46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:BQ46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:BR46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:BS46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:BT46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:BU46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D39" sqref="D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220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18934</v>
      </c>
      <c r="C11" s="26" t="s">
        <v>221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dan menentukan penyelesaian fungsi eksponensial dan fungsi logaritma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menyajikan dan menyelesaikan masalah yang berkaitan dengan fungsi eksponensial dan fungsi logaritma</v>
      </c>
      <c r="Q11" s="39"/>
      <c r="R11" s="39"/>
      <c r="S11" s="25"/>
      <c r="T11" s="15">
        <v>81</v>
      </c>
      <c r="U11" s="14"/>
      <c r="V11" s="14">
        <v>81</v>
      </c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80.666666666666671</v>
      </c>
      <c r="AC11" s="15">
        <v>85</v>
      </c>
      <c r="AD11" s="14"/>
      <c r="AE11" s="14">
        <v>90</v>
      </c>
      <c r="AF11" s="14"/>
      <c r="AG11" s="14">
        <v>84.333333333333329</v>
      </c>
      <c r="AH11" s="14"/>
      <c r="AI11" s="14">
        <f>Z11</f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84.833333333333329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V11</f>
        <v>81</v>
      </c>
      <c r="BF11" s="18"/>
      <c r="BG11" s="18"/>
      <c r="BH11" s="18"/>
      <c r="BI11" s="18"/>
      <c r="BJ11" s="18"/>
      <c r="BK11" s="18">
        <f>T11</f>
        <v>81</v>
      </c>
      <c r="BL11" s="18"/>
      <c r="BM11" s="57">
        <f t="shared" ref="BM11:BM50" si="14">IF(COUNTA(BE11:BL11)&gt;0,AVERAGE(CP11,CR11,CT11,CV11),"")</f>
        <v>81</v>
      </c>
      <c r="BN11" s="19">
        <v>75</v>
      </c>
      <c r="BO11" s="18"/>
      <c r="BP11" s="18"/>
      <c r="BQ11" s="18"/>
      <c r="BR11" s="18"/>
      <c r="BS11" s="18"/>
      <c r="BT11" s="18">
        <f>AVERAGE(AC11,AG11)</f>
        <v>84.666666666666657</v>
      </c>
      <c r="BU11" s="18"/>
      <c r="BV11" s="57">
        <f t="shared" ref="BV11:BV50" si="15">IF(COUNTA(BN11:BU11)&gt;0,AVERAGE(CY11,DA11,DC11,DE11),"")</f>
        <v>79.833333333333329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81</v>
      </c>
      <c r="CW11" s="25"/>
      <c r="CX11" s="60"/>
      <c r="CY11" s="30">
        <f t="shared" ref="CY11:CY50" si="22">IF(SUM(BN11:BO11)&gt;0,MAX(BN11,BO11),"")</f>
        <v>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84.666666666666657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18935</v>
      </c>
      <c r="C12" s="26" t="s">
        <v>222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1</v>
      </c>
      <c r="J12" s="35" t="str">
        <f t="shared" si="4"/>
        <v>Siswa memiliki kemampuan mendeskripsikan dan menentukan penyelesaian fungsi eksponensial dan fungsi logaritma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Siswa memiliki keterampilan menyajikan dan menyelesaikan masalah yang berkaitan dengan fungsi eksponensial dan fungsi logaritma</v>
      </c>
      <c r="Q12" s="39"/>
      <c r="R12" s="39"/>
      <c r="S12" s="25"/>
      <c r="T12" s="15">
        <v>84.5</v>
      </c>
      <c r="U12" s="14"/>
      <c r="V12" s="14">
        <v>96</v>
      </c>
      <c r="W12" s="14"/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87.166666666666671</v>
      </c>
      <c r="AB12" s="48">
        <f t="shared" si="10"/>
        <v>87.166666666666671</v>
      </c>
      <c r="AC12" s="15">
        <v>86.666666666666671</v>
      </c>
      <c r="AD12" s="14"/>
      <c r="AE12" s="14">
        <v>88</v>
      </c>
      <c r="AF12" s="14"/>
      <c r="AG12" s="14">
        <v>88.333333333333329</v>
      </c>
      <c r="AH12" s="14"/>
      <c r="AI12" s="14">
        <f t="shared" ref="AI12:AI46" si="35">Z12</f>
        <v>81</v>
      </c>
      <c r="AJ12" s="45"/>
      <c r="AK12" s="48">
        <f t="shared" si="11"/>
        <v>86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1" si="36">V12</f>
        <v>96</v>
      </c>
      <c r="BF12" s="18"/>
      <c r="BG12" s="18"/>
      <c r="BH12" s="18"/>
      <c r="BI12" s="18"/>
      <c r="BJ12" s="18"/>
      <c r="BK12" s="18">
        <f t="shared" ref="BK12:BK46" si="37">T12</f>
        <v>84.5</v>
      </c>
      <c r="BL12" s="18"/>
      <c r="BM12" s="57">
        <f t="shared" si="14"/>
        <v>90.25</v>
      </c>
      <c r="BN12" s="19">
        <f t="shared" ref="BN12:BN46" si="38">AE12</f>
        <v>88</v>
      </c>
      <c r="BO12" s="18"/>
      <c r="BP12" s="18"/>
      <c r="BQ12" s="18"/>
      <c r="BR12" s="18"/>
      <c r="BS12" s="18"/>
      <c r="BT12" s="18">
        <f t="shared" ref="BT12:BT46" si="39">AVERAGE(AC12,AG12)</f>
        <v>87.5</v>
      </c>
      <c r="BU12" s="18"/>
      <c r="BV12" s="57">
        <f t="shared" si="15"/>
        <v>87.75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84.5</v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87.5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18936</v>
      </c>
      <c r="C13" s="26" t="s">
        <v>223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Siswa memiliki kemampuan mendeskripsikan dan menentukan penyelesaian fungsi eksponensial dan fungsi logaritma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Siswa memiliki keterampilan menyajikan dan menyelesaikan masalah yang berkaitan dengan fungsi eksponensial dan fungsi logaritma</v>
      </c>
      <c r="Q13" s="39"/>
      <c r="R13" s="39"/>
      <c r="S13" s="25"/>
      <c r="T13" s="15">
        <v>88</v>
      </c>
      <c r="U13" s="14"/>
      <c r="V13" s="14">
        <v>36</v>
      </c>
      <c r="W13" s="14">
        <v>70</v>
      </c>
      <c r="X13" s="14"/>
      <c r="Y13" s="14"/>
      <c r="Z13" s="14">
        <v>79</v>
      </c>
      <c r="AA13" s="45">
        <f t="shared" si="34"/>
        <v>79</v>
      </c>
      <c r="AB13" s="48">
        <f t="shared" si="10"/>
        <v>79</v>
      </c>
      <c r="AC13" s="15">
        <v>87</v>
      </c>
      <c r="AD13" s="14"/>
      <c r="AE13" s="14">
        <v>53</v>
      </c>
      <c r="AF13" s="14">
        <v>70</v>
      </c>
      <c r="AG13" s="14">
        <v>85.666666666666671</v>
      </c>
      <c r="AH13" s="14"/>
      <c r="AI13" s="14">
        <f t="shared" si="35"/>
        <v>79</v>
      </c>
      <c r="AJ13" s="45"/>
      <c r="AK13" s="48">
        <f t="shared" si="11"/>
        <v>80.416666666666671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70</v>
      </c>
      <c r="BF13" s="18"/>
      <c r="BG13" s="18"/>
      <c r="BH13" s="18"/>
      <c r="BI13" s="18"/>
      <c r="BJ13" s="18"/>
      <c r="BK13" s="18">
        <f t="shared" si="37"/>
        <v>88</v>
      </c>
      <c r="BL13" s="18"/>
      <c r="BM13" s="57">
        <f t="shared" si="14"/>
        <v>79</v>
      </c>
      <c r="BN13" s="19">
        <v>75</v>
      </c>
      <c r="BO13" s="18"/>
      <c r="BP13" s="18"/>
      <c r="BQ13" s="18"/>
      <c r="BR13" s="18"/>
      <c r="BS13" s="18"/>
      <c r="BT13" s="18">
        <f t="shared" si="39"/>
        <v>86.333333333333343</v>
      </c>
      <c r="BU13" s="18"/>
      <c r="BV13" s="57">
        <f t="shared" si="15"/>
        <v>80.666666666666671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88</v>
      </c>
      <c r="CW13" s="25"/>
      <c r="CX13" s="60"/>
      <c r="CY13" s="30">
        <f t="shared" si="22"/>
        <v>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86.333333333333343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257</v>
      </c>
      <c r="FI13" s="69" t="s">
        <v>258</v>
      </c>
      <c r="FJ13" s="67">
        <v>7861</v>
      </c>
      <c r="FK13" s="67">
        <v>7871</v>
      </c>
    </row>
    <row r="14" spans="1:167" ht="16.5" customHeight="1">
      <c r="A14" s="26">
        <v>4</v>
      </c>
      <c r="B14" s="26">
        <v>18937</v>
      </c>
      <c r="C14" s="26" t="s">
        <v>224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memiliki kemampuan mendeskripsikan dan menentukan penyelesaian fungsi eksponensial dan fungsi logaritma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memiliki keterampilan menyajikan dan menyelesaikan masalah yang berkaitan dengan fungsi eksponensial dan fungsi logaritma</v>
      </c>
      <c r="Q14" s="39"/>
      <c r="R14" s="39"/>
      <c r="S14" s="25"/>
      <c r="T14" s="15">
        <v>88</v>
      </c>
      <c r="U14" s="14"/>
      <c r="V14" s="14">
        <v>70</v>
      </c>
      <c r="W14" s="14"/>
      <c r="X14" s="14"/>
      <c r="Y14" s="14"/>
      <c r="Z14" s="14">
        <v>78</v>
      </c>
      <c r="AA14" s="45">
        <f t="shared" si="34"/>
        <v>78.666666666666671</v>
      </c>
      <c r="AB14" s="48">
        <f t="shared" si="10"/>
        <v>78.666666666666671</v>
      </c>
      <c r="AC14" s="15">
        <v>80</v>
      </c>
      <c r="AD14" s="14"/>
      <c r="AE14" s="14">
        <v>78</v>
      </c>
      <c r="AF14" s="14"/>
      <c r="AG14" s="14">
        <v>86.666666666666671</v>
      </c>
      <c r="AH14" s="14"/>
      <c r="AI14" s="14">
        <f t="shared" si="35"/>
        <v>78</v>
      </c>
      <c r="AJ14" s="45"/>
      <c r="AK14" s="48">
        <f t="shared" si="11"/>
        <v>80.666666666666671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6"/>
        <v>70</v>
      </c>
      <c r="BF14" s="18"/>
      <c r="BG14" s="18"/>
      <c r="BH14" s="18"/>
      <c r="BI14" s="18"/>
      <c r="BJ14" s="18"/>
      <c r="BK14" s="18">
        <f t="shared" si="37"/>
        <v>88</v>
      </c>
      <c r="BL14" s="18"/>
      <c r="BM14" s="57">
        <f t="shared" si="14"/>
        <v>79</v>
      </c>
      <c r="BN14" s="19">
        <f t="shared" si="38"/>
        <v>78</v>
      </c>
      <c r="BO14" s="18"/>
      <c r="BP14" s="18"/>
      <c r="BQ14" s="18"/>
      <c r="BR14" s="18"/>
      <c r="BS14" s="18"/>
      <c r="BT14" s="18">
        <f t="shared" si="39"/>
        <v>83.333333333333343</v>
      </c>
      <c r="BU14" s="18"/>
      <c r="BV14" s="57">
        <f t="shared" si="15"/>
        <v>80.666666666666671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88</v>
      </c>
      <c r="CW14" s="25"/>
      <c r="CX14" s="60"/>
      <c r="CY14" s="30">
        <f t="shared" si="22"/>
        <v>78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83.333333333333343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18938</v>
      </c>
      <c r="C15" s="26" t="s">
        <v>225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Siswa memiliki kemampuan mendeskripsikan dan menentukan penyelesaian fungsi eksponensial dan fungsi logaritma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Siswa memiliki keterampilan menyajikan dan menyelesaikan masalah yang berkaitan dengan fungsi eksponensial dan fungsi logaritma</v>
      </c>
      <c r="Q15" s="39"/>
      <c r="R15" s="39"/>
      <c r="S15" s="25"/>
      <c r="T15" s="15">
        <v>85.5</v>
      </c>
      <c r="U15" s="14"/>
      <c r="V15" s="14">
        <v>71</v>
      </c>
      <c r="W15" s="14"/>
      <c r="X15" s="14"/>
      <c r="Y15" s="14"/>
      <c r="Z15" s="14">
        <v>91</v>
      </c>
      <c r="AA15" s="45">
        <f t="shared" si="34"/>
        <v>82.5</v>
      </c>
      <c r="AB15" s="48">
        <f t="shared" si="10"/>
        <v>82.5</v>
      </c>
      <c r="AC15" s="15">
        <v>91.333333333333329</v>
      </c>
      <c r="AD15" s="14"/>
      <c r="AE15" s="14">
        <v>83</v>
      </c>
      <c r="AF15" s="14"/>
      <c r="AG15" s="14">
        <v>87.666666666666671</v>
      </c>
      <c r="AH15" s="14"/>
      <c r="AI15" s="14">
        <f t="shared" si="35"/>
        <v>91</v>
      </c>
      <c r="AJ15" s="45"/>
      <c r="AK15" s="48">
        <f t="shared" si="11"/>
        <v>88.25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6"/>
        <v>71</v>
      </c>
      <c r="BF15" s="18"/>
      <c r="BG15" s="18"/>
      <c r="BH15" s="18"/>
      <c r="BI15" s="18"/>
      <c r="BJ15" s="18"/>
      <c r="BK15" s="18">
        <f t="shared" si="37"/>
        <v>85.5</v>
      </c>
      <c r="BL15" s="18"/>
      <c r="BM15" s="57">
        <f t="shared" si="14"/>
        <v>78.25</v>
      </c>
      <c r="BN15" s="19">
        <f t="shared" si="38"/>
        <v>83</v>
      </c>
      <c r="BO15" s="18"/>
      <c r="BP15" s="18"/>
      <c r="BQ15" s="18"/>
      <c r="BR15" s="18"/>
      <c r="BS15" s="18"/>
      <c r="BT15" s="18">
        <f t="shared" si="39"/>
        <v>89.5</v>
      </c>
      <c r="BU15" s="18"/>
      <c r="BV15" s="57">
        <f t="shared" si="15"/>
        <v>86.25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85.5</v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89.5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/>
      <c r="FI15" s="69"/>
      <c r="FJ15" s="67">
        <v>7862</v>
      </c>
      <c r="FK15" s="67">
        <v>7872</v>
      </c>
    </row>
    <row r="16" spans="1:167" ht="16.5" customHeight="1">
      <c r="A16" s="26">
        <v>6</v>
      </c>
      <c r="B16" s="26">
        <v>18939</v>
      </c>
      <c r="C16" s="26" t="s">
        <v>226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mendeskripsikan dan menentukan penyelesaian fungsi eksponensial dan fungsi logaritma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memiliki keterampilan menyajikan dan menyelesaikan masalah yang berkaitan dengan fungsi eksponensial dan fungsi logaritma</v>
      </c>
      <c r="Q16" s="39"/>
      <c r="R16" s="39"/>
      <c r="S16" s="25"/>
      <c r="T16" s="15">
        <v>89</v>
      </c>
      <c r="U16" s="14"/>
      <c r="V16" s="14">
        <v>54</v>
      </c>
      <c r="W16" s="14">
        <v>70</v>
      </c>
      <c r="X16" s="14"/>
      <c r="Y16" s="14"/>
      <c r="Z16" s="14">
        <v>79</v>
      </c>
      <c r="AA16" s="45">
        <f t="shared" si="34"/>
        <v>79.333333333333329</v>
      </c>
      <c r="AB16" s="48">
        <f t="shared" si="10"/>
        <v>79.333333333333329</v>
      </c>
      <c r="AC16" s="15">
        <v>82.333333333333329</v>
      </c>
      <c r="AD16" s="14"/>
      <c r="AE16" s="14">
        <v>45</v>
      </c>
      <c r="AF16" s="14">
        <v>70</v>
      </c>
      <c r="AG16" s="14">
        <v>88.333333333333329</v>
      </c>
      <c r="AH16" s="14"/>
      <c r="AI16" s="14">
        <f t="shared" si="35"/>
        <v>79</v>
      </c>
      <c r="AJ16" s="45"/>
      <c r="AK16" s="48">
        <f t="shared" si="11"/>
        <v>79.916666666666657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70</v>
      </c>
      <c r="BF16" s="18"/>
      <c r="BG16" s="18"/>
      <c r="BH16" s="18"/>
      <c r="BI16" s="18"/>
      <c r="BJ16" s="18"/>
      <c r="BK16" s="18">
        <f t="shared" si="37"/>
        <v>89</v>
      </c>
      <c r="BL16" s="18"/>
      <c r="BM16" s="57">
        <f t="shared" si="14"/>
        <v>79.5</v>
      </c>
      <c r="BN16" s="19">
        <v>75</v>
      </c>
      <c r="BO16" s="18"/>
      <c r="BP16" s="18"/>
      <c r="BQ16" s="18"/>
      <c r="BR16" s="18"/>
      <c r="BS16" s="18"/>
      <c r="BT16" s="18">
        <f t="shared" si="39"/>
        <v>85.333333333333329</v>
      </c>
      <c r="BU16" s="18"/>
      <c r="BV16" s="57">
        <f t="shared" si="15"/>
        <v>80.166666666666657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70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89</v>
      </c>
      <c r="CW16" s="25"/>
      <c r="CX16" s="60"/>
      <c r="CY16" s="30">
        <f t="shared" si="22"/>
        <v>75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85.333333333333329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18940</v>
      </c>
      <c r="C17" s="26" t="s">
        <v>227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Siswa memiliki kemampuan mendeskripsikan dan menentukan penyelesaian fungsi eksponensial dan fungsi logaritma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Siswa memiliki keterampilan menyajikan dan menyelesaikan masalah yang berkaitan dengan fungsi eksponensial dan fungsi logaritma</v>
      </c>
      <c r="Q17" s="39"/>
      <c r="R17" s="39"/>
      <c r="S17" s="25"/>
      <c r="T17" s="15">
        <v>86.5</v>
      </c>
      <c r="U17" s="14"/>
      <c r="V17" s="14">
        <v>75</v>
      </c>
      <c r="W17" s="14"/>
      <c r="X17" s="14"/>
      <c r="Y17" s="14"/>
      <c r="Z17" s="14">
        <v>84</v>
      </c>
      <c r="AA17" s="45">
        <f t="shared" si="34"/>
        <v>81.833333333333329</v>
      </c>
      <c r="AB17" s="48">
        <f t="shared" si="10"/>
        <v>81.833333333333329</v>
      </c>
      <c r="AC17" s="15">
        <v>87.333333333333329</v>
      </c>
      <c r="AD17" s="14"/>
      <c r="AE17" s="14">
        <v>98</v>
      </c>
      <c r="AF17" s="14"/>
      <c r="AG17" s="14">
        <v>87.666666666666671</v>
      </c>
      <c r="AH17" s="14"/>
      <c r="AI17" s="14">
        <f t="shared" si="35"/>
        <v>84</v>
      </c>
      <c r="AJ17" s="45"/>
      <c r="AK17" s="48">
        <f t="shared" si="11"/>
        <v>89.25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6"/>
        <v>75</v>
      </c>
      <c r="BF17" s="18"/>
      <c r="BG17" s="18"/>
      <c r="BH17" s="18"/>
      <c r="BI17" s="18"/>
      <c r="BJ17" s="18"/>
      <c r="BK17" s="18">
        <f t="shared" si="37"/>
        <v>86.5</v>
      </c>
      <c r="BL17" s="18"/>
      <c r="BM17" s="57">
        <f t="shared" si="14"/>
        <v>80.75</v>
      </c>
      <c r="BN17" s="19">
        <f t="shared" si="38"/>
        <v>98</v>
      </c>
      <c r="BO17" s="18"/>
      <c r="BP17" s="18"/>
      <c r="BQ17" s="18"/>
      <c r="BR17" s="18"/>
      <c r="BS17" s="18"/>
      <c r="BT17" s="18">
        <f t="shared" si="39"/>
        <v>87.5</v>
      </c>
      <c r="BU17" s="18"/>
      <c r="BV17" s="57">
        <f t="shared" si="15"/>
        <v>92.75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86.5</v>
      </c>
      <c r="CW17" s="25"/>
      <c r="CX17" s="60"/>
      <c r="CY17" s="30">
        <f t="shared" si="22"/>
        <v>98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87.5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7863</v>
      </c>
      <c r="FK17" s="67">
        <v>7873</v>
      </c>
    </row>
    <row r="18" spans="1:167" ht="16.5" customHeight="1">
      <c r="A18" s="26">
        <v>8</v>
      </c>
      <c r="B18" s="26">
        <v>18941</v>
      </c>
      <c r="C18" s="26" t="s">
        <v>228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memiliki kemampuan mendeskripsikan dan menentukan penyelesaian fungsi eksponensial dan fungsi logaritma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memiliki keterampilan menyajikan dan menyelesaikan masalah yang berkaitan dengan fungsi eksponensial dan fungsi logaritma</v>
      </c>
      <c r="Q18" s="39"/>
      <c r="R18" s="39"/>
      <c r="S18" s="25"/>
      <c r="T18" s="15">
        <v>88</v>
      </c>
      <c r="U18" s="14"/>
      <c r="V18" s="14">
        <v>75</v>
      </c>
      <c r="W18" s="14"/>
      <c r="X18" s="14"/>
      <c r="Y18" s="14"/>
      <c r="Z18" s="14">
        <v>78</v>
      </c>
      <c r="AA18" s="45">
        <f t="shared" si="34"/>
        <v>80.333333333333329</v>
      </c>
      <c r="AB18" s="48">
        <f t="shared" si="10"/>
        <v>80.333333333333329</v>
      </c>
      <c r="AC18" s="15">
        <v>83.666666666666671</v>
      </c>
      <c r="AD18" s="14"/>
      <c r="AE18" s="14">
        <v>62</v>
      </c>
      <c r="AF18" s="14">
        <v>70</v>
      </c>
      <c r="AG18" s="14">
        <v>84</v>
      </c>
      <c r="AH18" s="14"/>
      <c r="AI18" s="14">
        <f t="shared" si="35"/>
        <v>78</v>
      </c>
      <c r="AJ18" s="45"/>
      <c r="AK18" s="48">
        <f t="shared" si="11"/>
        <v>78.916666666666671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6"/>
        <v>75</v>
      </c>
      <c r="BF18" s="18"/>
      <c r="BG18" s="18"/>
      <c r="BH18" s="18"/>
      <c r="BI18" s="18"/>
      <c r="BJ18" s="18"/>
      <c r="BK18" s="18">
        <f t="shared" si="37"/>
        <v>88</v>
      </c>
      <c r="BL18" s="18"/>
      <c r="BM18" s="57">
        <f t="shared" si="14"/>
        <v>81.5</v>
      </c>
      <c r="BN18" s="19">
        <v>75</v>
      </c>
      <c r="BO18" s="18"/>
      <c r="BP18" s="18"/>
      <c r="BQ18" s="18"/>
      <c r="BR18" s="18"/>
      <c r="BS18" s="18"/>
      <c r="BT18" s="18">
        <f t="shared" si="39"/>
        <v>83.833333333333343</v>
      </c>
      <c r="BU18" s="18"/>
      <c r="BV18" s="57">
        <f t="shared" si="15"/>
        <v>79.416666666666671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88</v>
      </c>
      <c r="CW18" s="25"/>
      <c r="CX18" s="60"/>
      <c r="CY18" s="30">
        <f t="shared" si="22"/>
        <v>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83.833333333333343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18942</v>
      </c>
      <c r="C19" s="26" t="s">
        <v>229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91</v>
      </c>
      <c r="H19" s="35" t="str">
        <f t="shared" si="3"/>
        <v>A</v>
      </c>
      <c r="I19" s="61">
        <v>1</v>
      </c>
      <c r="J19" s="35" t="str">
        <f t="shared" si="4"/>
        <v>Siswa memiliki kemampuan mendeskripsikan dan menentukan penyelesaian fungsi eksponensial dan fungsi logaritma</v>
      </c>
      <c r="K19" s="35">
        <f t="shared" si="5"/>
        <v>91</v>
      </c>
      <c r="L19" s="35" t="str">
        <f t="shared" si="6"/>
        <v>A</v>
      </c>
      <c r="M19" s="35">
        <f t="shared" si="7"/>
        <v>91</v>
      </c>
      <c r="N19" s="35" t="str">
        <f t="shared" si="8"/>
        <v>A</v>
      </c>
      <c r="O19" s="61">
        <v>1</v>
      </c>
      <c r="P19" s="35" t="str">
        <f t="shared" si="9"/>
        <v>Siswa memiliki keterampilan menyajikan dan menyelesaikan masalah yang berkaitan dengan fungsi eksponensial dan fungsi logaritma</v>
      </c>
      <c r="Q19" s="39"/>
      <c r="R19" s="39"/>
      <c r="S19" s="25"/>
      <c r="T19" s="15">
        <v>90</v>
      </c>
      <c r="U19" s="14"/>
      <c r="V19" s="14">
        <v>100</v>
      </c>
      <c r="W19" s="14"/>
      <c r="X19" s="14"/>
      <c r="Y19" s="14"/>
      <c r="Z19" s="14">
        <v>92</v>
      </c>
      <c r="AA19" s="45">
        <f t="shared" si="34"/>
        <v>94</v>
      </c>
      <c r="AB19" s="48">
        <f t="shared" si="10"/>
        <v>94</v>
      </c>
      <c r="AC19" s="15">
        <v>85</v>
      </c>
      <c r="AD19" s="14"/>
      <c r="AE19" s="14">
        <v>94</v>
      </c>
      <c r="AF19" s="14"/>
      <c r="AG19" s="14">
        <v>80</v>
      </c>
      <c r="AH19" s="14"/>
      <c r="AI19" s="14">
        <f t="shared" si="35"/>
        <v>92</v>
      </c>
      <c r="AJ19" s="45"/>
      <c r="AK19" s="48">
        <f t="shared" si="11"/>
        <v>87.75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98</v>
      </c>
      <c r="BF19" s="18"/>
      <c r="BG19" s="18"/>
      <c r="BH19" s="18"/>
      <c r="BI19" s="18"/>
      <c r="BJ19" s="18"/>
      <c r="BK19" s="18">
        <f t="shared" si="37"/>
        <v>90</v>
      </c>
      <c r="BL19" s="18"/>
      <c r="BM19" s="57">
        <f t="shared" si="14"/>
        <v>94</v>
      </c>
      <c r="BN19" s="19">
        <f t="shared" si="38"/>
        <v>94</v>
      </c>
      <c r="BO19" s="18"/>
      <c r="BP19" s="18"/>
      <c r="BQ19" s="18"/>
      <c r="BR19" s="18"/>
      <c r="BS19" s="18"/>
      <c r="BT19" s="18">
        <f t="shared" si="39"/>
        <v>82.5</v>
      </c>
      <c r="BU19" s="18"/>
      <c r="BV19" s="57">
        <f t="shared" si="15"/>
        <v>88.25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90</v>
      </c>
      <c r="CW19" s="25"/>
      <c r="CX19" s="60"/>
      <c r="CY19" s="30">
        <f t="shared" si="22"/>
        <v>94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82.5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7864</v>
      </c>
      <c r="FK19" s="67">
        <v>7874</v>
      </c>
    </row>
    <row r="20" spans="1:167" ht="16.5" customHeight="1">
      <c r="A20" s="26">
        <v>10</v>
      </c>
      <c r="B20" s="26">
        <v>18943</v>
      </c>
      <c r="C20" s="26" t="s">
        <v>230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Siswa memiliki kemampuan mendeskripsikan dan menentukan penyelesaian fungsi eksponensial dan fungsi logaritma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keterampilan menyajikan dan menyelesaikan masalah yang berkaitan dengan fungsi eksponensial dan fungsi logaritma</v>
      </c>
      <c r="Q20" s="39"/>
      <c r="R20" s="39"/>
      <c r="S20" s="25"/>
      <c r="T20" s="15">
        <v>92</v>
      </c>
      <c r="U20" s="14"/>
      <c r="V20" s="14">
        <v>66</v>
      </c>
      <c r="W20" s="14">
        <v>70</v>
      </c>
      <c r="X20" s="14"/>
      <c r="Y20" s="14"/>
      <c r="Z20" s="14">
        <v>74</v>
      </c>
      <c r="AA20" s="45">
        <f t="shared" si="34"/>
        <v>78.666666666666671</v>
      </c>
      <c r="AB20" s="48">
        <f t="shared" si="10"/>
        <v>78.666666666666671</v>
      </c>
      <c r="AC20" s="15">
        <v>90.666666666666671</v>
      </c>
      <c r="AD20" s="14"/>
      <c r="AE20" s="14">
        <v>79</v>
      </c>
      <c r="AF20" s="14"/>
      <c r="AG20" s="14">
        <v>86.666666666666671</v>
      </c>
      <c r="AH20" s="14"/>
      <c r="AI20" s="14">
        <f t="shared" si="35"/>
        <v>74</v>
      </c>
      <c r="AJ20" s="45"/>
      <c r="AK20" s="48">
        <f t="shared" si="11"/>
        <v>82.583333333333343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70</v>
      </c>
      <c r="BF20" s="18"/>
      <c r="BG20" s="18"/>
      <c r="BH20" s="18"/>
      <c r="BI20" s="18"/>
      <c r="BJ20" s="18"/>
      <c r="BK20" s="18">
        <f t="shared" si="37"/>
        <v>92</v>
      </c>
      <c r="BL20" s="18"/>
      <c r="BM20" s="57">
        <f t="shared" si="14"/>
        <v>81</v>
      </c>
      <c r="BN20" s="19">
        <f t="shared" si="38"/>
        <v>79</v>
      </c>
      <c r="BO20" s="18"/>
      <c r="BP20" s="18"/>
      <c r="BQ20" s="18"/>
      <c r="BR20" s="18"/>
      <c r="BS20" s="18"/>
      <c r="BT20" s="18">
        <f t="shared" si="39"/>
        <v>88.666666666666671</v>
      </c>
      <c r="BU20" s="18"/>
      <c r="BV20" s="57">
        <f t="shared" si="15"/>
        <v>83.833333333333343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92</v>
      </c>
      <c r="CW20" s="25"/>
      <c r="CX20" s="60"/>
      <c r="CY20" s="30">
        <f t="shared" si="22"/>
        <v>79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88.666666666666671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18944</v>
      </c>
      <c r="C21" s="26" t="s">
        <v>231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mendeskripsikan dan menentukan penyelesaian fungsi eksponensial dan fungsi logaritma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memiliki keterampilan menyajikan dan menyelesaikan masalah yang berkaitan dengan fungsi eksponensial dan fungsi logaritma</v>
      </c>
      <c r="Q21" s="39"/>
      <c r="R21" s="39"/>
      <c r="S21" s="25"/>
      <c r="T21" s="15">
        <v>87.5</v>
      </c>
      <c r="U21" s="14"/>
      <c r="V21" s="14">
        <v>46</v>
      </c>
      <c r="W21" s="14">
        <v>70</v>
      </c>
      <c r="X21" s="14"/>
      <c r="Y21" s="14"/>
      <c r="Z21" s="14">
        <v>81</v>
      </c>
      <c r="AA21" s="45">
        <f t="shared" si="34"/>
        <v>79.5</v>
      </c>
      <c r="AB21" s="48">
        <f t="shared" si="10"/>
        <v>79.5</v>
      </c>
      <c r="AC21" s="15">
        <v>82.333333333333329</v>
      </c>
      <c r="AD21" s="14"/>
      <c r="AE21" s="14">
        <v>70</v>
      </c>
      <c r="AF21" s="14"/>
      <c r="AG21" s="14">
        <v>87.333333333333329</v>
      </c>
      <c r="AH21" s="14"/>
      <c r="AI21" s="14">
        <f t="shared" si="35"/>
        <v>81</v>
      </c>
      <c r="AJ21" s="45"/>
      <c r="AK21" s="48">
        <f t="shared" si="11"/>
        <v>80.166666666666657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75</v>
      </c>
      <c r="BF21" s="18"/>
      <c r="BG21" s="18"/>
      <c r="BH21" s="18"/>
      <c r="BI21" s="18"/>
      <c r="BJ21" s="18"/>
      <c r="BK21" s="18">
        <f t="shared" si="37"/>
        <v>87.5</v>
      </c>
      <c r="BL21" s="18"/>
      <c r="BM21" s="57">
        <f t="shared" si="14"/>
        <v>81.25</v>
      </c>
      <c r="BN21" s="19">
        <v>73</v>
      </c>
      <c r="BO21" s="18"/>
      <c r="BP21" s="18"/>
      <c r="BQ21" s="18"/>
      <c r="BR21" s="18"/>
      <c r="BS21" s="18"/>
      <c r="BT21" s="18">
        <f t="shared" si="39"/>
        <v>84.833333333333329</v>
      </c>
      <c r="BU21" s="18"/>
      <c r="BV21" s="57">
        <f t="shared" si="15"/>
        <v>78.916666666666657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75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87.5</v>
      </c>
      <c r="CW21" s="25"/>
      <c r="CX21" s="60"/>
      <c r="CY21" s="30">
        <f t="shared" si="22"/>
        <v>73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84.833333333333329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7865</v>
      </c>
      <c r="FK21" s="67">
        <v>7875</v>
      </c>
    </row>
    <row r="22" spans="1:167" ht="16.5" customHeight="1">
      <c r="A22" s="26">
        <v>12</v>
      </c>
      <c r="B22" s="26">
        <v>18945</v>
      </c>
      <c r="C22" s="26" t="s">
        <v>232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Siswa memiliki kemampuan mendeskripsikan dan menentukan penyelesaian fungsi eksponensial dan fungsi logaritma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memiliki keterampilan menyajikan dan menyelesaikan masalah yang berkaitan dengan fungsi eksponensial dan fungsi logaritma</v>
      </c>
      <c r="Q22" s="39"/>
      <c r="R22" s="39"/>
      <c r="S22" s="25"/>
      <c r="T22" s="15">
        <v>98</v>
      </c>
      <c r="U22" s="14"/>
      <c r="V22" s="14">
        <v>79</v>
      </c>
      <c r="W22" s="14"/>
      <c r="X22" s="14"/>
      <c r="Y22" s="14"/>
      <c r="Z22" s="14">
        <v>96</v>
      </c>
      <c r="AA22" s="45">
        <f t="shared" si="34"/>
        <v>91</v>
      </c>
      <c r="AB22" s="48">
        <f t="shared" si="10"/>
        <v>91</v>
      </c>
      <c r="AC22" s="15">
        <v>84</v>
      </c>
      <c r="AD22" s="14"/>
      <c r="AE22" s="14">
        <v>86</v>
      </c>
      <c r="AF22" s="14"/>
      <c r="AG22" s="14">
        <v>83.666666666666671</v>
      </c>
      <c r="AH22" s="14"/>
      <c r="AI22" s="14">
        <f t="shared" si="35"/>
        <v>96</v>
      </c>
      <c r="AJ22" s="45"/>
      <c r="AK22" s="48">
        <f t="shared" si="11"/>
        <v>87.416666666666671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6"/>
        <v>79</v>
      </c>
      <c r="BF22" s="18"/>
      <c r="BG22" s="18"/>
      <c r="BH22" s="18"/>
      <c r="BI22" s="18"/>
      <c r="BJ22" s="18"/>
      <c r="BK22" s="18">
        <f t="shared" si="37"/>
        <v>98</v>
      </c>
      <c r="BL22" s="18"/>
      <c r="BM22" s="57">
        <f t="shared" si="14"/>
        <v>88.5</v>
      </c>
      <c r="BN22" s="19">
        <f t="shared" si="38"/>
        <v>86</v>
      </c>
      <c r="BO22" s="18"/>
      <c r="BP22" s="18"/>
      <c r="BQ22" s="18"/>
      <c r="BR22" s="18"/>
      <c r="BS22" s="18"/>
      <c r="BT22" s="18">
        <f t="shared" si="39"/>
        <v>83.833333333333343</v>
      </c>
      <c r="BU22" s="18"/>
      <c r="BV22" s="57">
        <f t="shared" si="15"/>
        <v>84.916666666666671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79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98</v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83.833333333333343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18946</v>
      </c>
      <c r="C23" s="26" t="s">
        <v>233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mendeskripsikan dan menentukan penyelesaian fungsi eksponensial dan fungsi logaritma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memiliki keterampilan menyajikan dan menyelesaikan masalah yang berkaitan dengan fungsi eksponensial dan fungsi logaritma</v>
      </c>
      <c r="Q23" s="39"/>
      <c r="R23" s="39"/>
      <c r="S23" s="25"/>
      <c r="T23" s="15">
        <v>93.5</v>
      </c>
      <c r="U23" s="14"/>
      <c r="V23" s="14">
        <v>48</v>
      </c>
      <c r="W23" s="14">
        <v>70</v>
      </c>
      <c r="X23" s="14"/>
      <c r="Y23" s="14"/>
      <c r="Z23" s="14">
        <v>75</v>
      </c>
      <c r="AA23" s="45">
        <f t="shared" si="34"/>
        <v>79.5</v>
      </c>
      <c r="AB23" s="48">
        <f t="shared" si="10"/>
        <v>79.5</v>
      </c>
      <c r="AC23" s="15">
        <v>89</v>
      </c>
      <c r="AD23" s="14"/>
      <c r="AE23" s="14">
        <v>63</v>
      </c>
      <c r="AF23" s="14">
        <v>70</v>
      </c>
      <c r="AG23" s="14">
        <v>87.666666666666671</v>
      </c>
      <c r="AH23" s="14"/>
      <c r="AI23" s="14">
        <f t="shared" si="35"/>
        <v>75</v>
      </c>
      <c r="AJ23" s="45"/>
      <c r="AK23" s="48">
        <f t="shared" si="11"/>
        <v>80.416666666666671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70</v>
      </c>
      <c r="BF23" s="18"/>
      <c r="BG23" s="18"/>
      <c r="BH23" s="18"/>
      <c r="BI23" s="18"/>
      <c r="BJ23" s="18"/>
      <c r="BK23" s="18">
        <f t="shared" si="37"/>
        <v>93.5</v>
      </c>
      <c r="BL23" s="18"/>
      <c r="BM23" s="57">
        <f t="shared" si="14"/>
        <v>81.75</v>
      </c>
      <c r="BN23" s="19">
        <v>70</v>
      </c>
      <c r="BO23" s="18"/>
      <c r="BP23" s="18"/>
      <c r="BQ23" s="18"/>
      <c r="BR23" s="18"/>
      <c r="BS23" s="18"/>
      <c r="BT23" s="18">
        <f t="shared" si="39"/>
        <v>88.333333333333343</v>
      </c>
      <c r="BU23" s="18"/>
      <c r="BV23" s="57">
        <f t="shared" si="15"/>
        <v>79.166666666666671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93.5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88.333333333333343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7866</v>
      </c>
      <c r="FK23" s="67">
        <v>7876</v>
      </c>
    </row>
    <row r="24" spans="1:167" ht="16.5" customHeight="1">
      <c r="A24" s="26">
        <v>14</v>
      </c>
      <c r="B24" s="26">
        <v>18947</v>
      </c>
      <c r="C24" s="26" t="s">
        <v>234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Siswa memiliki kemampuan mendeskripsikan dan menentukan penyelesaian fungsi eksponensial dan fungsi logaritma</v>
      </c>
      <c r="K24" s="35">
        <f t="shared" si="5"/>
        <v>87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Siswa memiliki keterampilan menyajikan dan menyelesaikan masalah yang berkaitan dengan fungsi eksponensial dan fungsi logaritma</v>
      </c>
      <c r="Q24" s="39"/>
      <c r="R24" s="39"/>
      <c r="S24" s="25"/>
      <c r="T24" s="15">
        <v>93.5</v>
      </c>
      <c r="U24" s="14"/>
      <c r="V24" s="14">
        <v>80</v>
      </c>
      <c r="W24" s="14"/>
      <c r="X24" s="14"/>
      <c r="Y24" s="14"/>
      <c r="Z24" s="14">
        <v>71</v>
      </c>
      <c r="AA24" s="45">
        <f t="shared" si="34"/>
        <v>81.5</v>
      </c>
      <c r="AB24" s="48">
        <f t="shared" si="10"/>
        <v>81.5</v>
      </c>
      <c r="AC24" s="15">
        <v>88</v>
      </c>
      <c r="AD24" s="14"/>
      <c r="AE24" s="14">
        <v>88</v>
      </c>
      <c r="AF24" s="14"/>
      <c r="AG24" s="14">
        <v>87.333333333333329</v>
      </c>
      <c r="AH24" s="14"/>
      <c r="AI24" s="14">
        <f t="shared" si="35"/>
        <v>71</v>
      </c>
      <c r="AJ24" s="45"/>
      <c r="AK24" s="48">
        <f t="shared" si="11"/>
        <v>83.583333333333329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6"/>
        <v>80</v>
      </c>
      <c r="BF24" s="18"/>
      <c r="BG24" s="18"/>
      <c r="BH24" s="18"/>
      <c r="BI24" s="18"/>
      <c r="BJ24" s="18"/>
      <c r="BK24" s="18">
        <f t="shared" si="37"/>
        <v>93.5</v>
      </c>
      <c r="BL24" s="18"/>
      <c r="BM24" s="57">
        <f t="shared" si="14"/>
        <v>86.75</v>
      </c>
      <c r="BN24" s="19">
        <f t="shared" si="38"/>
        <v>88</v>
      </c>
      <c r="BO24" s="18"/>
      <c r="BP24" s="18"/>
      <c r="BQ24" s="18"/>
      <c r="BR24" s="18"/>
      <c r="BS24" s="18"/>
      <c r="BT24" s="18">
        <f t="shared" si="39"/>
        <v>87.666666666666657</v>
      </c>
      <c r="BU24" s="18"/>
      <c r="BV24" s="57">
        <f t="shared" si="15"/>
        <v>87.833333333333329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93.5</v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87.666666666666657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18948</v>
      </c>
      <c r="C25" s="26" t="s">
        <v>235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Siswa memiliki kemampuan mendeskripsikan dan menentukan penyelesaian fungsi eksponensial dan fungsi logaritma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Siswa memiliki keterampilan menyajikan dan menyelesaikan masalah yang berkaitan dengan fungsi eksponensial dan fungsi logaritma</v>
      </c>
      <c r="Q25" s="39"/>
      <c r="R25" s="39"/>
      <c r="S25" s="25"/>
      <c r="T25" s="15">
        <v>81</v>
      </c>
      <c r="U25" s="14"/>
      <c r="V25" s="14">
        <v>36</v>
      </c>
      <c r="W25" s="14">
        <v>70</v>
      </c>
      <c r="X25" s="14"/>
      <c r="Y25" s="14"/>
      <c r="Z25" s="14">
        <v>78</v>
      </c>
      <c r="AA25" s="45">
        <f t="shared" si="34"/>
        <v>76.333333333333329</v>
      </c>
      <c r="AB25" s="48">
        <f t="shared" si="10"/>
        <v>76.333333333333329</v>
      </c>
      <c r="AC25" s="15">
        <v>87.333333333333329</v>
      </c>
      <c r="AD25" s="14"/>
      <c r="AE25" s="14">
        <v>86</v>
      </c>
      <c r="AF25" s="14"/>
      <c r="AG25" s="14">
        <v>89</v>
      </c>
      <c r="AH25" s="14"/>
      <c r="AI25" s="14">
        <f t="shared" si="35"/>
        <v>78</v>
      </c>
      <c r="AJ25" s="45"/>
      <c r="AK25" s="48">
        <f t="shared" si="11"/>
        <v>85.083333333333329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70</v>
      </c>
      <c r="BF25" s="18"/>
      <c r="BG25" s="18"/>
      <c r="BH25" s="18"/>
      <c r="BI25" s="18"/>
      <c r="BJ25" s="18"/>
      <c r="BK25" s="18">
        <f t="shared" si="37"/>
        <v>81</v>
      </c>
      <c r="BL25" s="18"/>
      <c r="BM25" s="57">
        <f t="shared" si="14"/>
        <v>75.5</v>
      </c>
      <c r="BN25" s="19">
        <f t="shared" si="38"/>
        <v>86</v>
      </c>
      <c r="BO25" s="18"/>
      <c r="BP25" s="18"/>
      <c r="BQ25" s="18"/>
      <c r="BR25" s="18"/>
      <c r="BS25" s="18"/>
      <c r="BT25" s="18">
        <f t="shared" si="39"/>
        <v>88.166666666666657</v>
      </c>
      <c r="BU25" s="18"/>
      <c r="BV25" s="57">
        <f t="shared" si="15"/>
        <v>87.083333333333329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81</v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88.166666666666657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7867</v>
      </c>
      <c r="FK25" s="67">
        <v>7877</v>
      </c>
    </row>
    <row r="26" spans="1:167" ht="16.5" customHeight="1">
      <c r="A26" s="26">
        <v>16</v>
      </c>
      <c r="B26" s="26">
        <v>18949</v>
      </c>
      <c r="C26" s="26" t="s">
        <v>236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mendeskripsikan dan menentukan penyelesaian fungsi eksponensial dan fungsi logaritma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Siswa memiliki keterampilan menyajikan dan menyelesaikan masalah yang berkaitan dengan fungsi eksponensial dan fungsi logaritma</v>
      </c>
      <c r="Q26" s="39"/>
      <c r="R26" s="39"/>
      <c r="S26" s="25"/>
      <c r="T26" s="15">
        <v>80</v>
      </c>
      <c r="U26" s="14"/>
      <c r="V26" s="14">
        <v>36</v>
      </c>
      <c r="W26" s="14">
        <v>70</v>
      </c>
      <c r="X26" s="14"/>
      <c r="Y26" s="14"/>
      <c r="Z26" s="14">
        <v>84</v>
      </c>
      <c r="AA26" s="45">
        <f t="shared" si="34"/>
        <v>78</v>
      </c>
      <c r="AB26" s="48">
        <f t="shared" si="10"/>
        <v>78</v>
      </c>
      <c r="AC26" s="15">
        <v>81.333333333333329</v>
      </c>
      <c r="AD26" s="14"/>
      <c r="AE26" s="14">
        <v>75</v>
      </c>
      <c r="AF26" s="14"/>
      <c r="AG26" s="14">
        <v>85.666666666666671</v>
      </c>
      <c r="AH26" s="14"/>
      <c r="AI26" s="14">
        <f t="shared" si="35"/>
        <v>84</v>
      </c>
      <c r="AJ26" s="45"/>
      <c r="AK26" s="48">
        <f t="shared" si="11"/>
        <v>81.5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>
        <f t="shared" si="37"/>
        <v>80</v>
      </c>
      <c r="BL26" s="18"/>
      <c r="BM26" s="57">
        <f t="shared" si="14"/>
        <v>80</v>
      </c>
      <c r="BN26" s="19">
        <f t="shared" si="38"/>
        <v>75</v>
      </c>
      <c r="BO26" s="18"/>
      <c r="BP26" s="18"/>
      <c r="BQ26" s="18"/>
      <c r="BR26" s="18"/>
      <c r="BS26" s="18"/>
      <c r="BT26" s="18">
        <f t="shared" si="39"/>
        <v>83.5</v>
      </c>
      <c r="BU26" s="18"/>
      <c r="BV26" s="57">
        <f t="shared" si="15"/>
        <v>79.25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80</v>
      </c>
      <c r="CW26" s="25"/>
      <c r="CX26" s="60"/>
      <c r="CY26" s="30">
        <f t="shared" si="22"/>
        <v>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83.5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18950</v>
      </c>
      <c r="C27" s="26" t="s">
        <v>237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mendeskripsikan dan menentukan penyelesaian fungsi eksponensial dan fungsi logaritma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Siswa memiliki keterampilan menyajikan dan menyelesaikan masalah yang berkaitan dengan fungsi eksponensial dan fungsi logaritma</v>
      </c>
      <c r="Q27" s="39"/>
      <c r="R27" s="39"/>
      <c r="S27" s="25"/>
      <c r="T27" s="15">
        <v>85.5</v>
      </c>
      <c r="U27" s="14"/>
      <c r="V27" s="14">
        <v>70</v>
      </c>
      <c r="W27" s="14"/>
      <c r="X27" s="14"/>
      <c r="Y27" s="14"/>
      <c r="Z27" s="14">
        <v>79</v>
      </c>
      <c r="AA27" s="45">
        <f t="shared" si="34"/>
        <v>78.166666666666671</v>
      </c>
      <c r="AB27" s="48">
        <f t="shared" si="10"/>
        <v>78.166666666666671</v>
      </c>
      <c r="AC27" s="15">
        <v>80.666666666666671</v>
      </c>
      <c r="AD27" s="14"/>
      <c r="AE27" s="14">
        <v>90</v>
      </c>
      <c r="AF27" s="14"/>
      <c r="AG27" s="14">
        <v>87</v>
      </c>
      <c r="AH27" s="14"/>
      <c r="AI27" s="14">
        <f t="shared" si="35"/>
        <v>79</v>
      </c>
      <c r="AJ27" s="45"/>
      <c r="AK27" s="48">
        <f t="shared" si="11"/>
        <v>84.166666666666671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6"/>
        <v>70</v>
      </c>
      <c r="BF27" s="18"/>
      <c r="BG27" s="18"/>
      <c r="BH27" s="18"/>
      <c r="BI27" s="18"/>
      <c r="BJ27" s="18"/>
      <c r="BK27" s="18">
        <f t="shared" si="37"/>
        <v>85.5</v>
      </c>
      <c r="BL27" s="18"/>
      <c r="BM27" s="57">
        <f t="shared" si="14"/>
        <v>77.75</v>
      </c>
      <c r="BN27" s="19">
        <f t="shared" si="38"/>
        <v>90</v>
      </c>
      <c r="BO27" s="18"/>
      <c r="BP27" s="18"/>
      <c r="BQ27" s="18"/>
      <c r="BR27" s="18"/>
      <c r="BS27" s="18"/>
      <c r="BT27" s="18">
        <f t="shared" si="39"/>
        <v>83.833333333333343</v>
      </c>
      <c r="BU27" s="18"/>
      <c r="BV27" s="57">
        <f t="shared" si="15"/>
        <v>86.916666666666671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85.5</v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83.833333333333343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7868</v>
      </c>
      <c r="FK27" s="67">
        <v>7878</v>
      </c>
    </row>
    <row r="28" spans="1:167" ht="16.5" customHeight="1">
      <c r="A28" s="26">
        <v>18</v>
      </c>
      <c r="B28" s="26">
        <v>18951</v>
      </c>
      <c r="C28" s="26" t="s">
        <v>238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Siswa memiliki kemampuan mendeskripsikan dan menentukan penyelesaian fungsi eksponensial dan fungsi logaritma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memiliki keterampilan menyajikan dan menyelesaikan masalah yang berkaitan dengan fungsi eksponensial dan fungsi logaritma</v>
      </c>
      <c r="Q28" s="39"/>
      <c r="R28" s="39"/>
      <c r="S28" s="25"/>
      <c r="T28" s="15">
        <v>88</v>
      </c>
      <c r="U28" s="14"/>
      <c r="V28" s="14">
        <v>47</v>
      </c>
      <c r="W28" s="14">
        <v>70</v>
      </c>
      <c r="X28" s="14"/>
      <c r="Y28" s="14"/>
      <c r="Z28" s="14">
        <v>85</v>
      </c>
      <c r="AA28" s="45">
        <f t="shared" si="34"/>
        <v>81</v>
      </c>
      <c r="AB28" s="48">
        <f t="shared" si="10"/>
        <v>81</v>
      </c>
      <c r="AC28" s="15">
        <v>81.333333333333329</v>
      </c>
      <c r="AD28" s="14"/>
      <c r="AE28" s="14">
        <v>51</v>
      </c>
      <c r="AF28" s="14">
        <v>70</v>
      </c>
      <c r="AG28" s="14">
        <v>88</v>
      </c>
      <c r="AH28" s="14"/>
      <c r="AI28" s="14">
        <f t="shared" si="35"/>
        <v>85</v>
      </c>
      <c r="AJ28" s="45"/>
      <c r="AK28" s="48">
        <f t="shared" si="11"/>
        <v>81.083333333333329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70</v>
      </c>
      <c r="BF28" s="18"/>
      <c r="BG28" s="18"/>
      <c r="BH28" s="18"/>
      <c r="BI28" s="18"/>
      <c r="BJ28" s="18"/>
      <c r="BK28" s="18">
        <f t="shared" si="37"/>
        <v>88</v>
      </c>
      <c r="BL28" s="18"/>
      <c r="BM28" s="57">
        <f t="shared" si="14"/>
        <v>79</v>
      </c>
      <c r="BN28" s="19">
        <v>78</v>
      </c>
      <c r="BO28" s="18"/>
      <c r="BP28" s="18"/>
      <c r="BQ28" s="18"/>
      <c r="BR28" s="18"/>
      <c r="BS28" s="18"/>
      <c r="BT28" s="18">
        <f t="shared" si="39"/>
        <v>84.666666666666657</v>
      </c>
      <c r="BU28" s="18"/>
      <c r="BV28" s="57">
        <f t="shared" si="15"/>
        <v>81.333333333333329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88</v>
      </c>
      <c r="CW28" s="25"/>
      <c r="CX28" s="60"/>
      <c r="CY28" s="30">
        <f t="shared" si="22"/>
        <v>78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84.666666666666657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18952</v>
      </c>
      <c r="C29" s="26" t="s">
        <v>239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mendeskripsikan dan menentukan penyelesaian fungsi eksponensial dan fungsi logaritma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memiliki keterampilan menyajikan dan menyelesaikan masalah yang berkaitan dengan fungsi eksponensial dan fungsi logaritma</v>
      </c>
      <c r="Q29" s="39"/>
      <c r="R29" s="39"/>
      <c r="S29" s="25"/>
      <c r="T29" s="15">
        <v>81</v>
      </c>
      <c r="U29" s="14"/>
      <c r="V29" s="14">
        <v>63</v>
      </c>
      <c r="W29" s="14">
        <v>70</v>
      </c>
      <c r="X29" s="14"/>
      <c r="Y29" s="14"/>
      <c r="Z29" s="14">
        <v>83</v>
      </c>
      <c r="AA29" s="45">
        <f t="shared" si="34"/>
        <v>78</v>
      </c>
      <c r="AB29" s="48">
        <f t="shared" si="10"/>
        <v>78</v>
      </c>
      <c r="AC29" s="15">
        <v>81.333333333333329</v>
      </c>
      <c r="AD29" s="14"/>
      <c r="AE29" s="14">
        <v>79</v>
      </c>
      <c r="AF29" s="14"/>
      <c r="AG29" s="14">
        <v>86.666666666666671</v>
      </c>
      <c r="AH29" s="14"/>
      <c r="AI29" s="14">
        <f t="shared" si="35"/>
        <v>83</v>
      </c>
      <c r="AJ29" s="45"/>
      <c r="AK29" s="48">
        <f t="shared" si="11"/>
        <v>82.5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75</v>
      </c>
      <c r="BF29" s="18"/>
      <c r="BG29" s="18"/>
      <c r="BH29" s="18"/>
      <c r="BI29" s="18"/>
      <c r="BJ29" s="18"/>
      <c r="BK29" s="18">
        <f t="shared" si="37"/>
        <v>81</v>
      </c>
      <c r="BL29" s="18"/>
      <c r="BM29" s="57">
        <f t="shared" si="14"/>
        <v>78</v>
      </c>
      <c r="BN29" s="19">
        <f t="shared" si="38"/>
        <v>79</v>
      </c>
      <c r="BO29" s="18"/>
      <c r="BP29" s="18"/>
      <c r="BQ29" s="18"/>
      <c r="BR29" s="18"/>
      <c r="BS29" s="18"/>
      <c r="BT29" s="18">
        <f t="shared" si="39"/>
        <v>84</v>
      </c>
      <c r="BU29" s="18"/>
      <c r="BV29" s="57">
        <f t="shared" si="15"/>
        <v>81.5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81</v>
      </c>
      <c r="CW29" s="25"/>
      <c r="CX29" s="60"/>
      <c r="CY29" s="30">
        <f t="shared" si="22"/>
        <v>79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84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7869</v>
      </c>
      <c r="FK29" s="67">
        <v>7879</v>
      </c>
    </row>
    <row r="30" spans="1:167" ht="16.5" customHeight="1">
      <c r="A30" s="26">
        <v>20</v>
      </c>
      <c r="B30" s="26">
        <v>18953</v>
      </c>
      <c r="C30" s="26" t="s">
        <v>240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kemampuan mendeskripsikan dan menentukan penyelesaian fungsi eksponensial dan fungsi logaritma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memiliki keterampilan menyajikan dan menyelesaikan masalah yang berkaitan dengan fungsi eksponensial dan fungsi logaritma</v>
      </c>
      <c r="Q30" s="39"/>
      <c r="R30" s="39"/>
      <c r="S30" s="25"/>
      <c r="T30" s="15">
        <v>88</v>
      </c>
      <c r="U30" s="14"/>
      <c r="V30" s="14">
        <v>53</v>
      </c>
      <c r="W30" s="14">
        <v>70</v>
      </c>
      <c r="X30" s="14"/>
      <c r="Y30" s="14"/>
      <c r="Z30" s="14">
        <v>75</v>
      </c>
      <c r="AA30" s="45">
        <f t="shared" si="34"/>
        <v>77.666666666666671</v>
      </c>
      <c r="AB30" s="48">
        <f t="shared" si="10"/>
        <v>77.666666666666671</v>
      </c>
      <c r="AC30" s="15">
        <v>88</v>
      </c>
      <c r="AD30" s="14"/>
      <c r="AE30" s="14">
        <v>39</v>
      </c>
      <c r="AF30" s="14">
        <v>70</v>
      </c>
      <c r="AG30" s="14">
        <v>95</v>
      </c>
      <c r="AH30" s="14"/>
      <c r="AI30" s="14">
        <f t="shared" si="35"/>
        <v>75</v>
      </c>
      <c r="AJ30" s="45"/>
      <c r="AK30" s="48">
        <f t="shared" si="11"/>
        <v>82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70</v>
      </c>
      <c r="BF30" s="18"/>
      <c r="BG30" s="18"/>
      <c r="BH30" s="18"/>
      <c r="BI30" s="18"/>
      <c r="BJ30" s="18"/>
      <c r="BK30" s="18">
        <f t="shared" si="37"/>
        <v>88</v>
      </c>
      <c r="BL30" s="18"/>
      <c r="BM30" s="57">
        <f t="shared" si="14"/>
        <v>79</v>
      </c>
      <c r="BN30" s="19">
        <v>70</v>
      </c>
      <c r="BO30" s="18"/>
      <c r="BP30" s="18"/>
      <c r="BQ30" s="18"/>
      <c r="BR30" s="18"/>
      <c r="BS30" s="18"/>
      <c r="BT30" s="18">
        <f t="shared" si="39"/>
        <v>91.5</v>
      </c>
      <c r="BU30" s="18"/>
      <c r="BV30" s="57">
        <f t="shared" si="15"/>
        <v>80.75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70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88</v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91.5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18954</v>
      </c>
      <c r="C31" s="26" t="s">
        <v>241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Siswa memiliki kemampuan mendeskripsikan dan menentukan penyelesaian fungsi eksponensial dan fungsi logaritma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memiliki keterampilan menyajikan dan menyelesaikan masalah yang berkaitan dengan fungsi eksponensial dan fungsi logaritma</v>
      </c>
      <c r="Q31" s="39"/>
      <c r="R31" s="39"/>
      <c r="S31" s="25"/>
      <c r="T31" s="15">
        <v>93.5</v>
      </c>
      <c r="U31" s="14"/>
      <c r="V31" s="14">
        <v>75</v>
      </c>
      <c r="W31" s="14"/>
      <c r="X31" s="14"/>
      <c r="Y31" s="14"/>
      <c r="Z31" s="14">
        <v>78</v>
      </c>
      <c r="AA31" s="45">
        <f t="shared" si="34"/>
        <v>82.166666666666671</v>
      </c>
      <c r="AB31" s="48">
        <f t="shared" si="10"/>
        <v>82.166666666666671</v>
      </c>
      <c r="AC31" s="15">
        <v>85.666666666666671</v>
      </c>
      <c r="AD31" s="14"/>
      <c r="AE31" s="14">
        <v>86</v>
      </c>
      <c r="AF31" s="14"/>
      <c r="AG31" s="14">
        <v>88</v>
      </c>
      <c r="AH31" s="14"/>
      <c r="AI31" s="14">
        <f t="shared" si="35"/>
        <v>78</v>
      </c>
      <c r="AJ31" s="45"/>
      <c r="AK31" s="48">
        <f t="shared" si="11"/>
        <v>84.416666666666671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6"/>
        <v>75</v>
      </c>
      <c r="BF31" s="18"/>
      <c r="BG31" s="18"/>
      <c r="BH31" s="18"/>
      <c r="BI31" s="18"/>
      <c r="BJ31" s="18"/>
      <c r="BK31" s="18">
        <f t="shared" si="37"/>
        <v>93.5</v>
      </c>
      <c r="BL31" s="18"/>
      <c r="BM31" s="57">
        <f t="shared" si="14"/>
        <v>84.25</v>
      </c>
      <c r="BN31" s="19">
        <f t="shared" si="38"/>
        <v>86</v>
      </c>
      <c r="BO31" s="18"/>
      <c r="BP31" s="18"/>
      <c r="BQ31" s="18"/>
      <c r="BR31" s="18"/>
      <c r="BS31" s="18"/>
      <c r="BT31" s="18">
        <f t="shared" si="39"/>
        <v>86.833333333333343</v>
      </c>
      <c r="BU31" s="18"/>
      <c r="BV31" s="57">
        <f t="shared" si="15"/>
        <v>86.416666666666671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75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93.5</v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86.833333333333343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7870</v>
      </c>
      <c r="FK31" s="67">
        <v>7880</v>
      </c>
    </row>
    <row r="32" spans="1:167" ht="16.5" customHeight="1">
      <c r="A32" s="26">
        <v>22</v>
      </c>
      <c r="B32" s="26">
        <v>18955</v>
      </c>
      <c r="C32" s="26" t="s">
        <v>242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1</v>
      </c>
      <c r="J32" s="35" t="str">
        <f t="shared" si="4"/>
        <v>Siswa memiliki kemampuan mendeskripsikan dan menentukan penyelesaian fungsi eksponensial dan fungsi logaritma</v>
      </c>
      <c r="K32" s="35">
        <f t="shared" si="5"/>
        <v>89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Siswa memiliki keterampilan menyajikan dan menyelesaikan masalah yang berkaitan dengan fungsi eksponensial dan fungsi logaritma</v>
      </c>
      <c r="Q32" s="39"/>
      <c r="R32" s="39"/>
      <c r="S32" s="25"/>
      <c r="T32" s="15">
        <v>98</v>
      </c>
      <c r="U32" s="14"/>
      <c r="V32" s="14">
        <v>94</v>
      </c>
      <c r="W32" s="14"/>
      <c r="X32" s="14"/>
      <c r="Y32" s="14"/>
      <c r="Z32" s="14">
        <v>81</v>
      </c>
      <c r="AA32" s="45">
        <f t="shared" si="34"/>
        <v>91</v>
      </c>
      <c r="AB32" s="48">
        <f t="shared" si="10"/>
        <v>91</v>
      </c>
      <c r="AC32" s="15">
        <v>86.666666666666671</v>
      </c>
      <c r="AD32" s="14"/>
      <c r="AE32" s="14">
        <v>91</v>
      </c>
      <c r="AF32" s="14"/>
      <c r="AG32" s="14">
        <v>88.333333333333329</v>
      </c>
      <c r="AH32" s="14"/>
      <c r="AI32" s="14">
        <f t="shared" si="35"/>
        <v>81</v>
      </c>
      <c r="AJ32" s="45"/>
      <c r="AK32" s="48">
        <f t="shared" si="11"/>
        <v>86.75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85</v>
      </c>
      <c r="BF32" s="18"/>
      <c r="BG32" s="18"/>
      <c r="BH32" s="18"/>
      <c r="BI32" s="18"/>
      <c r="BJ32" s="18"/>
      <c r="BK32" s="18">
        <f t="shared" si="37"/>
        <v>98</v>
      </c>
      <c r="BL32" s="18"/>
      <c r="BM32" s="57">
        <f t="shared" si="14"/>
        <v>91.5</v>
      </c>
      <c r="BN32" s="19">
        <v>85</v>
      </c>
      <c r="BO32" s="18"/>
      <c r="BP32" s="18"/>
      <c r="BQ32" s="18"/>
      <c r="BR32" s="18"/>
      <c r="BS32" s="18"/>
      <c r="BT32" s="18">
        <f t="shared" si="39"/>
        <v>87.5</v>
      </c>
      <c r="BU32" s="18"/>
      <c r="BV32" s="57">
        <f t="shared" si="15"/>
        <v>86.25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98</v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87.5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18956</v>
      </c>
      <c r="C33" s="26" t="s">
        <v>243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Siswa memiliki kemampuan mendeskripsikan dan menentukan penyelesaian fungsi eksponensial dan fungsi logaritma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Siswa memiliki keterampilan menyajikan dan menyelesaikan masalah yang berkaitan dengan fungsi eksponensial dan fungsi logaritma</v>
      </c>
      <c r="Q33" s="39"/>
      <c r="R33" s="39"/>
      <c r="S33" s="25"/>
      <c r="T33" s="15">
        <v>83.5</v>
      </c>
      <c r="U33" s="14"/>
      <c r="V33" s="14">
        <v>71</v>
      </c>
      <c r="W33" s="14"/>
      <c r="X33" s="14"/>
      <c r="Y33" s="14"/>
      <c r="Z33" s="14">
        <v>86</v>
      </c>
      <c r="AA33" s="45">
        <f t="shared" si="34"/>
        <v>80.166666666666671</v>
      </c>
      <c r="AB33" s="48">
        <f t="shared" si="10"/>
        <v>80.166666666666671</v>
      </c>
      <c r="AC33" s="15">
        <v>84.666666666666671</v>
      </c>
      <c r="AD33" s="14"/>
      <c r="AE33" s="14">
        <v>86</v>
      </c>
      <c r="AF33" s="14"/>
      <c r="AG33" s="14">
        <v>87.333333333333329</v>
      </c>
      <c r="AH33" s="14"/>
      <c r="AI33" s="14">
        <f t="shared" si="35"/>
        <v>86</v>
      </c>
      <c r="AJ33" s="45"/>
      <c r="AK33" s="48">
        <f t="shared" si="11"/>
        <v>86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6"/>
        <v>71</v>
      </c>
      <c r="BF33" s="18"/>
      <c r="BG33" s="18"/>
      <c r="BH33" s="18"/>
      <c r="BI33" s="18"/>
      <c r="BJ33" s="18"/>
      <c r="BK33" s="18">
        <f t="shared" si="37"/>
        <v>83.5</v>
      </c>
      <c r="BL33" s="18"/>
      <c r="BM33" s="57">
        <f t="shared" si="14"/>
        <v>77.25</v>
      </c>
      <c r="BN33" s="19">
        <f t="shared" si="38"/>
        <v>86</v>
      </c>
      <c r="BO33" s="18"/>
      <c r="BP33" s="18"/>
      <c r="BQ33" s="18"/>
      <c r="BR33" s="18"/>
      <c r="BS33" s="18"/>
      <c r="BT33" s="18">
        <f t="shared" si="39"/>
        <v>86</v>
      </c>
      <c r="BU33" s="18"/>
      <c r="BV33" s="57">
        <f t="shared" si="15"/>
        <v>86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83.5</v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86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18957</v>
      </c>
      <c r="C34" s="26" t="s">
        <v>244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mendeskripsikan dan menentukan penyelesaian fungsi eksponensial dan fungsi logaritma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Siswa memiliki keterampilan menyajikan dan menyelesaikan masalah yang berkaitan dengan fungsi eksponensial dan fungsi logaritma</v>
      </c>
      <c r="Q34" s="39"/>
      <c r="R34" s="39"/>
      <c r="S34" s="25"/>
      <c r="T34" s="15">
        <v>87.5</v>
      </c>
      <c r="U34" s="14"/>
      <c r="V34" s="14">
        <v>38</v>
      </c>
      <c r="W34" s="14">
        <v>70</v>
      </c>
      <c r="X34" s="14"/>
      <c r="Y34" s="14"/>
      <c r="Z34" s="14">
        <v>74</v>
      </c>
      <c r="AA34" s="45">
        <f t="shared" si="34"/>
        <v>77.166666666666671</v>
      </c>
      <c r="AB34" s="48">
        <f t="shared" si="10"/>
        <v>77.166666666666671</v>
      </c>
      <c r="AC34" s="15">
        <v>83.666666666666671</v>
      </c>
      <c r="AD34" s="14"/>
      <c r="AE34" s="14">
        <v>88</v>
      </c>
      <c r="AF34" s="14"/>
      <c r="AG34" s="14">
        <v>85.666666666666671</v>
      </c>
      <c r="AH34" s="14"/>
      <c r="AI34" s="14">
        <f t="shared" si="35"/>
        <v>74</v>
      </c>
      <c r="AJ34" s="45"/>
      <c r="AK34" s="48">
        <f t="shared" si="11"/>
        <v>82.833333333333343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70</v>
      </c>
      <c r="BF34" s="18"/>
      <c r="BG34" s="18"/>
      <c r="BH34" s="18"/>
      <c r="BI34" s="18"/>
      <c r="BJ34" s="18"/>
      <c r="BK34" s="18">
        <f t="shared" si="37"/>
        <v>87.5</v>
      </c>
      <c r="BL34" s="18"/>
      <c r="BM34" s="57">
        <f t="shared" si="14"/>
        <v>78.75</v>
      </c>
      <c r="BN34" s="19">
        <f t="shared" si="38"/>
        <v>88</v>
      </c>
      <c r="BO34" s="18"/>
      <c r="BP34" s="18"/>
      <c r="BQ34" s="18"/>
      <c r="BR34" s="18"/>
      <c r="BS34" s="18"/>
      <c r="BT34" s="18">
        <f t="shared" si="39"/>
        <v>84.666666666666671</v>
      </c>
      <c r="BU34" s="18"/>
      <c r="BV34" s="57">
        <f t="shared" si="15"/>
        <v>86.333333333333343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87.5</v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84.666666666666671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18958</v>
      </c>
      <c r="C35" s="26" t="s">
        <v>245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mendeskripsikan dan menentukan penyelesaian fungsi eksponensial dan fungsi logaritma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keterampilan menyajikan dan menyelesaikan masalah yang berkaitan dengan fungsi eksponensial dan fungsi logaritma</v>
      </c>
      <c r="Q35" s="39"/>
      <c r="R35" s="39"/>
      <c r="S35" s="25"/>
      <c r="T35" s="15">
        <v>88</v>
      </c>
      <c r="U35" s="14"/>
      <c r="V35" s="14">
        <v>37</v>
      </c>
      <c r="W35" s="14">
        <v>70</v>
      </c>
      <c r="X35" s="14"/>
      <c r="Y35" s="14"/>
      <c r="Z35" s="14">
        <v>77</v>
      </c>
      <c r="AA35" s="45">
        <f t="shared" si="34"/>
        <v>78.333333333333329</v>
      </c>
      <c r="AB35" s="48">
        <f t="shared" si="10"/>
        <v>78.333333333333329</v>
      </c>
      <c r="AC35" s="15">
        <v>88</v>
      </c>
      <c r="AD35" s="14"/>
      <c r="AE35" s="14">
        <v>33</v>
      </c>
      <c r="AF35" s="14">
        <v>70</v>
      </c>
      <c r="AG35" s="14">
        <v>88</v>
      </c>
      <c r="AH35" s="14"/>
      <c r="AI35" s="14">
        <f t="shared" si="35"/>
        <v>77</v>
      </c>
      <c r="AJ35" s="45"/>
      <c r="AK35" s="48">
        <f t="shared" si="11"/>
        <v>80.75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74</v>
      </c>
      <c r="BF35" s="18"/>
      <c r="BG35" s="18"/>
      <c r="BH35" s="18"/>
      <c r="BI35" s="18"/>
      <c r="BJ35" s="18"/>
      <c r="BK35" s="18">
        <f t="shared" si="37"/>
        <v>88</v>
      </c>
      <c r="BL35" s="18"/>
      <c r="BM35" s="57">
        <f t="shared" si="14"/>
        <v>81</v>
      </c>
      <c r="BN35" s="19">
        <v>70</v>
      </c>
      <c r="BO35" s="18"/>
      <c r="BP35" s="18"/>
      <c r="BQ35" s="18"/>
      <c r="BR35" s="18"/>
      <c r="BS35" s="18"/>
      <c r="BT35" s="18">
        <f t="shared" si="39"/>
        <v>88</v>
      </c>
      <c r="BU35" s="18"/>
      <c r="BV35" s="57">
        <f t="shared" si="15"/>
        <v>79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88</v>
      </c>
      <c r="CW35" s="25"/>
      <c r="CX35" s="60"/>
      <c r="CY35" s="30">
        <f t="shared" si="22"/>
        <v>70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88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18959</v>
      </c>
      <c r="C36" s="26" t="s">
        <v>246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91</v>
      </c>
      <c r="H36" s="35" t="str">
        <f t="shared" si="3"/>
        <v>A</v>
      </c>
      <c r="I36" s="61">
        <v>1</v>
      </c>
      <c r="J36" s="35" t="str">
        <f t="shared" si="4"/>
        <v>Siswa memiliki kemampuan mendeskripsikan dan menentukan penyelesaian fungsi eksponensial dan fungsi logaritma</v>
      </c>
      <c r="K36" s="35">
        <f t="shared" si="5"/>
        <v>91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Siswa memiliki keterampilan menyajikan dan menyelesaikan masalah yang berkaitan dengan fungsi eksponensial dan fungsi logaritma</v>
      </c>
      <c r="Q36" s="39"/>
      <c r="R36" s="39"/>
      <c r="S36" s="25"/>
      <c r="T36" s="15">
        <v>90</v>
      </c>
      <c r="U36" s="14"/>
      <c r="V36" s="14">
        <v>91</v>
      </c>
      <c r="W36" s="14"/>
      <c r="X36" s="14"/>
      <c r="Y36" s="14"/>
      <c r="Z36" s="14">
        <v>95</v>
      </c>
      <c r="AA36" s="45">
        <f t="shared" si="34"/>
        <v>92</v>
      </c>
      <c r="AB36" s="48">
        <f t="shared" si="10"/>
        <v>92</v>
      </c>
      <c r="AC36" s="15">
        <v>85</v>
      </c>
      <c r="AD36" s="14"/>
      <c r="AE36" s="14">
        <v>96</v>
      </c>
      <c r="AF36" s="14"/>
      <c r="AG36" s="14">
        <v>87.333333333333329</v>
      </c>
      <c r="AH36" s="14"/>
      <c r="AI36" s="14">
        <f t="shared" si="35"/>
        <v>95</v>
      </c>
      <c r="AJ36" s="45"/>
      <c r="AK36" s="48">
        <f t="shared" si="11"/>
        <v>90.833333333333329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6"/>
        <v>91</v>
      </c>
      <c r="BF36" s="18"/>
      <c r="BG36" s="18"/>
      <c r="BH36" s="18"/>
      <c r="BI36" s="18"/>
      <c r="BJ36" s="18"/>
      <c r="BK36" s="18">
        <f t="shared" si="37"/>
        <v>90</v>
      </c>
      <c r="BL36" s="18"/>
      <c r="BM36" s="57">
        <f t="shared" si="14"/>
        <v>90.5</v>
      </c>
      <c r="BN36" s="19">
        <f t="shared" si="38"/>
        <v>96</v>
      </c>
      <c r="BO36" s="18"/>
      <c r="BP36" s="18"/>
      <c r="BQ36" s="18"/>
      <c r="BR36" s="18"/>
      <c r="BS36" s="18"/>
      <c r="BT36" s="18">
        <f t="shared" si="39"/>
        <v>86.166666666666657</v>
      </c>
      <c r="BU36" s="18"/>
      <c r="BV36" s="57">
        <f t="shared" si="15"/>
        <v>91.083333333333329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90</v>
      </c>
      <c r="CW36" s="25"/>
      <c r="CX36" s="60"/>
      <c r="CY36" s="30">
        <f t="shared" si="22"/>
        <v>96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86.166666666666657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18960</v>
      </c>
      <c r="C37" s="26" t="s">
        <v>247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mendeskripsikan dan menentukan penyelesaian fungsi eksponensial dan fungsi logaritma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keterampilan menyajikan dan menyelesaikan masalah yang berkaitan dengan fungsi eksponensial dan fungsi logaritma</v>
      </c>
      <c r="Q37" s="39"/>
      <c r="R37" s="39"/>
      <c r="S37" s="25"/>
      <c r="T37" s="15">
        <v>88</v>
      </c>
      <c r="U37" s="14"/>
      <c r="V37" s="14">
        <v>52</v>
      </c>
      <c r="W37" s="14">
        <v>70</v>
      </c>
      <c r="X37" s="14"/>
      <c r="Y37" s="14"/>
      <c r="Z37" s="14">
        <v>78</v>
      </c>
      <c r="AA37" s="45">
        <f t="shared" si="34"/>
        <v>78.666666666666671</v>
      </c>
      <c r="AB37" s="48">
        <f t="shared" si="10"/>
        <v>78.666666666666671</v>
      </c>
      <c r="AC37" s="15">
        <v>86</v>
      </c>
      <c r="AD37" s="14"/>
      <c r="AE37" s="14">
        <v>40</v>
      </c>
      <c r="AF37" s="14">
        <v>70</v>
      </c>
      <c r="AG37" s="14">
        <v>88.666666666666671</v>
      </c>
      <c r="AH37" s="14"/>
      <c r="AI37" s="14">
        <f t="shared" si="35"/>
        <v>78</v>
      </c>
      <c r="AJ37" s="45"/>
      <c r="AK37" s="48">
        <f t="shared" si="11"/>
        <v>80.666666666666671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74</v>
      </c>
      <c r="BF37" s="18"/>
      <c r="BG37" s="18"/>
      <c r="BH37" s="18"/>
      <c r="BI37" s="18"/>
      <c r="BJ37" s="18"/>
      <c r="BK37" s="18">
        <f t="shared" si="37"/>
        <v>88</v>
      </c>
      <c r="BL37" s="18"/>
      <c r="BM37" s="57">
        <f t="shared" si="14"/>
        <v>81</v>
      </c>
      <c r="BN37" s="19">
        <v>70</v>
      </c>
      <c r="BO37" s="18"/>
      <c r="BP37" s="18"/>
      <c r="BQ37" s="18"/>
      <c r="BR37" s="18"/>
      <c r="BS37" s="18"/>
      <c r="BT37" s="18">
        <f t="shared" si="39"/>
        <v>87.333333333333343</v>
      </c>
      <c r="BU37" s="18"/>
      <c r="BV37" s="57">
        <f t="shared" si="15"/>
        <v>78.666666666666671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88</v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87.333333333333343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18961</v>
      </c>
      <c r="C38" s="26" t="s">
        <v>248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memiliki kemampuan mendeskripsikan dan menentukan penyelesaian fungsi eksponensial dan fungsi logaritma</v>
      </c>
      <c r="K38" s="35">
        <f t="shared" si="5"/>
        <v>89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Siswa memiliki keterampilan menyajikan dan menyelesaikan masalah yang berkaitan dengan fungsi eksponensial dan fungsi logaritma</v>
      </c>
      <c r="Q38" s="39"/>
      <c r="R38" s="39"/>
      <c r="S38" s="25"/>
      <c r="T38" s="15">
        <v>97.5</v>
      </c>
      <c r="U38" s="14"/>
      <c r="V38" s="14">
        <v>86</v>
      </c>
      <c r="W38" s="14"/>
      <c r="X38" s="14"/>
      <c r="Y38" s="14"/>
      <c r="Z38" s="14">
        <v>81</v>
      </c>
      <c r="AA38" s="45">
        <f t="shared" si="34"/>
        <v>88.166666666666671</v>
      </c>
      <c r="AB38" s="48">
        <f t="shared" si="10"/>
        <v>88.166666666666671</v>
      </c>
      <c r="AC38" s="15">
        <v>80.666666666666671</v>
      </c>
      <c r="AD38" s="14"/>
      <c r="AE38" s="14">
        <v>98</v>
      </c>
      <c r="AF38" s="14"/>
      <c r="AG38" s="14">
        <v>83.666666666666671</v>
      </c>
      <c r="AH38" s="14"/>
      <c r="AI38" s="14">
        <f t="shared" si="35"/>
        <v>81</v>
      </c>
      <c r="AJ38" s="45"/>
      <c r="AK38" s="48">
        <f t="shared" si="11"/>
        <v>85.833333333333343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6"/>
        <v>86</v>
      </c>
      <c r="BF38" s="18"/>
      <c r="BG38" s="18"/>
      <c r="BH38" s="18"/>
      <c r="BI38" s="18"/>
      <c r="BJ38" s="18"/>
      <c r="BK38" s="18">
        <v>88</v>
      </c>
      <c r="BL38" s="18"/>
      <c r="BM38" s="57">
        <f t="shared" si="14"/>
        <v>87</v>
      </c>
      <c r="BN38" s="19">
        <f t="shared" si="38"/>
        <v>98</v>
      </c>
      <c r="BO38" s="18"/>
      <c r="BP38" s="18"/>
      <c r="BQ38" s="18"/>
      <c r="BR38" s="18"/>
      <c r="BS38" s="18"/>
      <c r="BT38" s="18">
        <f t="shared" si="39"/>
        <v>82.166666666666671</v>
      </c>
      <c r="BU38" s="18"/>
      <c r="BV38" s="57">
        <f t="shared" si="15"/>
        <v>90.083333333333343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88</v>
      </c>
      <c r="CW38" s="25"/>
      <c r="CX38" s="60"/>
      <c r="CY38" s="30">
        <f t="shared" si="22"/>
        <v>98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82.166666666666671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18962</v>
      </c>
      <c r="C39" s="26" t="s">
        <v>249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Siswa memiliki kemampuan mendeskripsikan dan menentukan penyelesaian fungsi eksponensial dan fungsi logaritma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Siswa memiliki keterampilan menyajikan dan menyelesaikan masalah yang berkaitan dengan fungsi eksponensial dan fungsi logaritma</v>
      </c>
      <c r="Q39" s="39"/>
      <c r="R39" s="39"/>
      <c r="S39" s="25"/>
      <c r="T39" s="15">
        <v>86.5</v>
      </c>
      <c r="U39" s="14"/>
      <c r="V39" s="14">
        <v>78</v>
      </c>
      <c r="W39" s="14"/>
      <c r="X39" s="14"/>
      <c r="Y39" s="14"/>
      <c r="Z39" s="14">
        <v>91</v>
      </c>
      <c r="AA39" s="45">
        <f t="shared" si="34"/>
        <v>85.166666666666671</v>
      </c>
      <c r="AB39" s="48">
        <f t="shared" si="10"/>
        <v>85.166666666666671</v>
      </c>
      <c r="AC39" s="15">
        <v>85.666666666666671</v>
      </c>
      <c r="AD39" s="14"/>
      <c r="AE39" s="14">
        <v>84</v>
      </c>
      <c r="AF39" s="14"/>
      <c r="AG39" s="14">
        <v>88.666666666666671</v>
      </c>
      <c r="AH39" s="14"/>
      <c r="AI39" s="14">
        <f t="shared" si="35"/>
        <v>91</v>
      </c>
      <c r="AJ39" s="45"/>
      <c r="AK39" s="48">
        <f t="shared" si="11"/>
        <v>87.333333333333343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6"/>
        <v>78</v>
      </c>
      <c r="BF39" s="18"/>
      <c r="BG39" s="18"/>
      <c r="BH39" s="18"/>
      <c r="BI39" s="18"/>
      <c r="BJ39" s="18"/>
      <c r="BK39" s="18">
        <f t="shared" si="37"/>
        <v>86.5</v>
      </c>
      <c r="BL39" s="18"/>
      <c r="BM39" s="57">
        <f t="shared" si="14"/>
        <v>82.25</v>
      </c>
      <c r="BN39" s="19">
        <f t="shared" si="38"/>
        <v>84</v>
      </c>
      <c r="BO39" s="18"/>
      <c r="BP39" s="18"/>
      <c r="BQ39" s="18"/>
      <c r="BR39" s="18"/>
      <c r="BS39" s="18"/>
      <c r="BT39" s="18">
        <f t="shared" si="39"/>
        <v>87.166666666666671</v>
      </c>
      <c r="BU39" s="18"/>
      <c r="BV39" s="57">
        <f t="shared" si="15"/>
        <v>85.583333333333343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78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86.5</v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87.166666666666671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18963</v>
      </c>
      <c r="C40" s="26" t="s">
        <v>250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mendeskripsikan dan menentukan penyelesaian fungsi eksponensial dan fungsi logaritma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keterampilan menyajikan dan menyelesaikan masalah yang berkaitan dengan fungsi eksponensial dan fungsi logaritma</v>
      </c>
      <c r="Q40" s="39"/>
      <c r="R40" s="39"/>
      <c r="S40" s="25"/>
      <c r="T40" s="15">
        <v>86</v>
      </c>
      <c r="U40" s="14"/>
      <c r="V40" s="14">
        <v>67</v>
      </c>
      <c r="W40" s="14">
        <v>70</v>
      </c>
      <c r="X40" s="14"/>
      <c r="Y40" s="14"/>
      <c r="Z40" s="14">
        <v>82</v>
      </c>
      <c r="AA40" s="45">
        <f t="shared" si="34"/>
        <v>79.333333333333329</v>
      </c>
      <c r="AB40" s="48">
        <f t="shared" si="10"/>
        <v>79.333333333333329</v>
      </c>
      <c r="AC40" s="15">
        <v>82.333333333333329</v>
      </c>
      <c r="AD40" s="14"/>
      <c r="AE40" s="14">
        <v>51</v>
      </c>
      <c r="AF40" s="14">
        <v>70</v>
      </c>
      <c r="AG40" s="14">
        <v>86.666666666666671</v>
      </c>
      <c r="AH40" s="14"/>
      <c r="AI40" s="14">
        <f t="shared" si="35"/>
        <v>82</v>
      </c>
      <c r="AJ40" s="45"/>
      <c r="AK40" s="48">
        <f t="shared" si="11"/>
        <v>80.25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74</v>
      </c>
      <c r="BF40" s="18"/>
      <c r="BG40" s="18"/>
      <c r="BH40" s="18"/>
      <c r="BI40" s="18"/>
      <c r="BJ40" s="18"/>
      <c r="BK40" s="18">
        <f t="shared" si="37"/>
        <v>86</v>
      </c>
      <c r="BL40" s="18"/>
      <c r="BM40" s="57">
        <f t="shared" si="14"/>
        <v>80</v>
      </c>
      <c r="BN40" s="19">
        <v>75</v>
      </c>
      <c r="BO40" s="18"/>
      <c r="BP40" s="18"/>
      <c r="BQ40" s="18"/>
      <c r="BR40" s="18"/>
      <c r="BS40" s="18"/>
      <c r="BT40" s="18">
        <f t="shared" si="39"/>
        <v>84.5</v>
      </c>
      <c r="BU40" s="18"/>
      <c r="BV40" s="57">
        <f t="shared" si="15"/>
        <v>79.75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86</v>
      </c>
      <c r="CW40" s="25"/>
      <c r="CX40" s="60"/>
      <c r="CY40" s="30">
        <f t="shared" si="22"/>
        <v>75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84.5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18964</v>
      </c>
      <c r="C41" s="26" t="s">
        <v>251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Siswa memiliki kemampuan mendeskripsikan dan menentukan penyelesaian fungsi eksponensial dan fungsi logaritma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memiliki keterampilan menyajikan dan menyelesaikan masalah yang berkaitan dengan fungsi eksponensial dan fungsi logaritma</v>
      </c>
      <c r="Q41" s="39"/>
      <c r="R41" s="39"/>
      <c r="S41" s="25"/>
      <c r="T41" s="15">
        <v>92</v>
      </c>
      <c r="U41" s="14"/>
      <c r="V41" s="14">
        <v>81</v>
      </c>
      <c r="W41" s="14"/>
      <c r="X41" s="14"/>
      <c r="Y41" s="14"/>
      <c r="Z41" s="14">
        <v>88</v>
      </c>
      <c r="AA41" s="45">
        <f t="shared" si="34"/>
        <v>87</v>
      </c>
      <c r="AB41" s="48">
        <f t="shared" si="10"/>
        <v>87</v>
      </c>
      <c r="AC41" s="15">
        <v>94.666666666666671</v>
      </c>
      <c r="AD41" s="14"/>
      <c r="AE41" s="14">
        <v>86</v>
      </c>
      <c r="AF41" s="14"/>
      <c r="AG41" s="14">
        <v>86</v>
      </c>
      <c r="AH41" s="14"/>
      <c r="AI41" s="14">
        <f t="shared" si="35"/>
        <v>88</v>
      </c>
      <c r="AJ41" s="45"/>
      <c r="AK41" s="48">
        <f t="shared" si="11"/>
        <v>88.666666666666671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6"/>
        <v>81</v>
      </c>
      <c r="BF41" s="18"/>
      <c r="BG41" s="18"/>
      <c r="BH41" s="18"/>
      <c r="BI41" s="18"/>
      <c r="BJ41" s="18"/>
      <c r="BK41" s="18">
        <f t="shared" si="37"/>
        <v>92</v>
      </c>
      <c r="BL41" s="18"/>
      <c r="BM41" s="57">
        <f t="shared" si="14"/>
        <v>86.5</v>
      </c>
      <c r="BN41" s="19">
        <f t="shared" si="38"/>
        <v>86</v>
      </c>
      <c r="BO41" s="18"/>
      <c r="BP41" s="18"/>
      <c r="BQ41" s="18"/>
      <c r="BR41" s="18"/>
      <c r="BS41" s="18"/>
      <c r="BT41" s="18">
        <f t="shared" si="39"/>
        <v>90.333333333333343</v>
      </c>
      <c r="BU41" s="18"/>
      <c r="BV41" s="57">
        <f t="shared" si="15"/>
        <v>88.166666666666671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92</v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90.333333333333343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18965</v>
      </c>
      <c r="C42" s="26" t="s">
        <v>252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Siswa memiliki kemampuan mendeskripsikan dan menentukan penyelesaian fungsi eksponensial dan fungsi logaritma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memiliki keterampilan menyajikan dan menyelesaikan masalah yang berkaitan dengan fungsi eksponensial dan fungsi logaritma</v>
      </c>
      <c r="Q42" s="39"/>
      <c r="R42" s="39"/>
      <c r="S42" s="25"/>
      <c r="T42" s="15">
        <v>90</v>
      </c>
      <c r="U42" s="14"/>
      <c r="V42" s="14">
        <v>59</v>
      </c>
      <c r="W42" s="14">
        <v>70</v>
      </c>
      <c r="X42" s="14"/>
      <c r="Y42" s="14"/>
      <c r="Z42" s="14">
        <v>75</v>
      </c>
      <c r="AA42" s="45">
        <f t="shared" si="34"/>
        <v>78.333333333333329</v>
      </c>
      <c r="AB42" s="48">
        <f t="shared" si="10"/>
        <v>78.333333333333329</v>
      </c>
      <c r="AC42" s="15">
        <v>89</v>
      </c>
      <c r="AD42" s="14"/>
      <c r="AE42" s="14">
        <v>53</v>
      </c>
      <c r="AF42" s="14">
        <v>70</v>
      </c>
      <c r="AG42" s="14">
        <v>89</v>
      </c>
      <c r="AH42" s="14"/>
      <c r="AI42" s="14">
        <f t="shared" si="35"/>
        <v>75</v>
      </c>
      <c r="AJ42" s="45"/>
      <c r="AK42" s="48">
        <f t="shared" si="11"/>
        <v>80.75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70</v>
      </c>
      <c r="BF42" s="18"/>
      <c r="BG42" s="18"/>
      <c r="BH42" s="18"/>
      <c r="BI42" s="18"/>
      <c r="BJ42" s="18"/>
      <c r="BK42" s="18">
        <f t="shared" si="37"/>
        <v>90</v>
      </c>
      <c r="BL42" s="18"/>
      <c r="BM42" s="57">
        <f t="shared" si="14"/>
        <v>80</v>
      </c>
      <c r="BN42" s="19">
        <v>70</v>
      </c>
      <c r="BO42" s="18"/>
      <c r="BP42" s="18"/>
      <c r="BQ42" s="18"/>
      <c r="BR42" s="18"/>
      <c r="BS42" s="18"/>
      <c r="BT42" s="18">
        <f t="shared" si="39"/>
        <v>89</v>
      </c>
      <c r="BU42" s="18"/>
      <c r="BV42" s="57">
        <f t="shared" si="15"/>
        <v>79.5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90</v>
      </c>
      <c r="CW42" s="25"/>
      <c r="CX42" s="60"/>
      <c r="CY42" s="30">
        <f t="shared" si="22"/>
        <v>70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89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18966</v>
      </c>
      <c r="C43" s="26" t="s">
        <v>253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mendeskripsikan dan menentukan penyelesaian fungsi eksponensial dan fungsi logaritma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memiliki keterampilan menyajikan dan menyelesaikan masalah yang berkaitan dengan fungsi eksponensial dan fungsi logaritma</v>
      </c>
      <c r="Q43" s="39"/>
      <c r="R43" s="39"/>
      <c r="S43" s="25"/>
      <c r="T43" s="15">
        <v>94</v>
      </c>
      <c r="U43" s="14"/>
      <c r="V43" s="14">
        <v>57</v>
      </c>
      <c r="W43" s="14">
        <v>70</v>
      </c>
      <c r="X43" s="14"/>
      <c r="Y43" s="14"/>
      <c r="Z43" s="14">
        <v>70</v>
      </c>
      <c r="AA43" s="45">
        <f t="shared" si="34"/>
        <v>78</v>
      </c>
      <c r="AB43" s="48">
        <f t="shared" si="10"/>
        <v>78</v>
      </c>
      <c r="AC43" s="15">
        <v>82.333333333333329</v>
      </c>
      <c r="AD43" s="14"/>
      <c r="AE43" s="14">
        <v>96</v>
      </c>
      <c r="AF43" s="14"/>
      <c r="AG43" s="14">
        <v>84</v>
      </c>
      <c r="AH43" s="14"/>
      <c r="AI43" s="14">
        <f t="shared" si="35"/>
        <v>70</v>
      </c>
      <c r="AJ43" s="45"/>
      <c r="AK43" s="48">
        <f t="shared" si="11"/>
        <v>83.083333333333329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70</v>
      </c>
      <c r="BF43" s="18"/>
      <c r="BG43" s="18"/>
      <c r="BH43" s="18"/>
      <c r="BI43" s="18"/>
      <c r="BJ43" s="18"/>
      <c r="BK43" s="18">
        <f t="shared" si="37"/>
        <v>94</v>
      </c>
      <c r="BL43" s="18"/>
      <c r="BM43" s="57">
        <f t="shared" si="14"/>
        <v>82</v>
      </c>
      <c r="BN43" s="19">
        <f t="shared" si="38"/>
        <v>96</v>
      </c>
      <c r="BO43" s="18"/>
      <c r="BP43" s="18"/>
      <c r="BQ43" s="18"/>
      <c r="BR43" s="18"/>
      <c r="BS43" s="18"/>
      <c r="BT43" s="18">
        <f t="shared" si="39"/>
        <v>83.166666666666657</v>
      </c>
      <c r="BU43" s="18"/>
      <c r="BV43" s="57">
        <f t="shared" si="15"/>
        <v>89.583333333333329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94</v>
      </c>
      <c r="CW43" s="25"/>
      <c r="CX43" s="60"/>
      <c r="CY43" s="30">
        <f t="shared" si="22"/>
        <v>96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83.166666666666657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18967</v>
      </c>
      <c r="C44" s="26" t="s">
        <v>254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dan menentukan penyelesaian fungsi eksponensial dan fungsi logaritma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menyajikan dan menyelesaikan masalah yang berkaitan dengan fungsi eksponensial dan fungsi logaritma</v>
      </c>
      <c r="Q44" s="39"/>
      <c r="R44" s="39"/>
      <c r="S44" s="25"/>
      <c r="T44" s="15">
        <v>88</v>
      </c>
      <c r="U44" s="14"/>
      <c r="V44" s="14">
        <v>36</v>
      </c>
      <c r="W44" s="14">
        <v>70</v>
      </c>
      <c r="X44" s="14"/>
      <c r="Y44" s="14"/>
      <c r="Z44" s="14">
        <v>78</v>
      </c>
      <c r="AA44" s="45">
        <f t="shared" si="34"/>
        <v>78.666666666666671</v>
      </c>
      <c r="AB44" s="48">
        <f t="shared" si="10"/>
        <v>78.666666666666671</v>
      </c>
      <c r="AC44" s="15">
        <v>89</v>
      </c>
      <c r="AD44" s="14"/>
      <c r="AE44" s="14">
        <v>63</v>
      </c>
      <c r="AF44" s="14">
        <v>70</v>
      </c>
      <c r="AG44" s="14">
        <v>86</v>
      </c>
      <c r="AH44" s="14"/>
      <c r="AI44" s="14">
        <f t="shared" si="35"/>
        <v>78</v>
      </c>
      <c r="AJ44" s="45"/>
      <c r="AK44" s="48">
        <f t="shared" si="11"/>
        <v>80.75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74</v>
      </c>
      <c r="BF44" s="18"/>
      <c r="BG44" s="18"/>
      <c r="BH44" s="18"/>
      <c r="BI44" s="18"/>
      <c r="BJ44" s="18"/>
      <c r="BK44" s="18">
        <f t="shared" si="37"/>
        <v>88</v>
      </c>
      <c r="BL44" s="18"/>
      <c r="BM44" s="57">
        <f t="shared" si="14"/>
        <v>81</v>
      </c>
      <c r="BN44" s="19">
        <v>70</v>
      </c>
      <c r="BO44" s="18"/>
      <c r="BP44" s="18"/>
      <c r="BQ44" s="18"/>
      <c r="BR44" s="18"/>
      <c r="BS44" s="18"/>
      <c r="BT44" s="18">
        <f t="shared" si="39"/>
        <v>87.5</v>
      </c>
      <c r="BU44" s="18"/>
      <c r="BV44" s="57">
        <f t="shared" si="15"/>
        <v>78.75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88</v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87.5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18968</v>
      </c>
      <c r="C45" s="26" t="s">
        <v>255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Siswa memiliki kemampuan mendeskripsikan dan menentukan penyelesaian fungsi eksponensial dan fungsi logaritma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Siswa memiliki keterampilan menyajikan dan menyelesaikan masalah yang berkaitan dengan fungsi eksponensial dan fungsi logaritma</v>
      </c>
      <c r="Q45" s="39"/>
      <c r="R45" s="39"/>
      <c r="S45" s="25"/>
      <c r="T45" s="15">
        <v>88</v>
      </c>
      <c r="U45" s="14"/>
      <c r="V45" s="14">
        <v>59</v>
      </c>
      <c r="W45" s="14">
        <v>70</v>
      </c>
      <c r="X45" s="14"/>
      <c r="Y45" s="14"/>
      <c r="Z45" s="14">
        <v>89</v>
      </c>
      <c r="AA45" s="45">
        <f t="shared" si="34"/>
        <v>82.333333333333329</v>
      </c>
      <c r="AB45" s="48">
        <f t="shared" si="10"/>
        <v>82.333333333333329</v>
      </c>
      <c r="AC45" s="15">
        <v>86.666666666666671</v>
      </c>
      <c r="AD45" s="14"/>
      <c r="AE45" s="14">
        <v>86</v>
      </c>
      <c r="AF45" s="14"/>
      <c r="AG45" s="14">
        <v>86.666666666666671</v>
      </c>
      <c r="AH45" s="14"/>
      <c r="AI45" s="14">
        <f t="shared" si="35"/>
        <v>89</v>
      </c>
      <c r="AJ45" s="45"/>
      <c r="AK45" s="48">
        <f t="shared" si="11"/>
        <v>87.083333333333343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70</v>
      </c>
      <c r="BF45" s="18"/>
      <c r="BG45" s="18"/>
      <c r="BH45" s="18"/>
      <c r="BI45" s="18"/>
      <c r="BJ45" s="18"/>
      <c r="BK45" s="18">
        <f t="shared" si="37"/>
        <v>88</v>
      </c>
      <c r="BL45" s="18"/>
      <c r="BM45" s="57">
        <f t="shared" si="14"/>
        <v>79</v>
      </c>
      <c r="BN45" s="19">
        <f t="shared" si="38"/>
        <v>86</v>
      </c>
      <c r="BO45" s="18"/>
      <c r="BP45" s="18"/>
      <c r="BQ45" s="18"/>
      <c r="BR45" s="18"/>
      <c r="BS45" s="18"/>
      <c r="BT45" s="18">
        <f t="shared" si="39"/>
        <v>86.666666666666671</v>
      </c>
      <c r="BU45" s="18"/>
      <c r="BV45" s="57">
        <f t="shared" si="15"/>
        <v>86.333333333333343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88</v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86.666666666666671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18969</v>
      </c>
      <c r="C46" s="26" t="s">
        <v>256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Siswa memiliki kemampuan mendeskripsikan dan menentukan penyelesaian fungsi eksponensial dan fungsi logaritma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Siswa memiliki keterampilan menyajikan dan menyelesaikan masalah yang berkaitan dengan fungsi eksponensial dan fungsi logaritma</v>
      </c>
      <c r="Q46" s="39"/>
      <c r="R46" s="39"/>
      <c r="S46" s="25"/>
      <c r="T46" s="15">
        <v>91</v>
      </c>
      <c r="U46" s="14"/>
      <c r="V46" s="14">
        <v>62</v>
      </c>
      <c r="W46" s="14">
        <v>70</v>
      </c>
      <c r="X46" s="14"/>
      <c r="Y46" s="14"/>
      <c r="Z46" s="14">
        <v>83</v>
      </c>
      <c r="AA46" s="45">
        <f t="shared" si="34"/>
        <v>81.333333333333329</v>
      </c>
      <c r="AB46" s="48">
        <f t="shared" si="10"/>
        <v>81.333333333333329</v>
      </c>
      <c r="AC46" s="15">
        <v>87.666666666666671</v>
      </c>
      <c r="AD46" s="14"/>
      <c r="AE46" s="14">
        <v>74</v>
      </c>
      <c r="AF46" s="14"/>
      <c r="AG46" s="14">
        <v>87</v>
      </c>
      <c r="AH46" s="14"/>
      <c r="AI46" s="14">
        <f t="shared" si="35"/>
        <v>83</v>
      </c>
      <c r="AJ46" s="45"/>
      <c r="AK46" s="48">
        <f t="shared" si="11"/>
        <v>82.916666666666671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70</v>
      </c>
      <c r="BF46" s="18"/>
      <c r="BG46" s="18"/>
      <c r="BH46" s="18"/>
      <c r="BI46" s="18"/>
      <c r="BJ46" s="18"/>
      <c r="BK46" s="18">
        <f t="shared" si="37"/>
        <v>91</v>
      </c>
      <c r="BL46" s="18"/>
      <c r="BM46" s="57">
        <f t="shared" si="14"/>
        <v>80.5</v>
      </c>
      <c r="BN46" s="19">
        <f t="shared" si="38"/>
        <v>74</v>
      </c>
      <c r="BO46" s="18"/>
      <c r="BP46" s="18"/>
      <c r="BQ46" s="18"/>
      <c r="BR46" s="18"/>
      <c r="BS46" s="18"/>
      <c r="BT46" s="18">
        <f t="shared" si="39"/>
        <v>87.333333333333343</v>
      </c>
      <c r="BU46" s="18"/>
      <c r="BV46" s="57">
        <f t="shared" si="15"/>
        <v>80.666666666666671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70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91</v>
      </c>
      <c r="CW46" s="25"/>
      <c r="CX46" s="60"/>
      <c r="CY46" s="30">
        <f t="shared" si="22"/>
        <v>74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87.333333333333343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19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:AI50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50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:BK46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50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:BT46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X.MIPA-1</vt:lpstr>
      <vt:lpstr>X.MIPA-2</vt:lpstr>
      <vt:lpstr>X.MIPA-3</vt:lpstr>
      <vt:lpstr>X.MIPA-4</vt:lpstr>
      <vt:lpstr>X.MIPA-5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Hudha</cp:lastModifiedBy>
  <dcterms:created xsi:type="dcterms:W3CDTF">2015-09-01T09:01:01Z</dcterms:created>
  <dcterms:modified xsi:type="dcterms:W3CDTF">2018-12-11T00:15:00Z</dcterms:modified>
</cp:coreProperties>
</file>