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5" yWindow="-60" windowWidth="9390" windowHeight="11640" activeTab="3"/>
  </bookViews>
  <sheets>
    <sheet name="XII.MIPA-1" sheetId="1" r:id="rId1"/>
    <sheet name="XII.MIPA-2" sheetId="2" r:id="rId2"/>
    <sheet name="XII.MIPA-3" sheetId="3" r:id="rId3"/>
    <sheet name="XII.MIPA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AA46"/>
  <c r="P46"/>
  <c r="J46"/>
  <c r="E46"/>
  <c r="F46" s="1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E45" s="1"/>
  <c r="F45" s="1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BC44"/>
  <c r="AT44"/>
  <c r="AK44"/>
  <c r="E44" s="1"/>
  <c r="F44" s="1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E43" s="1"/>
  <c r="F43" s="1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G42" s="1"/>
  <c r="H42" s="1"/>
  <c r="AT42"/>
  <c r="AK42"/>
  <c r="AB42"/>
  <c r="E42" s="1"/>
  <c r="F42" s="1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G41" s="1"/>
  <c r="H41" s="1"/>
  <c r="AK41"/>
  <c r="AB41"/>
  <c r="AA41"/>
  <c r="P41"/>
  <c r="J41"/>
  <c r="E41"/>
  <c r="F41" s="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BM40" s="1"/>
  <c r="CE40"/>
  <c r="BV40"/>
  <c r="BC40"/>
  <c r="G40" s="1"/>
  <c r="H40" s="1"/>
  <c r="AT40"/>
  <c r="AK40"/>
  <c r="AB40"/>
  <c r="AA40"/>
  <c r="P40"/>
  <c r="J40"/>
  <c r="E40"/>
  <c r="F40" s="1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BM39"/>
  <c r="BC39"/>
  <c r="AT39"/>
  <c r="AK39"/>
  <c r="E39" s="1"/>
  <c r="F39" s="1"/>
  <c r="AB39"/>
  <c r="AA39"/>
  <c r="P39"/>
  <c r="J39"/>
  <c r="G39"/>
  <c r="H39" s="1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M38" s="1"/>
  <c r="N38" s="1"/>
  <c r="BV38"/>
  <c r="K38" s="1"/>
  <c r="L38" s="1"/>
  <c r="BM38"/>
  <c r="BC38"/>
  <c r="AT38"/>
  <c r="AK38"/>
  <c r="E38" s="1"/>
  <c r="F38" s="1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E37" s="1"/>
  <c r="F37" s="1"/>
  <c r="AB37"/>
  <c r="AA37"/>
  <c r="P37"/>
  <c r="J37"/>
  <c r="G37"/>
  <c r="H37" s="1"/>
  <c r="DW36"/>
  <c r="DU36"/>
  <c r="DS36"/>
  <c r="DQ36"/>
  <c r="CN36" s="1"/>
  <c r="M36" s="1"/>
  <c r="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BM35" s="1"/>
  <c r="CE35"/>
  <c r="BV35"/>
  <c r="BC35"/>
  <c r="AT35"/>
  <c r="AK35"/>
  <c r="E35" s="1"/>
  <c r="F35" s="1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BM34" s="1"/>
  <c r="CN34"/>
  <c r="CE34"/>
  <c r="BC34"/>
  <c r="G34" s="1"/>
  <c r="H34" s="1"/>
  <c r="AT34"/>
  <c r="AK34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M32" s="1"/>
  <c r="BV32"/>
  <c r="BC32"/>
  <c r="AT32"/>
  <c r="AK32"/>
  <c r="AB32"/>
  <c r="E32" s="1"/>
  <c r="F32" s="1"/>
  <c r="AA32"/>
  <c r="P32"/>
  <c r="J32"/>
  <c r="G32"/>
  <c r="H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G31" s="1"/>
  <c r="H31" s="1"/>
  <c r="AK31"/>
  <c r="E31" s="1"/>
  <c r="F31" s="1"/>
  <c r="AB31"/>
  <c r="AA31"/>
  <c r="P31"/>
  <c r="J31"/>
  <c r="DW30"/>
  <c r="DU30"/>
  <c r="DS30"/>
  <c r="DQ30"/>
  <c r="CN30" s="1"/>
  <c r="M30" s="1"/>
  <c r="N30" s="1"/>
  <c r="DN30"/>
  <c r="DL30"/>
  <c r="DJ30"/>
  <c r="DH30"/>
  <c r="DE30"/>
  <c r="DC30"/>
  <c r="DA30"/>
  <c r="CY30"/>
  <c r="CV30"/>
  <c r="CT30"/>
  <c r="CR30"/>
  <c r="CP30"/>
  <c r="CE30"/>
  <c r="BV30"/>
  <c r="K30" s="1"/>
  <c r="L30" s="1"/>
  <c r="BM30"/>
  <c r="BC30"/>
  <c r="AT30"/>
  <c r="AK30"/>
  <c r="E30" s="1"/>
  <c r="F30" s="1"/>
  <c r="AB30"/>
  <c r="AA30"/>
  <c r="P30"/>
  <c r="J30"/>
  <c r="G30"/>
  <c r="H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E29" s="1"/>
  <c r="F29" s="1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BM28" s="1"/>
  <c r="CE28"/>
  <c r="BV28"/>
  <c r="BC28"/>
  <c r="AT28"/>
  <c r="AK28"/>
  <c r="G28" s="1"/>
  <c r="H28" s="1"/>
  <c r="AB28"/>
  <c r="AA28"/>
  <c r="P28"/>
  <c r="J28"/>
  <c r="E28"/>
  <c r="F28" s="1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CE27"/>
  <c r="BV27"/>
  <c r="BM27"/>
  <c r="BC27"/>
  <c r="G27" s="1"/>
  <c r="H27" s="1"/>
  <c r="AT27"/>
  <c r="AK27"/>
  <c r="AB27"/>
  <c r="AA27"/>
  <c r="P27"/>
  <c r="J27"/>
  <c r="E27"/>
  <c r="F27" s="1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AA26"/>
  <c r="P26"/>
  <c r="J26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AA25"/>
  <c r="P25"/>
  <c r="J25"/>
  <c r="E25"/>
  <c r="F25" s="1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J24"/>
  <c r="E24"/>
  <c r="F24" s="1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AT23"/>
  <c r="AK23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K22" s="1"/>
  <c r="L22" s="1"/>
  <c r="BM22"/>
  <c r="BC22"/>
  <c r="AT22"/>
  <c r="AK22"/>
  <c r="AB22"/>
  <c r="AA22"/>
  <c r="P22"/>
  <c r="M22"/>
  <c r="N22" s="1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E21" s="1"/>
  <c r="F21" s="1"/>
  <c r="AB21"/>
  <c r="AA21"/>
  <c r="P21"/>
  <c r="J21"/>
  <c r="G21"/>
  <c r="H21" s="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K20" s="1"/>
  <c r="L20" s="1"/>
  <c r="BM20"/>
  <c r="BC20"/>
  <c r="AT20"/>
  <c r="AK20"/>
  <c r="AB20"/>
  <c r="AA20"/>
  <c r="P20"/>
  <c r="J20"/>
  <c r="E20"/>
  <c r="F20" s="1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BM19"/>
  <c r="BC19"/>
  <c r="AT19"/>
  <c r="G19" s="1"/>
  <c r="H19" s="1"/>
  <c r="AK19"/>
  <c r="AB19"/>
  <c r="AA19"/>
  <c r="P19"/>
  <c r="J19"/>
  <c r="E19"/>
  <c r="F19" s="1"/>
  <c r="DW18"/>
  <c r="DU18"/>
  <c r="DS18"/>
  <c r="DQ18"/>
  <c r="CN18" s="1"/>
  <c r="M18" s="1"/>
  <c r="N18" s="1"/>
  <c r="DN18"/>
  <c r="DL18"/>
  <c r="DJ18"/>
  <c r="DH18"/>
  <c r="DE18"/>
  <c r="DC18"/>
  <c r="DA18"/>
  <c r="CY18"/>
  <c r="CV18"/>
  <c r="CT18"/>
  <c r="CR18"/>
  <c r="CP18"/>
  <c r="CE18"/>
  <c r="BV18"/>
  <c r="K18" s="1"/>
  <c r="L18" s="1"/>
  <c r="BM18"/>
  <c r="BC18"/>
  <c r="AT18"/>
  <c r="AK18"/>
  <c r="AB18"/>
  <c r="AA18"/>
  <c r="P18"/>
  <c r="J18"/>
  <c r="E18"/>
  <c r="F18" s="1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J17"/>
  <c r="E17"/>
  <c r="F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E15" s="1"/>
  <c r="F15" s="1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G14" s="1"/>
  <c r="H14" s="1"/>
  <c r="AK14"/>
  <c r="E14" s="1"/>
  <c r="F14" s="1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CE13"/>
  <c r="BV13"/>
  <c r="BM13"/>
  <c r="BC13"/>
  <c r="AT13"/>
  <c r="AK13"/>
  <c r="E13" s="1"/>
  <c r="F13" s="1"/>
  <c r="AB13"/>
  <c r="AA13"/>
  <c r="P13"/>
  <c r="J13"/>
  <c r="G13"/>
  <c r="H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G11" s="1"/>
  <c r="H11" s="1"/>
  <c r="AT11"/>
  <c r="AK11"/>
  <c r="AB11"/>
  <c r="P11"/>
  <c r="J11"/>
  <c r="E11"/>
  <c r="F11" s="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BC44"/>
  <c r="AT44"/>
  <c r="AK44"/>
  <c r="G44" s="1"/>
  <c r="H44" s="1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K43" s="1"/>
  <c r="L43" s="1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E41"/>
  <c r="F41" s="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E39" s="1"/>
  <c r="F39" s="1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G37" s="1"/>
  <c r="H37" s="1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G36" s="1"/>
  <c r="H36" s="1"/>
  <c r="AA36"/>
  <c r="P36"/>
  <c r="J36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E35" s="1"/>
  <c r="F35" s="1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K31" s="1"/>
  <c r="L31" s="1"/>
  <c r="BM31"/>
  <c r="BC31"/>
  <c r="AT31"/>
  <c r="AK31"/>
  <c r="E31" s="1"/>
  <c r="F31" s="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M30"/>
  <c r="N30" s="1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M29"/>
  <c r="N29" s="1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G28" s="1"/>
  <c r="H28" s="1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K27" s="1"/>
  <c r="L27" s="1"/>
  <c r="BM27"/>
  <c r="BC27"/>
  <c r="AT27"/>
  <c r="AK27"/>
  <c r="AB27"/>
  <c r="AA27"/>
  <c r="P27"/>
  <c r="M27"/>
  <c r="N27" s="1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E25" s="1"/>
  <c r="F25" s="1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M22"/>
  <c r="N22" s="1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E21" s="1"/>
  <c r="F21" s="1"/>
  <c r="AA21"/>
  <c r="P21"/>
  <c r="M21"/>
  <c r="N21" s="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K19" s="1"/>
  <c r="L19" s="1"/>
  <c r="BM19"/>
  <c r="BC19"/>
  <c r="AT19"/>
  <c r="AK19"/>
  <c r="E19" s="1"/>
  <c r="F19" s="1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G17" s="1"/>
  <c r="H17" s="1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E16" s="1"/>
  <c r="F16" s="1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CE13"/>
  <c r="BV13"/>
  <c r="BM13"/>
  <c r="BC13"/>
  <c r="AT13"/>
  <c r="AK13"/>
  <c r="E13" s="1"/>
  <c r="F13" s="1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BM11"/>
  <c r="BC11"/>
  <c r="AT11"/>
  <c r="AK11"/>
  <c r="AB11"/>
  <c r="P11"/>
  <c r="K11"/>
  <c r="L11" s="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G49"/>
  <c r="H49" s="1"/>
  <c r="E49"/>
  <c r="F49" s="1"/>
  <c r="DW48"/>
  <c r="DU48"/>
  <c r="DS48"/>
  <c r="DQ48"/>
  <c r="CN48" s="1"/>
  <c r="DN48"/>
  <c r="DL48"/>
  <c r="DJ48"/>
  <c r="DH48"/>
  <c r="CE48" s="1"/>
  <c r="DE48"/>
  <c r="DC48"/>
  <c r="DA48"/>
  <c r="CY48"/>
  <c r="CV48"/>
  <c r="CT48"/>
  <c r="CR48"/>
  <c r="CP48"/>
  <c r="BV48"/>
  <c r="BM48"/>
  <c r="BC48"/>
  <c r="AT48"/>
  <c r="AK48"/>
  <c r="E48" s="1"/>
  <c r="F48" s="1"/>
  <c r="AB48"/>
  <c r="AA48"/>
  <c r="P48"/>
  <c r="K48"/>
  <c r="L48" s="1"/>
  <c r="J48"/>
  <c r="DW47"/>
  <c r="DU47"/>
  <c r="DS47"/>
  <c r="DQ47"/>
  <c r="CN47" s="1"/>
  <c r="DN47"/>
  <c r="DL47"/>
  <c r="DJ47"/>
  <c r="DH47"/>
  <c r="DE47"/>
  <c r="DC47"/>
  <c r="DA47"/>
  <c r="CY47"/>
  <c r="BV47" s="1"/>
  <c r="CV47"/>
  <c r="CT47"/>
  <c r="CR47"/>
  <c r="CP47"/>
  <c r="CE47"/>
  <c r="BM47"/>
  <c r="BC47"/>
  <c r="AT47"/>
  <c r="AK47"/>
  <c r="AB47"/>
  <c r="AA47"/>
  <c r="P47"/>
  <c r="J47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AA46"/>
  <c r="P46"/>
  <c r="J46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E45" s="1"/>
  <c r="F45" s="1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CV44"/>
  <c r="CT44"/>
  <c r="CR44"/>
  <c r="CP44"/>
  <c r="BV44"/>
  <c r="BM44"/>
  <c r="BC44"/>
  <c r="AT44"/>
  <c r="AK44"/>
  <c r="E44" s="1"/>
  <c r="F44" s="1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G41" s="1"/>
  <c r="H41" s="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E40" s="1"/>
  <c r="F40" s="1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BM39"/>
  <c r="BC39"/>
  <c r="AT39"/>
  <c r="AK39"/>
  <c r="AB39"/>
  <c r="AA39"/>
  <c r="P39"/>
  <c r="K39"/>
  <c r="L39" s="1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G38" s="1"/>
  <c r="H38" s="1"/>
  <c r="AB38"/>
  <c r="AA38"/>
  <c r="P38"/>
  <c r="K38"/>
  <c r="L38" s="1"/>
  <c r="J38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E37" s="1"/>
  <c r="F37" s="1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CV36"/>
  <c r="CT36"/>
  <c r="CR36"/>
  <c r="CP36"/>
  <c r="BV36"/>
  <c r="BM36"/>
  <c r="BC36"/>
  <c r="AT36"/>
  <c r="AK36"/>
  <c r="E36" s="1"/>
  <c r="F36" s="1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AA35"/>
  <c r="P35"/>
  <c r="K35"/>
  <c r="L35" s="1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CP34"/>
  <c r="BV34"/>
  <c r="BM34"/>
  <c r="BC34"/>
  <c r="AT34"/>
  <c r="AK34"/>
  <c r="AB34"/>
  <c r="E34" s="1"/>
  <c r="F34" s="1"/>
  <c r="AA34"/>
  <c r="P34"/>
  <c r="K34"/>
  <c r="L34" s="1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E33" s="1"/>
  <c r="F33" s="1"/>
  <c r="AA33"/>
  <c r="P33"/>
  <c r="J33"/>
  <c r="G33"/>
  <c r="H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BM31"/>
  <c r="BC31"/>
  <c r="AT31"/>
  <c r="AK31"/>
  <c r="AB31"/>
  <c r="AA31"/>
  <c r="P31"/>
  <c r="K31"/>
  <c r="L31" s="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E30" s="1"/>
  <c r="F30" s="1"/>
  <c r="AA30"/>
  <c r="P30"/>
  <c r="K30"/>
  <c r="L30" s="1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AA28"/>
  <c r="P28"/>
  <c r="J28"/>
  <c r="G28"/>
  <c r="H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E26" s="1"/>
  <c r="F26" s="1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G25" s="1"/>
  <c r="H25" s="1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AB23"/>
  <c r="AA23"/>
  <c r="P23"/>
  <c r="K23"/>
  <c r="L23" s="1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BM22"/>
  <c r="BC22"/>
  <c r="AT22"/>
  <c r="AK22"/>
  <c r="AB22"/>
  <c r="E22" s="1"/>
  <c r="F22" s="1"/>
  <c r="AA22"/>
  <c r="P22"/>
  <c r="K22"/>
  <c r="L22" s="1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CV20"/>
  <c r="CT20"/>
  <c r="CR20"/>
  <c r="CP20"/>
  <c r="BV20"/>
  <c r="BM20"/>
  <c r="BC20"/>
  <c r="AT20"/>
  <c r="AK20"/>
  <c r="AB20"/>
  <c r="AA20"/>
  <c r="P20"/>
  <c r="J20"/>
  <c r="G20"/>
  <c r="H20" s="1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BM19"/>
  <c r="BC19"/>
  <c r="AT19"/>
  <c r="AK19"/>
  <c r="AB19"/>
  <c r="AA19"/>
  <c r="P19"/>
  <c r="K19"/>
  <c r="L19" s="1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BM18"/>
  <c r="BC18"/>
  <c r="AT18"/>
  <c r="AK18"/>
  <c r="AB18"/>
  <c r="AA18"/>
  <c r="P18"/>
  <c r="K18"/>
  <c r="L18" s="1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K17" s="1"/>
  <c r="L17" s="1"/>
  <c r="BM17"/>
  <c r="BC17"/>
  <c r="AT17"/>
  <c r="AK17"/>
  <c r="AB17"/>
  <c r="E17" s="1"/>
  <c r="F17" s="1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E16" s="1"/>
  <c r="F16" s="1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AA14"/>
  <c r="P14"/>
  <c r="J14"/>
  <c r="E14"/>
  <c r="F14" s="1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E12" s="1"/>
  <c r="F12" s="1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K11" s="1"/>
  <c r="L11" s="1"/>
  <c r="CV11"/>
  <c r="CT11"/>
  <c r="CR11"/>
  <c r="CP11"/>
  <c r="CE11"/>
  <c r="BM11"/>
  <c r="BC11"/>
  <c r="AT1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L46"/>
  <c r="K46"/>
  <c r="J46"/>
  <c r="G46"/>
  <c r="H46" s="1"/>
  <c r="E46"/>
  <c r="F46" s="1"/>
  <c r="DW45"/>
  <c r="DU45"/>
  <c r="DS45"/>
  <c r="DQ45"/>
  <c r="DN45"/>
  <c r="DL45"/>
  <c r="DJ45"/>
  <c r="DH45"/>
  <c r="CE45" s="1"/>
  <c r="DE45"/>
  <c r="DC45"/>
  <c r="DA45"/>
  <c r="CY45"/>
  <c r="CV45"/>
  <c r="CT45"/>
  <c r="CR45"/>
  <c r="CP45"/>
  <c r="CN45"/>
  <c r="BV45"/>
  <c r="BM45"/>
  <c r="BC45"/>
  <c r="AT45"/>
  <c r="AK45"/>
  <c r="G45" s="1"/>
  <c r="H45" s="1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BV44" s="1"/>
  <c r="K44" s="1"/>
  <c r="L44" s="1"/>
  <c r="CV44"/>
  <c r="CT44"/>
  <c r="CR44"/>
  <c r="CP44"/>
  <c r="BM44"/>
  <c r="BC44"/>
  <c r="AT44"/>
  <c r="AK44"/>
  <c r="AB44"/>
  <c r="E44" s="1"/>
  <c r="F44" s="1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V43"/>
  <c r="BM43"/>
  <c r="BC43"/>
  <c r="AT43"/>
  <c r="AK43"/>
  <c r="E43" s="1"/>
  <c r="F43" s="1"/>
  <c r="AB43"/>
  <c r="AA43"/>
  <c r="P43"/>
  <c r="J43"/>
  <c r="DW42"/>
  <c r="DU42"/>
  <c r="DS42"/>
  <c r="DQ42"/>
  <c r="DN42"/>
  <c r="DL42"/>
  <c r="DJ42"/>
  <c r="DH42"/>
  <c r="CE42" s="1"/>
  <c r="DE42"/>
  <c r="DC42"/>
  <c r="DA42"/>
  <c r="CY42"/>
  <c r="BV42" s="1"/>
  <c r="CV42"/>
  <c r="CT42"/>
  <c r="CR42"/>
  <c r="CP42"/>
  <c r="CN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BC39"/>
  <c r="AT39"/>
  <c r="AK39"/>
  <c r="E39" s="1"/>
  <c r="F39" s="1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CV38"/>
  <c r="CT38"/>
  <c r="CR38"/>
  <c r="CP38"/>
  <c r="BV38"/>
  <c r="BM38"/>
  <c r="BC38"/>
  <c r="AT38"/>
  <c r="AK38"/>
  <c r="AB38"/>
  <c r="AA38"/>
  <c r="P38"/>
  <c r="K38"/>
  <c r="L38" s="1"/>
  <c r="J38"/>
  <c r="DW37"/>
  <c r="DU37"/>
  <c r="DS37"/>
  <c r="DQ37"/>
  <c r="CN37" s="1"/>
  <c r="DN37"/>
  <c r="DL37"/>
  <c r="DJ37"/>
  <c r="DH37"/>
  <c r="CE37" s="1"/>
  <c r="DE37"/>
  <c r="DC37"/>
  <c r="DA37"/>
  <c r="CY37"/>
  <c r="CV37"/>
  <c r="CT37"/>
  <c r="CR37"/>
  <c r="CP37"/>
  <c r="BV37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K36" s="1"/>
  <c r="L36" s="1"/>
  <c r="CV36"/>
  <c r="CT36"/>
  <c r="CR36"/>
  <c r="CP36"/>
  <c r="BM36"/>
  <c r="BC36"/>
  <c r="AT36"/>
  <c r="AK36"/>
  <c r="AB36"/>
  <c r="AA36"/>
  <c r="P36"/>
  <c r="J36"/>
  <c r="DW35"/>
  <c r="DU35"/>
  <c r="DS35"/>
  <c r="DQ35"/>
  <c r="DN35"/>
  <c r="DL35"/>
  <c r="DJ35"/>
  <c r="DH35"/>
  <c r="CE35" s="1"/>
  <c r="DE35"/>
  <c r="DC35"/>
  <c r="DA35"/>
  <c r="CY35"/>
  <c r="CV35"/>
  <c r="CT35"/>
  <c r="CR35"/>
  <c r="CP35"/>
  <c r="CN35"/>
  <c r="BV35"/>
  <c r="BM35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K34" s="1"/>
  <c r="L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CE33" s="1"/>
  <c r="DE33"/>
  <c r="DC33"/>
  <c r="DA33"/>
  <c r="CY33"/>
  <c r="BV33" s="1"/>
  <c r="CV33"/>
  <c r="CT33"/>
  <c r="CR33"/>
  <c r="CP33"/>
  <c r="CN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BM31"/>
  <c r="BC3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BV30" s="1"/>
  <c r="K30" s="1"/>
  <c r="L30" s="1"/>
  <c r="CV30"/>
  <c r="CT30"/>
  <c r="CR30"/>
  <c r="CP30"/>
  <c r="BM30"/>
  <c r="BC30"/>
  <c r="AT30"/>
  <c r="AK30"/>
  <c r="AB30"/>
  <c r="G30" s="1"/>
  <c r="H30" s="1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 s="1"/>
  <c r="BC29"/>
  <c r="AT29"/>
  <c r="AK29"/>
  <c r="AB29"/>
  <c r="AA29"/>
  <c r="P29"/>
  <c r="J29"/>
  <c r="DW28"/>
  <c r="DU28"/>
  <c r="DS28"/>
  <c r="DQ28"/>
  <c r="DN28"/>
  <c r="DL28"/>
  <c r="DJ28"/>
  <c r="DH28"/>
  <c r="CE28" s="1"/>
  <c r="DE28"/>
  <c r="DC28"/>
  <c r="DA28"/>
  <c r="CY28"/>
  <c r="CV28"/>
  <c r="CT28"/>
  <c r="CR28"/>
  <c r="CP28"/>
  <c r="CN28"/>
  <c r="BV28"/>
  <c r="K28" s="1"/>
  <c r="L28" s="1"/>
  <c r="BM28"/>
  <c r="BC28"/>
  <c r="AT28"/>
  <c r="AK28"/>
  <c r="E28" s="1"/>
  <c r="F28" s="1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BC27"/>
  <c r="AT27"/>
  <c r="AK27"/>
  <c r="AB27"/>
  <c r="G27" s="1"/>
  <c r="H27" s="1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 s="1"/>
  <c r="BC26"/>
  <c r="AT26"/>
  <c r="AK26"/>
  <c r="E26" s="1"/>
  <c r="F26" s="1"/>
  <c r="AB26"/>
  <c r="AA26"/>
  <c r="P26"/>
  <c r="J26"/>
  <c r="DW25"/>
  <c r="DU25"/>
  <c r="DS25"/>
  <c r="DQ25"/>
  <c r="DN25"/>
  <c r="DL25"/>
  <c r="DJ25"/>
  <c r="DH25"/>
  <c r="CE25" s="1"/>
  <c r="DE25"/>
  <c r="DC25"/>
  <c r="DA25"/>
  <c r="CY25"/>
  <c r="BV25" s="1"/>
  <c r="CV25"/>
  <c r="CT25"/>
  <c r="CR25"/>
  <c r="CP25"/>
  <c r="CN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 s="1"/>
  <c r="BC22"/>
  <c r="AT22"/>
  <c r="G22" s="1"/>
  <c r="H22" s="1"/>
  <c r="AK22"/>
  <c r="E22" s="1"/>
  <c r="F22" s="1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 s="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BV20" s="1"/>
  <c r="K20" s="1"/>
  <c r="L20" s="1"/>
  <c r="CV20"/>
  <c r="CT20"/>
  <c r="CR20"/>
  <c r="CP20"/>
  <c r="BM20"/>
  <c r="BC20"/>
  <c r="AT20"/>
  <c r="G20" s="1"/>
  <c r="H20" s="1"/>
  <c r="AK20"/>
  <c r="E20" s="1"/>
  <c r="F20" s="1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BM19" s="1"/>
  <c r="CE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BV18" s="1"/>
  <c r="K18" s="1"/>
  <c r="L18" s="1"/>
  <c r="CV18"/>
  <c r="CT18"/>
  <c r="CR18"/>
  <c r="CP18"/>
  <c r="BM18"/>
  <c r="BC18"/>
  <c r="AT18"/>
  <c r="G18" s="1"/>
  <c r="H18" s="1"/>
  <c r="AK18"/>
  <c r="E18" s="1"/>
  <c r="F18" s="1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CV17"/>
  <c r="CT17"/>
  <c r="CR17"/>
  <c r="CP17"/>
  <c r="BM17" s="1"/>
  <c r="BV17"/>
  <c r="BC17"/>
  <c r="AT17"/>
  <c r="AK17"/>
  <c r="AB17"/>
  <c r="AA17"/>
  <c r="P17"/>
  <c r="J17"/>
  <c r="DW16"/>
  <c r="DU16"/>
  <c r="DS16"/>
  <c r="DQ16"/>
  <c r="DN16"/>
  <c r="DL16"/>
  <c r="DJ16"/>
  <c r="DH16"/>
  <c r="CE16" s="1"/>
  <c r="DE16"/>
  <c r="DC16"/>
  <c r="DA16"/>
  <c r="CY16"/>
  <c r="CV16"/>
  <c r="CT16"/>
  <c r="CR16"/>
  <c r="CP16"/>
  <c r="CN16"/>
  <c r="BV16"/>
  <c r="K16" s="1"/>
  <c r="L16" s="1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CP15"/>
  <c r="BV15"/>
  <c r="K15" s="1"/>
  <c r="L15" s="1"/>
  <c r="BM15"/>
  <c r="BC15"/>
  <c r="AT15"/>
  <c r="AK15"/>
  <c r="E15" s="1"/>
  <c r="F15" s="1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K13" s="1"/>
  <c r="L13" s="1"/>
  <c r="CV13"/>
  <c r="CT13"/>
  <c r="CR13"/>
  <c r="CP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BM12" s="1"/>
  <c r="CN12"/>
  <c r="CE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E11" s="1"/>
  <c r="F11" s="1"/>
  <c r="P11"/>
  <c r="J11"/>
  <c r="G44" i="4" l="1"/>
  <c r="H44" s="1"/>
  <c r="E16"/>
  <c r="F16" s="1"/>
  <c r="G26"/>
  <c r="H26" s="1"/>
  <c r="G15"/>
  <c r="H15" s="1"/>
  <c r="K40"/>
  <c r="L40" s="1"/>
  <c r="M40"/>
  <c r="N40" s="1"/>
  <c r="K28"/>
  <c r="L28" s="1"/>
  <c r="G35"/>
  <c r="H35" s="1"/>
  <c r="G17"/>
  <c r="H17" s="1"/>
  <c r="G36"/>
  <c r="H36" s="1"/>
  <c r="M13"/>
  <c r="N13" s="1"/>
  <c r="M20"/>
  <c r="N20" s="1"/>
  <c r="M28"/>
  <c r="N28" s="1"/>
  <c r="M32"/>
  <c r="N32" s="1"/>
  <c r="M44"/>
  <c r="N44" s="1"/>
  <c r="M17"/>
  <c r="N17" s="1"/>
  <c r="M23"/>
  <c r="N23" s="1"/>
  <c r="M29"/>
  <c r="N29" s="1"/>
  <c r="M33"/>
  <c r="N33" s="1"/>
  <c r="M45"/>
  <c r="N45" s="1"/>
  <c r="M24"/>
  <c r="N24" s="1"/>
  <c r="M25"/>
  <c r="N25" s="1"/>
  <c r="K26"/>
  <c r="L26" s="1"/>
  <c r="M26"/>
  <c r="N26" s="1"/>
  <c r="M37"/>
  <c r="N37" s="1"/>
  <c r="K37"/>
  <c r="L37" s="1"/>
  <c r="M41"/>
  <c r="N41" s="1"/>
  <c r="K41"/>
  <c r="L41" s="1"/>
  <c r="M11"/>
  <c r="N11" s="1"/>
  <c r="K11"/>
  <c r="L11" s="1"/>
  <c r="M12"/>
  <c r="N12" s="1"/>
  <c r="K12"/>
  <c r="L12" s="1"/>
  <c r="K15"/>
  <c r="L15" s="1"/>
  <c r="M15"/>
  <c r="N15" s="1"/>
  <c r="M16"/>
  <c r="N16" s="1"/>
  <c r="K16"/>
  <c r="L16" s="1"/>
  <c r="M21"/>
  <c r="N21" s="1"/>
  <c r="K21"/>
  <c r="L21" s="1"/>
  <c r="K31"/>
  <c r="L31" s="1"/>
  <c r="M31"/>
  <c r="N31" s="1"/>
  <c r="M42"/>
  <c r="N42" s="1"/>
  <c r="K42"/>
  <c r="L42" s="1"/>
  <c r="K46"/>
  <c r="L46" s="1"/>
  <c r="M46"/>
  <c r="N46" s="1"/>
  <c r="K13"/>
  <c r="L13" s="1"/>
  <c r="K17"/>
  <c r="L17" s="1"/>
  <c r="M19"/>
  <c r="N19" s="1"/>
  <c r="K24"/>
  <c r="L24" s="1"/>
  <c r="M27"/>
  <c r="N27" s="1"/>
  <c r="K29"/>
  <c r="L29" s="1"/>
  <c r="K32"/>
  <c r="L32" s="1"/>
  <c r="K33"/>
  <c r="L33" s="1"/>
  <c r="M35"/>
  <c r="N35" s="1"/>
  <c r="K36"/>
  <c r="L36" s="1"/>
  <c r="M39"/>
  <c r="N39" s="1"/>
  <c r="K44"/>
  <c r="L44" s="1"/>
  <c r="M14"/>
  <c r="N14" s="1"/>
  <c r="K25"/>
  <c r="L25" s="1"/>
  <c r="M34"/>
  <c r="N34" s="1"/>
  <c r="M43"/>
  <c r="N43" s="1"/>
  <c r="K45"/>
  <c r="L45" s="1"/>
  <c r="K14"/>
  <c r="L14" s="1"/>
  <c r="K19"/>
  <c r="L19" s="1"/>
  <c r="K27"/>
  <c r="L27" s="1"/>
  <c r="K34"/>
  <c r="L34" s="1"/>
  <c r="K35"/>
  <c r="L35" s="1"/>
  <c r="K39"/>
  <c r="L39" s="1"/>
  <c r="K43"/>
  <c r="L43" s="1"/>
  <c r="G12"/>
  <c r="H12" s="1"/>
  <c r="G16"/>
  <c r="H16" s="1"/>
  <c r="G18"/>
  <c r="H18" s="1"/>
  <c r="G23"/>
  <c r="H23" s="1"/>
  <c r="G24"/>
  <c r="H24" s="1"/>
  <c r="G29"/>
  <c r="H29" s="1"/>
  <c r="G38"/>
  <c r="H38" s="1"/>
  <c r="G45"/>
  <c r="H45" s="1"/>
  <c r="G20"/>
  <c r="H20" s="1"/>
  <c r="G22"/>
  <c r="H22" s="1"/>
  <c r="G46"/>
  <c r="H46" s="1"/>
  <c r="E12"/>
  <c r="F12" s="1"/>
  <c r="E22"/>
  <c r="F22" s="1"/>
  <c r="G25"/>
  <c r="H25" s="1"/>
  <c r="E36"/>
  <c r="F36" s="1"/>
  <c r="G43"/>
  <c r="H43" s="1"/>
  <c r="E43" i="3"/>
  <c r="F43" s="1"/>
  <c r="E33"/>
  <c r="F33" s="1"/>
  <c r="G14" i="2"/>
  <c r="H14" s="1"/>
  <c r="G15"/>
  <c r="H15" s="1"/>
  <c r="E20"/>
  <c r="F20" s="1"/>
  <c r="E21"/>
  <c r="F21" s="1"/>
  <c r="G21"/>
  <c r="H21" s="1"/>
  <c r="G22"/>
  <c r="H22" s="1"/>
  <c r="G24"/>
  <c r="H24" s="1"/>
  <c r="E25"/>
  <c r="F25" s="1"/>
  <c r="E28"/>
  <c r="F28" s="1"/>
  <c r="E29"/>
  <c r="F29" s="1"/>
  <c r="G29"/>
  <c r="H29" s="1"/>
  <c r="G30"/>
  <c r="H30" s="1"/>
  <c r="E32"/>
  <c r="F32" s="1"/>
  <c r="G36"/>
  <c r="H36" s="1"/>
  <c r="G40"/>
  <c r="H40" s="1"/>
  <c r="E41"/>
  <c r="F41" s="1"/>
  <c r="G44"/>
  <c r="H44" s="1"/>
  <c r="G32"/>
  <c r="H32" s="1"/>
  <c r="G37"/>
  <c r="H37" s="1"/>
  <c r="G45"/>
  <c r="H45" s="1"/>
  <c r="E12" i="3"/>
  <c r="F12" s="1"/>
  <c r="E17"/>
  <c r="F17" s="1"/>
  <c r="E20"/>
  <c r="F20" s="1"/>
  <c r="G23"/>
  <c r="H23" s="1"/>
  <c r="E24"/>
  <c r="F24" s="1"/>
  <c r="E27"/>
  <c r="F27" s="1"/>
  <c r="G29"/>
  <c r="H29" s="1"/>
  <c r="G31"/>
  <c r="H31" s="1"/>
  <c r="G38"/>
  <c r="H38" s="1"/>
  <c r="G39"/>
  <c r="H39" s="1"/>
  <c r="M13"/>
  <c r="N13" s="1"/>
  <c r="M19"/>
  <c r="N19" s="1"/>
  <c r="M43"/>
  <c r="N43" s="1"/>
  <c r="M11"/>
  <c r="N11" s="1"/>
  <c r="M14"/>
  <c r="N14" s="1"/>
  <c r="M31"/>
  <c r="N31" s="1"/>
  <c r="M45"/>
  <c r="N45" s="1"/>
  <c r="M12"/>
  <c r="N12" s="1"/>
  <c r="K12"/>
  <c r="L12" s="1"/>
  <c r="K25"/>
  <c r="L25" s="1"/>
  <c r="M25"/>
  <c r="N25" s="1"/>
  <c r="K26"/>
  <c r="L26" s="1"/>
  <c r="M26"/>
  <c r="N26" s="1"/>
  <c r="K37"/>
  <c r="L37" s="1"/>
  <c r="M37"/>
  <c r="N37" s="1"/>
  <c r="K38"/>
  <c r="L38" s="1"/>
  <c r="M38"/>
  <c r="N38" s="1"/>
  <c r="K17"/>
  <c r="L17" s="1"/>
  <c r="M17"/>
  <c r="N17" s="1"/>
  <c r="K18"/>
  <c r="L18" s="1"/>
  <c r="M18"/>
  <c r="N18" s="1"/>
  <c r="M20"/>
  <c r="N20" s="1"/>
  <c r="K20"/>
  <c r="L20" s="1"/>
  <c r="M32"/>
  <c r="N32" s="1"/>
  <c r="K32"/>
  <c r="L32" s="1"/>
  <c r="K33"/>
  <c r="L33" s="1"/>
  <c r="M33"/>
  <c r="N33" s="1"/>
  <c r="K34"/>
  <c r="L34" s="1"/>
  <c r="M34"/>
  <c r="N34" s="1"/>
  <c r="K41"/>
  <c r="L41" s="1"/>
  <c r="M41"/>
  <c r="N41" s="1"/>
  <c r="K42"/>
  <c r="L42" s="1"/>
  <c r="M42"/>
  <c r="N42" s="1"/>
  <c r="M15"/>
  <c r="N15" s="1"/>
  <c r="M23"/>
  <c r="N23" s="1"/>
  <c r="M35"/>
  <c r="N35" s="1"/>
  <c r="M39"/>
  <c r="N39" s="1"/>
  <c r="K13"/>
  <c r="L13" s="1"/>
  <c r="K14"/>
  <c r="L14" s="1"/>
  <c r="M16"/>
  <c r="N16" s="1"/>
  <c r="K21"/>
  <c r="L21" s="1"/>
  <c r="K22"/>
  <c r="L22" s="1"/>
  <c r="M24"/>
  <c r="N24" s="1"/>
  <c r="M28"/>
  <c r="N28" s="1"/>
  <c r="K29"/>
  <c r="L29" s="1"/>
  <c r="K30"/>
  <c r="L30" s="1"/>
  <c r="M36"/>
  <c r="N36" s="1"/>
  <c r="M40"/>
  <c r="N40" s="1"/>
  <c r="M44"/>
  <c r="N44" s="1"/>
  <c r="K45"/>
  <c r="L45" s="1"/>
  <c r="K15"/>
  <c r="L15" s="1"/>
  <c r="K16"/>
  <c r="L16" s="1"/>
  <c r="K23"/>
  <c r="L23" s="1"/>
  <c r="K24"/>
  <c r="L24" s="1"/>
  <c r="K28"/>
  <c r="L28" s="1"/>
  <c r="K35"/>
  <c r="L35" s="1"/>
  <c r="K36"/>
  <c r="L36" s="1"/>
  <c r="K39"/>
  <c r="L39" s="1"/>
  <c r="K40"/>
  <c r="L40" s="1"/>
  <c r="K44"/>
  <c r="L44" s="1"/>
  <c r="G16"/>
  <c r="H16" s="1"/>
  <c r="G24"/>
  <c r="H24" s="1"/>
  <c r="G27"/>
  <c r="H27" s="1"/>
  <c r="G33"/>
  <c r="H33" s="1"/>
  <c r="G40"/>
  <c r="H40" s="1"/>
  <c r="G43"/>
  <c r="H43" s="1"/>
  <c r="E45"/>
  <c r="F45" s="1"/>
  <c r="G12"/>
  <c r="H12" s="1"/>
  <c r="E15"/>
  <c r="F15" s="1"/>
  <c r="G20"/>
  <c r="H20" s="1"/>
  <c r="E23"/>
  <c r="F23" s="1"/>
  <c r="E29"/>
  <c r="F29" s="1"/>
  <c r="G19"/>
  <c r="H19" s="1"/>
  <c r="G25"/>
  <c r="H25" s="1"/>
  <c r="G30"/>
  <c r="H30" s="1"/>
  <c r="G32"/>
  <c r="H32" s="1"/>
  <c r="G35"/>
  <c r="H35" s="1"/>
  <c r="G41"/>
  <c r="H41" s="1"/>
  <c r="G45"/>
  <c r="H45" s="1"/>
  <c r="G11"/>
  <c r="H11" s="1"/>
  <c r="G13"/>
  <c r="H13" s="1"/>
  <c r="G21"/>
  <c r="H21" s="1"/>
  <c r="G26"/>
  <c r="H26" s="1"/>
  <c r="G34"/>
  <c r="H34" s="1"/>
  <c r="G42"/>
  <c r="H42" s="1"/>
  <c r="E11"/>
  <c r="F11" s="1"/>
  <c r="G14"/>
  <c r="H14" s="1"/>
  <c r="G18"/>
  <c r="H18" s="1"/>
  <c r="G22"/>
  <c r="H22" s="1"/>
  <c r="E28"/>
  <c r="F28" s="1"/>
  <c r="E32"/>
  <c r="F32" s="1"/>
  <c r="E36"/>
  <c r="F36" s="1"/>
  <c r="E40"/>
  <c r="F40" s="1"/>
  <c r="E44"/>
  <c r="F44" s="1"/>
  <c r="E14"/>
  <c r="F14" s="1"/>
  <c r="E18"/>
  <c r="F18" s="1"/>
  <c r="E22"/>
  <c r="F22" s="1"/>
  <c r="E26"/>
  <c r="F26" s="1"/>
  <c r="E30"/>
  <c r="F30" s="1"/>
  <c r="E34"/>
  <c r="F34" s="1"/>
  <c r="E38"/>
  <c r="F38" s="1"/>
  <c r="E42"/>
  <c r="F42" s="1"/>
  <c r="M38" i="2"/>
  <c r="N38" s="1"/>
  <c r="M39"/>
  <c r="N39" s="1"/>
  <c r="M22"/>
  <c r="N22" s="1"/>
  <c r="M23"/>
  <c r="N23" s="1"/>
  <c r="K13"/>
  <c r="L13" s="1"/>
  <c r="M13"/>
  <c r="N13" s="1"/>
  <c r="M42"/>
  <c r="N42" s="1"/>
  <c r="K42"/>
  <c r="L42" s="1"/>
  <c r="M43"/>
  <c r="N43" s="1"/>
  <c r="K43"/>
  <c r="L43" s="1"/>
  <c r="M26"/>
  <c r="N26" s="1"/>
  <c r="K26"/>
  <c r="L26" s="1"/>
  <c r="M27"/>
  <c r="N27" s="1"/>
  <c r="K27"/>
  <c r="L27" s="1"/>
  <c r="M48"/>
  <c r="N48" s="1"/>
  <c r="M17"/>
  <c r="N17" s="1"/>
  <c r="M18"/>
  <c r="N18" s="1"/>
  <c r="M19"/>
  <c r="N19" s="1"/>
  <c r="M30"/>
  <c r="N30" s="1"/>
  <c r="M31"/>
  <c r="N31" s="1"/>
  <c r="M34"/>
  <c r="N34" s="1"/>
  <c r="M35"/>
  <c r="N35" s="1"/>
  <c r="M12"/>
  <c r="N12" s="1"/>
  <c r="K12"/>
  <c r="L12" s="1"/>
  <c r="M24"/>
  <c r="N24" s="1"/>
  <c r="K24"/>
  <c r="L24" s="1"/>
  <c r="M40"/>
  <c r="N40" s="1"/>
  <c r="K40"/>
  <c r="L40" s="1"/>
  <c r="M16"/>
  <c r="N16" s="1"/>
  <c r="K16"/>
  <c r="L16" s="1"/>
  <c r="M32"/>
  <c r="N32" s="1"/>
  <c r="K32"/>
  <c r="L32" s="1"/>
  <c r="M46"/>
  <c r="N46" s="1"/>
  <c r="K46"/>
  <c r="L46" s="1"/>
  <c r="M47"/>
  <c r="N47" s="1"/>
  <c r="K47"/>
  <c r="L47" s="1"/>
  <c r="M15"/>
  <c r="N15" s="1"/>
  <c r="M21"/>
  <c r="N21" s="1"/>
  <c r="M25"/>
  <c r="N25" s="1"/>
  <c r="M29"/>
  <c r="N29" s="1"/>
  <c r="M33"/>
  <c r="N33" s="1"/>
  <c r="M37"/>
  <c r="N37" s="1"/>
  <c r="M41"/>
  <c r="N41" s="1"/>
  <c r="M45"/>
  <c r="N45" s="1"/>
  <c r="M11"/>
  <c r="N11" s="1"/>
  <c r="K14"/>
  <c r="L14" s="1"/>
  <c r="M20"/>
  <c r="N20" s="1"/>
  <c r="M28"/>
  <c r="N28" s="1"/>
  <c r="M36"/>
  <c r="N36" s="1"/>
  <c r="M44"/>
  <c r="N44" s="1"/>
  <c r="M14"/>
  <c r="N14" s="1"/>
  <c r="K15"/>
  <c r="L15" s="1"/>
  <c r="K20"/>
  <c r="L20" s="1"/>
  <c r="K21"/>
  <c r="L21" s="1"/>
  <c r="K25"/>
  <c r="L25" s="1"/>
  <c r="K28"/>
  <c r="L28" s="1"/>
  <c r="K29"/>
  <c r="L29" s="1"/>
  <c r="K33"/>
  <c r="L33" s="1"/>
  <c r="K36"/>
  <c r="L36" s="1"/>
  <c r="K37"/>
  <c r="L37" s="1"/>
  <c r="K41"/>
  <c r="L41" s="1"/>
  <c r="K44"/>
  <c r="L44" s="1"/>
  <c r="K45"/>
  <c r="L45" s="1"/>
  <c r="G12"/>
  <c r="H12" s="1"/>
  <c r="G16"/>
  <c r="H16" s="1"/>
  <c r="G48"/>
  <c r="H48" s="1"/>
  <c r="G11"/>
  <c r="H11" s="1"/>
  <c r="G46"/>
  <c r="H46" s="1"/>
  <c r="G13"/>
  <c r="H13" s="1"/>
  <c r="G18"/>
  <c r="H18" s="1"/>
  <c r="G26"/>
  <c r="H26" s="1"/>
  <c r="G34"/>
  <c r="H34" s="1"/>
  <c r="G42"/>
  <c r="H42" s="1"/>
  <c r="E18"/>
  <c r="F18" s="1"/>
  <c r="E13"/>
  <c r="F13" s="1"/>
  <c r="G19"/>
  <c r="H19" s="1"/>
  <c r="G23"/>
  <c r="H23" s="1"/>
  <c r="G27"/>
  <c r="H27" s="1"/>
  <c r="G31"/>
  <c r="H31" s="1"/>
  <c r="G35"/>
  <c r="H35" s="1"/>
  <c r="G39"/>
  <c r="H39" s="1"/>
  <c r="G43"/>
  <c r="H43" s="1"/>
  <c r="G47"/>
  <c r="H47" s="1"/>
  <c r="G17"/>
  <c r="H17" s="1"/>
  <c r="E15"/>
  <c r="F15" s="1"/>
  <c r="E19"/>
  <c r="F19" s="1"/>
  <c r="E23"/>
  <c r="F23" s="1"/>
  <c r="E27"/>
  <c r="F27" s="1"/>
  <c r="E31"/>
  <c r="F31" s="1"/>
  <c r="E35"/>
  <c r="F35" s="1"/>
  <c r="E39"/>
  <c r="F39" s="1"/>
  <c r="E43"/>
  <c r="F43" s="1"/>
  <c r="E47"/>
  <c r="F47" s="1"/>
  <c r="K42" i="1"/>
  <c r="L42" s="1"/>
  <c r="K26"/>
  <c r="L26" s="1"/>
  <c r="K22"/>
  <c r="L22" s="1"/>
  <c r="G16"/>
  <c r="H16" s="1"/>
  <c r="E16"/>
  <c r="F16" s="1"/>
  <c r="M13"/>
  <c r="N13" s="1"/>
  <c r="M29"/>
  <c r="N29" s="1"/>
  <c r="M37"/>
  <c r="N37" s="1"/>
  <c r="M45"/>
  <c r="N45" s="1"/>
  <c r="M20"/>
  <c r="N20" s="1"/>
  <c r="M16"/>
  <c r="N16" s="1"/>
  <c r="M28"/>
  <c r="N28" s="1"/>
  <c r="M36"/>
  <c r="N36" s="1"/>
  <c r="M44"/>
  <c r="N44" s="1"/>
  <c r="M39"/>
  <c r="N39" s="1"/>
  <c r="M25"/>
  <c r="N25" s="1"/>
  <c r="M33"/>
  <c r="N33" s="1"/>
  <c r="M11"/>
  <c r="N11" s="1"/>
  <c r="M27"/>
  <c r="N27" s="1"/>
  <c r="M35"/>
  <c r="N35" s="1"/>
  <c r="M43"/>
  <c r="N43" s="1"/>
  <c r="M31"/>
  <c r="N31" s="1"/>
  <c r="M41"/>
  <c r="N41" s="1"/>
  <c r="M24"/>
  <c r="N24" s="1"/>
  <c r="K24"/>
  <c r="L24" s="1"/>
  <c r="M32"/>
  <c r="N32" s="1"/>
  <c r="K32"/>
  <c r="L32" s="1"/>
  <c r="M40"/>
  <c r="N40" s="1"/>
  <c r="K40"/>
  <c r="L40" s="1"/>
  <c r="M22"/>
  <c r="N22" s="1"/>
  <c r="K25"/>
  <c r="L25" s="1"/>
  <c r="M26"/>
  <c r="N26" s="1"/>
  <c r="K33"/>
  <c r="L33" s="1"/>
  <c r="M34"/>
  <c r="N34" s="1"/>
  <c r="K41"/>
  <c r="L41" s="1"/>
  <c r="M42"/>
  <c r="N42" s="1"/>
  <c r="K11"/>
  <c r="L11" s="1"/>
  <c r="M15"/>
  <c r="N15" s="1"/>
  <c r="M18"/>
  <c r="N18" s="1"/>
  <c r="K23"/>
  <c r="L23" s="1"/>
  <c r="K31"/>
  <c r="L31" s="1"/>
  <c r="K39"/>
  <c r="L39" s="1"/>
  <c r="K29"/>
  <c r="L29" s="1"/>
  <c r="M30"/>
  <c r="N30" s="1"/>
  <c r="K37"/>
  <c r="L37" s="1"/>
  <c r="M38"/>
  <c r="N38" s="1"/>
  <c r="K45"/>
  <c r="L45" s="1"/>
  <c r="M14"/>
  <c r="N14" s="1"/>
  <c r="K27"/>
  <c r="L27" s="1"/>
  <c r="K35"/>
  <c r="L35" s="1"/>
  <c r="K43"/>
  <c r="L43" s="1"/>
  <c r="K17"/>
  <c r="L17" s="1"/>
  <c r="M17"/>
  <c r="N17" s="1"/>
  <c r="K12"/>
  <c r="L12" s="1"/>
  <c r="M12"/>
  <c r="N12" s="1"/>
  <c r="K19"/>
  <c r="L19" s="1"/>
  <c r="M19"/>
  <c r="N19" s="1"/>
  <c r="K21"/>
  <c r="L21" s="1"/>
  <c r="M21"/>
  <c r="N21" s="1"/>
  <c r="K14"/>
  <c r="L14" s="1"/>
  <c r="M23"/>
  <c r="N23" s="1"/>
  <c r="G14"/>
  <c r="H14" s="1"/>
  <c r="E12"/>
  <c r="F12" s="1"/>
  <c r="E14"/>
  <c r="F14" s="1"/>
  <c r="E27"/>
  <c r="F27" s="1"/>
  <c r="G32"/>
  <c r="H32" s="1"/>
  <c r="G34"/>
  <c r="H34" s="1"/>
  <c r="G36"/>
  <c r="H36" s="1"/>
  <c r="G40"/>
  <c r="H40" s="1"/>
  <c r="G44"/>
  <c r="H44" s="1"/>
  <c r="G12"/>
  <c r="H12" s="1"/>
  <c r="E19"/>
  <c r="F19" s="1"/>
  <c r="E23"/>
  <c r="F23" s="1"/>
  <c r="G24"/>
  <c r="H24" s="1"/>
  <c r="E30"/>
  <c r="F30" s="1"/>
  <c r="E32"/>
  <c r="F32" s="1"/>
  <c r="E34"/>
  <c r="F34" s="1"/>
  <c r="E36"/>
  <c r="F36" s="1"/>
  <c r="E38"/>
  <c r="F38" s="1"/>
  <c r="G39"/>
  <c r="H39" s="1"/>
  <c r="E40"/>
  <c r="F40" s="1"/>
  <c r="G42"/>
  <c r="H42" s="1"/>
  <c r="G15"/>
  <c r="H15" s="1"/>
  <c r="G26"/>
  <c r="H26" s="1"/>
  <c r="G31"/>
  <c r="H31" s="1"/>
  <c r="G35"/>
  <c r="H35" s="1"/>
  <c r="G28"/>
  <c r="H28" s="1"/>
  <c r="G41"/>
  <c r="H41" s="1"/>
  <c r="G38"/>
  <c r="H38" s="1"/>
  <c r="G23"/>
  <c r="H23" s="1"/>
  <c r="G43"/>
  <c r="H43" s="1"/>
  <c r="G19"/>
  <c r="H19" s="1"/>
  <c r="E13"/>
  <c r="F13" s="1"/>
  <c r="E21"/>
  <c r="F21" s="1"/>
  <c r="E29"/>
  <c r="F29" s="1"/>
  <c r="E37"/>
  <c r="F37" s="1"/>
  <c r="E45"/>
  <c r="F45" s="1"/>
  <c r="E41"/>
  <c r="F41" s="1"/>
  <c r="G11"/>
  <c r="H11" s="1"/>
  <c r="E17"/>
  <c r="F17" s="1"/>
  <c r="E25"/>
  <c r="F25" s="1"/>
  <c r="E33"/>
  <c r="F33" s="1"/>
  <c r="E42"/>
  <c r="F42" s="1"/>
  <c r="G13"/>
  <c r="H13" s="1"/>
  <c r="G17"/>
  <c r="H17" s="1"/>
  <c r="G21"/>
  <c r="H21" s="1"/>
  <c r="G25"/>
  <c r="H25" s="1"/>
  <c r="G29"/>
  <c r="H29" s="1"/>
  <c r="G33"/>
  <c r="H33" s="1"/>
  <c r="G37"/>
  <c r="H37" s="1"/>
</calcChain>
</file>

<file path=xl/sharedStrings.xml><?xml version="1.0" encoding="utf-8"?>
<sst xmlns="http://schemas.openxmlformats.org/spreadsheetml/2006/main" count="696" uniqueCount="225">
  <si>
    <t>DAFTAR NILAI SISWA SMAN 14 SEMARANG SEMESTER GASAL TAHUN PELAJARAN 2018/2019</t>
  </si>
  <si>
    <t>Guru :</t>
  </si>
  <si>
    <t>Dra. Muslikhah M.Pd</t>
  </si>
  <si>
    <t>Kelas XII.MIPA-1</t>
  </si>
  <si>
    <t>Mapel :</t>
  </si>
  <si>
    <t>Matematika [ Kelompok C (Peminatan)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</si>
  <si>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</si>
  <si>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</si>
  <si>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</si>
  <si>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</si>
  <si>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</si>
  <si>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</si>
  <si>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</si>
  <si>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</si>
  <si>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</si>
  <si>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</si>
  <si>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</si>
  <si>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</si>
  <si>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</si>
  <si>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</si>
  <si>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</si>
  <si>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</si>
  <si>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</si>
  <si>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</si>
  <si>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</si>
  <si>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</si>
  <si>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</si>
  <si>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</si>
  <si>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</si>
  <si>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</si>
  <si>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</si>
  <si>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</si>
  <si>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</si>
  <si>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</si>
  <si>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</si>
  <si>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</si>
  <si>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</si>
  <si>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</si>
  <si>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</si>
  <si>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</si>
  <si>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</si>
  <si>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</si>
  <si>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</si>
  <si>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</si>
  <si>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</si>
  <si>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</si>
  <si>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</si>
  <si>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</si>
  <si>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</si>
  <si>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</si>
  <si>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Adeliya Rahma Safitri</t>
  </si>
  <si>
    <t>Predikat &amp; Deskripsi Pengetahuan</t>
  </si>
  <si>
    <t>ACUAN MENGISI DESKRIPSI</t>
  </si>
  <si>
    <t>Aditya Fajrin Laksono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</si>
  <si>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</si>
  <si>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</si>
  <si>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</si>
  <si>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</si>
  <si>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</si>
  <si>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</si>
  <si>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</si>
  <si>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</si>
  <si>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Aldila Desi Fitriana</t>
  </si>
  <si>
    <t>Alfina Dian Fadhilla</t>
  </si>
  <si>
    <t>Alivia Wahyu Febriastuti</t>
  </si>
  <si>
    <t>Aliya Putra Marta</t>
  </si>
  <si>
    <t>Ardiyansyah Ardhana Sofyan</t>
  </si>
  <si>
    <t>Chairisa Prahasti Istifarani</t>
  </si>
  <si>
    <t>Christina Hidayati</t>
  </si>
  <si>
    <t>Della Cahaya Ningrum</t>
  </si>
  <si>
    <t>Devano Alfathan Galang Damai</t>
  </si>
  <si>
    <t>Elza Lutfi Ardia Pramesti</t>
  </si>
  <si>
    <t>Fajar Diantoro</t>
  </si>
  <si>
    <t>Figo Elang Phalevi</t>
  </si>
  <si>
    <t>Imanasa Soniar</t>
  </si>
  <si>
    <t>Predikat &amp; Deskripsi Keterampilan</t>
  </si>
  <si>
    <t>Irdahayu Dea Febriyanti</t>
  </si>
  <si>
    <t>Kartika Sekar Langit</t>
  </si>
  <si>
    <t>Laila Indah Ramadhanti</t>
  </si>
  <si>
    <t>Martin Chevic Ardiansyah</t>
  </si>
  <si>
    <t>Mohammad Rafly Viprianto</t>
  </si>
  <si>
    <t>Muhammad Rizky Aldi Sukamto</t>
  </si>
  <si>
    <t>Mutia Dani Hapsari</t>
  </si>
  <si>
    <t>Namira Auliyaa Faizuun</t>
  </si>
  <si>
    <t>Nisrina Qurratu Aini</t>
  </si>
  <si>
    <t>Nurul Azizah</t>
  </si>
  <si>
    <t>Raysa Sangsthita</t>
  </si>
  <si>
    <t>Rima Delvani</t>
  </si>
  <si>
    <t>Rizqi Aliim Mustaqim</t>
  </si>
  <si>
    <t>Safira Noor Hayati</t>
  </si>
  <si>
    <t>Sekar Nabila Adi Asmara</t>
  </si>
  <si>
    <t>Silviana Zulfa Royani</t>
  </si>
  <si>
    <t>Sultana Nur Fauzia</t>
  </si>
  <si>
    <t>Tunggul Yudha Putra</t>
  </si>
  <si>
    <t>Vierllyn Siska Dian Erlita</t>
  </si>
  <si>
    <t>Vina Kristiana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</si>
  <si>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</si>
  <si>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</si>
  <si>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</si>
  <si>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</si>
  <si>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</si>
  <si>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</si>
  <si>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</si>
  <si>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</si>
  <si>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</si>
  <si>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</si>
  <si>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</si>
  <si>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</si>
  <si>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19630708 1988 03 2004</t>
  </si>
  <si>
    <t>Kelas XII.MIPA-2</t>
  </si>
  <si>
    <t>Aci Chaerul Kafi</t>
  </si>
  <si>
    <t>Adam Maulana Sultan</t>
  </si>
  <si>
    <t>Ais Tasya Nandita</t>
  </si>
  <si>
    <t>Aisyah Nur Noviana</t>
  </si>
  <si>
    <t>Alfi Amalia</t>
  </si>
  <si>
    <t>Alfianingrum Dwi Wahyu Utomo</t>
  </si>
  <si>
    <t>Altamirano Reza Pahlevi Handoko</t>
  </si>
  <si>
    <t>Ananto Dwi Saputro</t>
  </si>
  <si>
    <t>Anaphalis Adinda Sekar Asmarani</t>
  </si>
  <si>
    <t>Apriandi Rasyid Almajid</t>
  </si>
  <si>
    <t>Cahya Ayu Lestari</t>
  </si>
  <si>
    <t>Dinda Herdiana</t>
  </si>
  <si>
    <t>Eliana Adella Pusparatna</t>
  </si>
  <si>
    <t>Fadhiila Khoirunnisaa</t>
  </si>
  <si>
    <t>Fadilla Marshada</t>
  </si>
  <si>
    <t>Fajri Yahya</t>
  </si>
  <si>
    <t>Fauziah Novitasari</t>
  </si>
  <si>
    <t>Galih Tri Nugroho</t>
  </si>
  <si>
    <t>Henri Jaya</t>
  </si>
  <si>
    <t>Hesti Amalia Wijaya Santi</t>
  </si>
  <si>
    <t>Ivanna Ayudhea Oktarike</t>
  </si>
  <si>
    <t>K.M. Thariq Akbar</t>
  </si>
  <si>
    <t>Karima Candra Nurulita</t>
  </si>
  <si>
    <t>Maulia Dewi Kurnia Putri</t>
  </si>
  <si>
    <t>Melia Saputri Maharani</t>
  </si>
  <si>
    <t>Miftahul Rahmawati</t>
  </si>
  <si>
    <t>Mirna Ifani Choirunisa</t>
  </si>
  <si>
    <t>Muhammad Hanif Luthfi</t>
  </si>
  <si>
    <t>Nadya Putri Permatasari</t>
  </si>
  <si>
    <t>Nur Amalia Zahra</t>
  </si>
  <si>
    <t>Nur Hidayatul Haq</t>
  </si>
  <si>
    <t>Salsabilla Anantya Adinda Nugroho</t>
  </si>
  <si>
    <t>Sifa Indria Karim</t>
  </si>
  <si>
    <t>Tata Rizky Dwi Cahya</t>
  </si>
  <si>
    <t>Tata Tatiana Kartika</t>
  </si>
  <si>
    <t>Tita Melia Anisa Putri</t>
  </si>
  <si>
    <t>Totti Aditya Susanto</t>
  </si>
  <si>
    <t>Ummi Shofia Qurrata&amp;#039;ayun</t>
  </si>
  <si>
    <t>Kelas XII.MIPA-3</t>
  </si>
  <si>
    <t>Akbar Kharisma Fahri</t>
  </si>
  <si>
    <t>Alif Kusuma Putri</t>
  </si>
  <si>
    <t>Angelina Syafa Salsabiela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</si>
  <si>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</si>
  <si>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</si>
  <si>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</si>
  <si>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</si>
  <si>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</si>
  <si>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</si>
  <si>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</si>
  <si>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</si>
  <si>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</si>
  <si>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</si>
  <si>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</si>
  <si>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</si>
  <si>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</si>
  <si>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</si>
  <si>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</si>
  <si>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</si>
  <si>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</si>
  <si>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</si>
  <si>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</si>
  <si>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</si>
  <si>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</si>
  <si>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</si>
  <si>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</si>
  <si>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</si>
  <si>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</si>
  <si>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</si>
  <si>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</si>
  <si>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</si>
  <si>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</si>
  <si>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</si>
  <si>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</si>
  <si>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</si>
  <si>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Kelas XII.MIPA-4</t>
  </si>
  <si>
    <t>Adam Arian Nasuuha</t>
  </si>
  <si>
    <t>Ade Rahma Fani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</si>
  <si>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</si>
  <si>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</si>
  <si>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</si>
  <si>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</si>
  <si>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</si>
  <si>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</si>
  <si>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</si>
  <si>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</si>
  <si>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</si>
  <si>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</si>
  <si>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</si>
  <si>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</si>
  <si>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</si>
  <si>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</si>
  <si>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</si>
  <si>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</si>
  <si>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</si>
  <si>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</si>
  <si>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</si>
  <si>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</si>
  <si>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</si>
  <si>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</si>
  <si>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</si>
  <si>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</si>
  <si>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</si>
  <si>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</si>
  <si>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</si>
  <si>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</si>
  <si>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</si>
  <si>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</si>
  <si>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</si>
  <si>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</si>
  <si>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</si>
  <si>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</si>
  <si>
    <t xml:space="preserve">Memahami dengan sangat baik Limit Fungsi Trigonometri, Limit Tak Hingga, Turunan Trigonometri, Aplikasi Turunan dan dapat menyelesaikan permasalahannya </t>
  </si>
  <si>
    <t xml:space="preserve">Terampil dalam Limit Fungsi Trigonometri, Limit Tak Hingga, Turunan Trigonometri, dan Aplikasi Turunan  </t>
  </si>
  <si>
    <t xml:space="preserve">Memahami dengan baik Limit Fungsi Trigonometri, Limit Tak Hingga, Turunan Trigonometri, Aplikasi Turunan dan dapat menyelesaikan permasalahannya </t>
  </si>
  <si>
    <t xml:space="preserve">Memahami dengan cukup baik Limit Fungsi Trigonometri, Limit Tak Hingga, Turunan Trigonometri, Aplikasi Turunan dan dapat menyelesaikan permasalahannya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</si>
</sst>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217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29" activePane="bottomRight" state="frozen"/>
      <selection pane="topRight"/>
      <selection pane="bottomLeft"/>
      <selection pane="bottomRight" activeCell="I34" sqref="I3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178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10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19597</v>
      </c>
      <c r="C11" s="26" t="s">
        <v>50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Memahami dengan baik Limit Fungsi Trigonometri, Limit Tak Hingga, Turunan Trigonometri, Aplikasi Turunan dan dapat menyelesaikan permasalahannya 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Limit Fungsi Trigonometri, Limit Tak Hingga, Turunan Trigonometri, dan Aplikasi Turunan  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90</v>
      </c>
      <c r="AD11" s="14"/>
      <c r="AE11" s="14"/>
      <c r="AF11" s="14"/>
      <c r="AG11" s="14"/>
      <c r="AH11" s="14"/>
      <c r="AI11" s="14">
        <v>76</v>
      </c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95</v>
      </c>
      <c r="AM11" s="14"/>
      <c r="AN11" s="14">
        <v>96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95.5</v>
      </c>
      <c r="AU11" s="15">
        <v>90</v>
      </c>
      <c r="AV11" s="14"/>
      <c r="AW11" s="14"/>
      <c r="AX11" s="14"/>
      <c r="AY11" s="14"/>
      <c r="AZ11" s="14"/>
      <c r="BA11" s="14">
        <v>76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>
        <v>77.5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77.5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92.75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92.75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77.5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92.75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19598</v>
      </c>
      <c r="C12" s="26" t="s">
        <v>53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2</v>
      </c>
      <c r="J12" s="35" t="str">
        <f t="shared" si="4"/>
        <v xml:space="preserve">Memahami dengan baik Limit Fungsi Trigonometri, Limit Tak Hingga, Turunan Trigonometri, Aplikasi Turunan dan dapat menyelesaikan permasalahannya 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2</v>
      </c>
      <c r="P12" s="35" t="str">
        <f t="shared" si="9"/>
        <v xml:space="preserve">Terampil dalam Limit Fungsi Trigonometri, Limit Tak Hingga, Turunan Trigonometri, dan Aplikasi Turunan  </v>
      </c>
      <c r="Q12" s="39"/>
      <c r="R12" s="39"/>
      <c r="S12" s="25"/>
      <c r="T12" s="15">
        <v>86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86</v>
      </c>
      <c r="AB12" s="48">
        <f t="shared" si="10"/>
        <v>86</v>
      </c>
      <c r="AC12" s="15">
        <v>85</v>
      </c>
      <c r="AD12" s="14"/>
      <c r="AE12" s="14"/>
      <c r="AF12" s="14"/>
      <c r="AG12" s="14"/>
      <c r="AH12" s="14"/>
      <c r="AI12" s="14">
        <v>71</v>
      </c>
      <c r="AJ12" s="45"/>
      <c r="AK12" s="48">
        <f t="shared" si="11"/>
        <v>78</v>
      </c>
      <c r="AL12" s="15">
        <v>80</v>
      </c>
      <c r="AM12" s="14"/>
      <c r="AN12" s="14">
        <v>87</v>
      </c>
      <c r="AO12" s="14"/>
      <c r="AP12" s="14"/>
      <c r="AQ12" s="14"/>
      <c r="AR12" s="14"/>
      <c r="AS12" s="45"/>
      <c r="AT12" s="48">
        <f t="shared" si="12"/>
        <v>83.5</v>
      </c>
      <c r="AU12" s="15">
        <v>90</v>
      </c>
      <c r="AV12" s="14"/>
      <c r="AW12" s="14"/>
      <c r="AX12" s="14"/>
      <c r="AY12" s="14"/>
      <c r="AZ12" s="14"/>
      <c r="BA12" s="14">
        <v>76</v>
      </c>
      <c r="BB12" s="45"/>
      <c r="BC12" s="48">
        <f t="shared" si="13"/>
        <v>83</v>
      </c>
      <c r="BD12" s="25"/>
      <c r="BE12" s="19">
        <v>85.5</v>
      </c>
      <c r="BF12" s="18"/>
      <c r="BG12" s="18"/>
      <c r="BH12" s="18"/>
      <c r="BI12" s="18"/>
      <c r="BJ12" s="18"/>
      <c r="BK12" s="18"/>
      <c r="BL12" s="18"/>
      <c r="BM12" s="57">
        <f t="shared" si="14"/>
        <v>85.5</v>
      </c>
      <c r="BN12" s="19">
        <v>85.5</v>
      </c>
      <c r="BO12" s="18"/>
      <c r="BP12" s="18"/>
      <c r="BQ12" s="18"/>
      <c r="BR12" s="18"/>
      <c r="BS12" s="18"/>
      <c r="BT12" s="18"/>
      <c r="BU12" s="18"/>
      <c r="BV12" s="57">
        <f t="shared" si="15"/>
        <v>85.5</v>
      </c>
      <c r="BW12" s="19">
        <v>84.75</v>
      </c>
      <c r="BX12" s="18"/>
      <c r="BY12" s="18"/>
      <c r="BZ12" s="18"/>
      <c r="CA12" s="18"/>
      <c r="CB12" s="18"/>
      <c r="CC12" s="18"/>
      <c r="CD12" s="18"/>
      <c r="CE12" s="57">
        <f t="shared" si="16"/>
        <v>84.75</v>
      </c>
      <c r="CF12" s="19">
        <v>87.5</v>
      </c>
      <c r="CG12" s="18"/>
      <c r="CH12" s="18"/>
      <c r="CI12" s="18"/>
      <c r="CJ12" s="18"/>
      <c r="CK12" s="18"/>
      <c r="CL12" s="18"/>
      <c r="CM12" s="18"/>
      <c r="CN12" s="57">
        <f t="shared" si="17"/>
        <v>87.5</v>
      </c>
      <c r="CO12" s="25"/>
      <c r="CP12" s="30">
        <f t="shared" si="18"/>
        <v>85.5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85.5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84.75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87.5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19599</v>
      </c>
      <c r="C13" s="26" t="s">
        <v>62</v>
      </c>
      <c r="D13" s="25"/>
      <c r="E13" s="35">
        <f t="shared" si="0"/>
        <v>89</v>
      </c>
      <c r="F13" s="35" t="str">
        <f t="shared" si="1"/>
        <v>B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 xml:space="preserve">Memahami dengan sangat baik Limit Fungsi Trigonometri, Limit Tak Hingga, Turunan Trigonometri, Aplikasi Turunan dan dapat menyelesaikan permasalahannya </v>
      </c>
      <c r="K13" s="35">
        <f t="shared" si="5"/>
        <v>82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2</v>
      </c>
      <c r="P13" s="35" t="str">
        <f t="shared" si="9"/>
        <v xml:space="preserve">Terampil dalam Limit Fungsi Trigonometri, Limit Tak Hingga, Turunan Trigonometri, dan Aplikasi Turunan  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90</v>
      </c>
      <c r="AD13" s="14"/>
      <c r="AE13" s="14"/>
      <c r="AF13" s="14"/>
      <c r="AG13" s="14"/>
      <c r="AH13" s="14"/>
      <c r="AI13" s="14">
        <v>87</v>
      </c>
      <c r="AJ13" s="45"/>
      <c r="AK13" s="48">
        <f t="shared" si="11"/>
        <v>88.5</v>
      </c>
      <c r="AL13" s="15">
        <v>95</v>
      </c>
      <c r="AM13" s="14"/>
      <c r="AN13" s="14">
        <v>90</v>
      </c>
      <c r="AO13" s="14"/>
      <c r="AP13" s="14"/>
      <c r="AQ13" s="14"/>
      <c r="AR13" s="14"/>
      <c r="AS13" s="45"/>
      <c r="AT13" s="48">
        <f t="shared" si="12"/>
        <v>92.5</v>
      </c>
      <c r="AU13" s="15">
        <v>95</v>
      </c>
      <c r="AV13" s="14"/>
      <c r="AW13" s="14"/>
      <c r="AX13" s="14"/>
      <c r="AY13" s="14"/>
      <c r="AZ13" s="14"/>
      <c r="BA13" s="14">
        <v>81</v>
      </c>
      <c r="BB13" s="45"/>
      <c r="BC13" s="48">
        <f t="shared" si="13"/>
        <v>88</v>
      </c>
      <c r="BD13" s="25"/>
      <c r="BE13" s="19">
        <v>74</v>
      </c>
      <c r="BF13" s="18"/>
      <c r="BG13" s="18"/>
      <c r="BH13" s="18"/>
      <c r="BI13" s="18"/>
      <c r="BJ13" s="18"/>
      <c r="BK13" s="18"/>
      <c r="BL13" s="18"/>
      <c r="BM13" s="57">
        <f t="shared" si="14"/>
        <v>74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91.25</v>
      </c>
      <c r="BX13" s="18"/>
      <c r="BY13" s="18"/>
      <c r="BZ13" s="18"/>
      <c r="CA13" s="18"/>
      <c r="CB13" s="18"/>
      <c r="CC13" s="18"/>
      <c r="CD13" s="18"/>
      <c r="CE13" s="57">
        <f t="shared" si="16"/>
        <v>91.25</v>
      </c>
      <c r="CF13" s="19">
        <v>92.5</v>
      </c>
      <c r="CG13" s="18"/>
      <c r="CH13" s="18"/>
      <c r="CI13" s="18"/>
      <c r="CJ13" s="18"/>
      <c r="CK13" s="18"/>
      <c r="CL13" s="18"/>
      <c r="CM13" s="18"/>
      <c r="CN13" s="57">
        <f t="shared" si="17"/>
        <v>92.5</v>
      </c>
      <c r="CO13" s="25"/>
      <c r="CP13" s="30">
        <f t="shared" si="18"/>
        <v>74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91.25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92.5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221</v>
      </c>
      <c r="FI13" s="118" t="s">
        <v>222</v>
      </c>
      <c r="FJ13" s="121">
        <v>8561</v>
      </c>
      <c r="FK13" s="121">
        <v>8571</v>
      </c>
    </row>
    <row r="14" spans="1:167" ht="16.5" customHeight="1">
      <c r="A14" s="26">
        <v>4</v>
      </c>
      <c r="B14" s="26">
        <v>19600</v>
      </c>
      <c r="C14" s="26" t="s">
        <v>63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 xml:space="preserve">Memahami dengan baik Limit Fungsi Trigonometri, Limit Tak Hingga, Turunan Trigonometri, Aplikasi Turunan dan dapat menyelesaikan permasalahannya </v>
      </c>
      <c r="K14" s="35">
        <f t="shared" si="5"/>
        <v>84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 xml:space="preserve">Terampil dalam Limit Fungsi Trigonometri, Limit Tak Hingga, Turunan Trigonometri, dan Aplikasi Turunan  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90</v>
      </c>
      <c r="AD14" s="14"/>
      <c r="AE14" s="14"/>
      <c r="AF14" s="14"/>
      <c r="AG14" s="14"/>
      <c r="AH14" s="14"/>
      <c r="AI14" s="14">
        <v>70</v>
      </c>
      <c r="AJ14" s="45"/>
      <c r="AK14" s="48">
        <f t="shared" si="11"/>
        <v>80</v>
      </c>
      <c r="AL14" s="15">
        <v>80</v>
      </c>
      <c r="AM14" s="14"/>
      <c r="AN14" s="14">
        <v>80</v>
      </c>
      <c r="AO14" s="14"/>
      <c r="AP14" s="14"/>
      <c r="AQ14" s="14"/>
      <c r="AR14" s="14"/>
      <c r="AS14" s="45"/>
      <c r="AT14" s="48">
        <f t="shared" si="12"/>
        <v>80</v>
      </c>
      <c r="AU14" s="15">
        <v>87</v>
      </c>
      <c r="AV14" s="14"/>
      <c r="AW14" s="14"/>
      <c r="AX14" s="14"/>
      <c r="AY14" s="14"/>
      <c r="AZ14" s="14"/>
      <c r="BA14" s="14">
        <v>67</v>
      </c>
      <c r="BB14" s="45"/>
      <c r="BC14" s="48">
        <f t="shared" si="13"/>
        <v>77</v>
      </c>
      <c r="BD14" s="25"/>
      <c r="BE14" s="19"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>
        <v>87.5</v>
      </c>
      <c r="BO14" s="18"/>
      <c r="BP14" s="18"/>
      <c r="BQ14" s="18"/>
      <c r="BR14" s="18"/>
      <c r="BS14" s="18"/>
      <c r="BT14" s="18"/>
      <c r="BU14" s="18"/>
      <c r="BV14" s="57">
        <f t="shared" si="15"/>
        <v>87.5</v>
      </c>
      <c r="BW14" s="19">
        <v>82.5</v>
      </c>
      <c r="BX14" s="18"/>
      <c r="BY14" s="18"/>
      <c r="BZ14" s="18"/>
      <c r="CA14" s="18"/>
      <c r="CB14" s="18"/>
      <c r="CC14" s="18"/>
      <c r="CD14" s="18"/>
      <c r="CE14" s="57">
        <f t="shared" si="16"/>
        <v>82.5</v>
      </c>
      <c r="CF14" s="19">
        <v>88.5</v>
      </c>
      <c r="CG14" s="18"/>
      <c r="CH14" s="18"/>
      <c r="CI14" s="18"/>
      <c r="CJ14" s="18"/>
      <c r="CK14" s="18"/>
      <c r="CL14" s="18"/>
      <c r="CM14" s="18"/>
      <c r="CN14" s="57">
        <f t="shared" si="17"/>
        <v>88.5</v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87.5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82.5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88.5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19601</v>
      </c>
      <c r="C15" s="26" t="s">
        <v>64</v>
      </c>
      <c r="D15" s="25"/>
      <c r="E15" s="35">
        <f t="shared" si="0"/>
        <v>78</v>
      </c>
      <c r="F15" s="35" t="str">
        <f t="shared" si="1"/>
        <v>C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 xml:space="preserve">Memahami dengan baik Limit Fungsi Trigonometri, Limit Tak Hingga, Turunan Trigonometri, Aplikasi Turunan dan dapat menyelesaikan permasalahannya </v>
      </c>
      <c r="K15" s="35">
        <f t="shared" si="5"/>
        <v>79</v>
      </c>
      <c r="L15" s="35" t="str">
        <f t="shared" si="6"/>
        <v>C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 xml:space="preserve">Terampil dalam Limit Fungsi Trigonometri, Limit Tak Hingga, Turunan Trigonometri, dan Aplikasi Turunan  </v>
      </c>
      <c r="Q15" s="39"/>
      <c r="R15" s="39"/>
      <c r="S15" s="25"/>
      <c r="T15" s="15">
        <v>66</v>
      </c>
      <c r="U15" s="14">
        <v>80</v>
      </c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85</v>
      </c>
      <c r="AD15" s="14"/>
      <c r="AE15" s="14"/>
      <c r="AF15" s="14"/>
      <c r="AG15" s="14"/>
      <c r="AH15" s="14"/>
      <c r="AI15" s="14">
        <v>67</v>
      </c>
      <c r="AJ15" s="45"/>
      <c r="AK15" s="48">
        <f t="shared" si="11"/>
        <v>76</v>
      </c>
      <c r="AL15" s="15">
        <v>80</v>
      </c>
      <c r="AM15" s="14">
        <v>80</v>
      </c>
      <c r="AN15" s="14">
        <v>95</v>
      </c>
      <c r="AO15" s="14"/>
      <c r="AP15" s="14"/>
      <c r="AQ15" s="14"/>
      <c r="AR15" s="14"/>
      <c r="AS15" s="45"/>
      <c r="AT15" s="48">
        <f t="shared" si="12"/>
        <v>87.5</v>
      </c>
      <c r="AU15" s="15">
        <v>89</v>
      </c>
      <c r="AV15" s="14"/>
      <c r="AW15" s="14"/>
      <c r="AX15" s="14"/>
      <c r="AY15" s="14"/>
      <c r="AZ15" s="14"/>
      <c r="BA15" s="14">
        <v>76</v>
      </c>
      <c r="BB15" s="45"/>
      <c r="BC15" s="48">
        <f t="shared" si="13"/>
        <v>82.5</v>
      </c>
      <c r="BD15" s="25"/>
      <c r="BE15" s="19">
        <v>75.5</v>
      </c>
      <c r="BF15" s="18"/>
      <c r="BG15" s="18"/>
      <c r="BH15" s="18"/>
      <c r="BI15" s="18"/>
      <c r="BJ15" s="18"/>
      <c r="BK15" s="18"/>
      <c r="BL15" s="18"/>
      <c r="BM15" s="57">
        <f t="shared" si="14"/>
        <v>75.5</v>
      </c>
      <c r="BN15" s="19">
        <v>82.5</v>
      </c>
      <c r="BO15" s="18"/>
      <c r="BP15" s="18"/>
      <c r="BQ15" s="18"/>
      <c r="BR15" s="18"/>
      <c r="BS15" s="18"/>
      <c r="BT15" s="18"/>
      <c r="BU15" s="18"/>
      <c r="BV15" s="57">
        <f t="shared" si="15"/>
        <v>82.5</v>
      </c>
      <c r="BW15" s="19">
        <v>83.75</v>
      </c>
      <c r="BX15" s="18"/>
      <c r="BY15" s="18"/>
      <c r="BZ15" s="18"/>
      <c r="CA15" s="18"/>
      <c r="CB15" s="18"/>
      <c r="CC15" s="18"/>
      <c r="CD15" s="18"/>
      <c r="CE15" s="57">
        <f t="shared" si="16"/>
        <v>83.75</v>
      </c>
      <c r="CF15" s="19">
        <v>87</v>
      </c>
      <c r="CG15" s="18"/>
      <c r="CH15" s="18"/>
      <c r="CI15" s="18"/>
      <c r="CJ15" s="18"/>
      <c r="CK15" s="18"/>
      <c r="CL15" s="18"/>
      <c r="CM15" s="18"/>
      <c r="CN15" s="57">
        <f t="shared" si="17"/>
        <v>87</v>
      </c>
      <c r="CO15" s="25"/>
      <c r="CP15" s="30">
        <f t="shared" si="18"/>
        <v>75.5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82.5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83.75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87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223</v>
      </c>
      <c r="FI15" s="118" t="s">
        <v>222</v>
      </c>
      <c r="FJ15" s="121">
        <v>8562</v>
      </c>
      <c r="FK15" s="121">
        <v>8572</v>
      </c>
    </row>
    <row r="16" spans="1:167" ht="16.5" customHeight="1">
      <c r="A16" s="26">
        <v>6</v>
      </c>
      <c r="B16" s="26">
        <v>19602</v>
      </c>
      <c r="C16" s="26" t="s">
        <v>65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2</v>
      </c>
      <c r="J16" s="35" t="str">
        <f t="shared" si="4"/>
        <v xml:space="preserve">Memahami dengan baik Limit Fungsi Trigonometri, Limit Tak Hingga, Turunan Trigonometri, Aplikasi Turunan dan dapat menyelesaikan permasalahannya 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 xml:space="preserve">Terampil dalam Limit Fungsi Trigonometri, Limit Tak Hingga, Turunan Trigonometri, dan Aplikasi Turunan  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15">
        <v>90</v>
      </c>
      <c r="AD16" s="14"/>
      <c r="AE16" s="14"/>
      <c r="AF16" s="14"/>
      <c r="AG16" s="14"/>
      <c r="AH16" s="14"/>
      <c r="AI16" s="14">
        <v>69</v>
      </c>
      <c r="AJ16" s="45"/>
      <c r="AK16" s="48">
        <f t="shared" si="11"/>
        <v>79.5</v>
      </c>
      <c r="AL16" s="15">
        <v>88</v>
      </c>
      <c r="AM16" s="14"/>
      <c r="AN16" s="14">
        <v>88</v>
      </c>
      <c r="AO16" s="14"/>
      <c r="AP16" s="14"/>
      <c r="AQ16" s="14"/>
      <c r="AR16" s="14"/>
      <c r="AS16" s="45"/>
      <c r="AT16" s="48">
        <f t="shared" si="12"/>
        <v>88</v>
      </c>
      <c r="AU16" s="15">
        <v>95</v>
      </c>
      <c r="AV16" s="14"/>
      <c r="AW16" s="14"/>
      <c r="AX16" s="14"/>
      <c r="AY16" s="14"/>
      <c r="AZ16" s="14"/>
      <c r="BA16" s="14">
        <v>67.5</v>
      </c>
      <c r="BB16" s="45"/>
      <c r="BC16" s="48">
        <f t="shared" si="13"/>
        <v>81.25</v>
      </c>
      <c r="BD16" s="25"/>
      <c r="BE16" s="19">
        <v>83</v>
      </c>
      <c r="BF16" s="18"/>
      <c r="BG16" s="18"/>
      <c r="BH16" s="18"/>
      <c r="BI16" s="18"/>
      <c r="BJ16" s="18"/>
      <c r="BK16" s="18"/>
      <c r="BL16" s="18"/>
      <c r="BM16" s="57">
        <f t="shared" si="14"/>
        <v>83</v>
      </c>
      <c r="BN16" s="19">
        <v>83</v>
      </c>
      <c r="BO16" s="18"/>
      <c r="BP16" s="18"/>
      <c r="BQ16" s="18"/>
      <c r="BR16" s="18"/>
      <c r="BS16" s="18"/>
      <c r="BT16" s="18"/>
      <c r="BU16" s="18"/>
      <c r="BV16" s="57">
        <f t="shared" si="15"/>
        <v>83</v>
      </c>
      <c r="BW16" s="19">
        <v>82</v>
      </c>
      <c r="BX16" s="18"/>
      <c r="BY16" s="18"/>
      <c r="BZ16" s="18"/>
      <c r="CA16" s="18"/>
      <c r="CB16" s="18"/>
      <c r="CC16" s="18"/>
      <c r="CD16" s="18"/>
      <c r="CE16" s="57">
        <f t="shared" si="16"/>
        <v>82</v>
      </c>
      <c r="CF16" s="19">
        <v>89</v>
      </c>
      <c r="CG16" s="18"/>
      <c r="CH16" s="18"/>
      <c r="CI16" s="18"/>
      <c r="CJ16" s="18"/>
      <c r="CK16" s="18"/>
      <c r="CL16" s="18"/>
      <c r="CM16" s="18"/>
      <c r="CN16" s="57">
        <f t="shared" si="17"/>
        <v>89</v>
      </c>
      <c r="CO16" s="25"/>
      <c r="CP16" s="30">
        <f t="shared" si="18"/>
        <v>83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83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89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19603</v>
      </c>
      <c r="C17" s="26" t="s">
        <v>66</v>
      </c>
      <c r="D17" s="25"/>
      <c r="E17" s="35">
        <f t="shared" si="0"/>
        <v>78</v>
      </c>
      <c r="F17" s="35" t="str">
        <f t="shared" si="1"/>
        <v>C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 xml:space="preserve">Memahami dengan baik Limit Fungsi Trigonometri, Limit Tak Hingga, Turunan Trigonometri, Aplikasi Turunan dan dapat menyelesaikan permasalahannya </v>
      </c>
      <c r="K17" s="35">
        <f t="shared" si="5"/>
        <v>78</v>
      </c>
      <c r="L17" s="35" t="str">
        <f t="shared" si="6"/>
        <v>C</v>
      </c>
      <c r="M17" s="35">
        <f t="shared" si="7"/>
        <v>82</v>
      </c>
      <c r="N17" s="35" t="str">
        <f t="shared" si="8"/>
        <v>B</v>
      </c>
      <c r="O17" s="61">
        <v>2</v>
      </c>
      <c r="P17" s="35" t="str">
        <f t="shared" si="9"/>
        <v xml:space="preserve">Terampil dalam Limit Fungsi Trigonometri, Limit Tak Hingga, Turunan Trigonometri, dan Aplikasi Turunan  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/>
      <c r="AA17" s="45">
        <f t="shared" si="34"/>
        <v>90</v>
      </c>
      <c r="AB17" s="48">
        <f t="shared" si="10"/>
        <v>90</v>
      </c>
      <c r="AC17" s="15">
        <v>80</v>
      </c>
      <c r="AD17" s="14"/>
      <c r="AE17" s="14"/>
      <c r="AF17" s="14"/>
      <c r="AG17" s="14"/>
      <c r="AH17" s="14"/>
      <c r="AI17" s="14">
        <v>51</v>
      </c>
      <c r="AJ17" s="45"/>
      <c r="AK17" s="48">
        <f t="shared" si="11"/>
        <v>65.5</v>
      </c>
      <c r="AL17" s="15">
        <v>80</v>
      </c>
      <c r="AM17" s="14"/>
      <c r="AN17" s="14">
        <v>90</v>
      </c>
      <c r="AO17" s="14"/>
      <c r="AP17" s="14"/>
      <c r="AQ17" s="14"/>
      <c r="AR17" s="14"/>
      <c r="AS17" s="45"/>
      <c r="AT17" s="48">
        <f t="shared" si="12"/>
        <v>85</v>
      </c>
      <c r="AU17" s="15">
        <v>90</v>
      </c>
      <c r="AV17" s="14"/>
      <c r="AW17" s="14"/>
      <c r="AX17" s="14"/>
      <c r="AY17" s="14"/>
      <c r="AZ17" s="14"/>
      <c r="BA17" s="14">
        <v>67</v>
      </c>
      <c r="BB17" s="45"/>
      <c r="BC17" s="48">
        <f t="shared" si="13"/>
        <v>78.5</v>
      </c>
      <c r="BD17" s="25"/>
      <c r="BE17" s="19">
        <v>71</v>
      </c>
      <c r="BF17" s="18"/>
      <c r="BG17" s="18"/>
      <c r="BH17" s="18"/>
      <c r="BI17" s="18"/>
      <c r="BJ17" s="18"/>
      <c r="BK17" s="18"/>
      <c r="BL17" s="18"/>
      <c r="BM17" s="57">
        <f t="shared" si="14"/>
        <v>71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87.5</v>
      </c>
      <c r="BX17" s="18"/>
      <c r="BY17" s="18"/>
      <c r="BZ17" s="18"/>
      <c r="CA17" s="18"/>
      <c r="CB17" s="18"/>
      <c r="CC17" s="18"/>
      <c r="CD17" s="18"/>
      <c r="CE17" s="57">
        <f t="shared" si="16"/>
        <v>87.5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71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87.5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224</v>
      </c>
      <c r="FI17" s="118" t="s">
        <v>222</v>
      </c>
      <c r="FJ17" s="121">
        <v>8563</v>
      </c>
      <c r="FK17" s="121">
        <v>8573</v>
      </c>
    </row>
    <row r="18" spans="1:167" ht="16.5" customHeight="1">
      <c r="A18" s="26">
        <v>8</v>
      </c>
      <c r="B18" s="26">
        <v>19604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 xml:space="preserve">Memahami dengan baik Limit Fungsi Trigonometri, Limit Tak Hingga, Turunan Trigonometri, Aplikasi Turunan dan dapat menyelesaikan permasalahannya </v>
      </c>
      <c r="K18" s="35">
        <f t="shared" si="5"/>
        <v>79</v>
      </c>
      <c r="L18" s="35" t="str">
        <f t="shared" si="6"/>
        <v>C</v>
      </c>
      <c r="M18" s="35">
        <f t="shared" si="7"/>
        <v>82</v>
      </c>
      <c r="N18" s="35" t="str">
        <f t="shared" si="8"/>
        <v>B</v>
      </c>
      <c r="O18" s="61">
        <v>2</v>
      </c>
      <c r="P18" s="35" t="str">
        <f t="shared" si="9"/>
        <v xml:space="preserve">Terampil dalam Limit Fungsi Trigonometri, Limit Tak Hingga, Turunan Trigonometri, dan Aplikasi Turunan  </v>
      </c>
      <c r="Q18" s="39"/>
      <c r="R18" s="39"/>
      <c r="S18" s="25"/>
      <c r="T18" s="15">
        <v>64</v>
      </c>
      <c r="U18" s="14">
        <v>80</v>
      </c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85</v>
      </c>
      <c r="AD18" s="14"/>
      <c r="AE18" s="14"/>
      <c r="AF18" s="14"/>
      <c r="AG18" s="14"/>
      <c r="AH18" s="14"/>
      <c r="AI18" s="14">
        <v>74</v>
      </c>
      <c r="AJ18" s="45"/>
      <c r="AK18" s="48">
        <f t="shared" si="11"/>
        <v>79.5</v>
      </c>
      <c r="AL18" s="15">
        <v>80</v>
      </c>
      <c r="AM18" s="14">
        <v>80</v>
      </c>
      <c r="AN18" s="14">
        <v>90</v>
      </c>
      <c r="AO18" s="14"/>
      <c r="AP18" s="14"/>
      <c r="AQ18" s="14"/>
      <c r="AR18" s="14"/>
      <c r="AS18" s="45"/>
      <c r="AT18" s="48">
        <f t="shared" si="12"/>
        <v>85</v>
      </c>
      <c r="AU18" s="15">
        <v>90</v>
      </c>
      <c r="AV18" s="14"/>
      <c r="AW18" s="14"/>
      <c r="AX18" s="14"/>
      <c r="AY18" s="14"/>
      <c r="AZ18" s="14"/>
      <c r="BA18" s="14">
        <v>57</v>
      </c>
      <c r="BB18" s="45"/>
      <c r="BC18" s="48">
        <f t="shared" si="13"/>
        <v>73.5</v>
      </c>
      <c r="BD18" s="25"/>
      <c r="BE18" s="19">
        <v>74.5</v>
      </c>
      <c r="BF18" s="18"/>
      <c r="BG18" s="18"/>
      <c r="BH18" s="18"/>
      <c r="BI18" s="18"/>
      <c r="BJ18" s="18"/>
      <c r="BK18" s="18"/>
      <c r="BL18" s="18"/>
      <c r="BM18" s="57">
        <f t="shared" si="14"/>
        <v>74.5</v>
      </c>
      <c r="BN18" s="19">
        <v>82.5</v>
      </c>
      <c r="BO18" s="18"/>
      <c r="BP18" s="18"/>
      <c r="BQ18" s="18"/>
      <c r="BR18" s="18"/>
      <c r="BS18" s="18"/>
      <c r="BT18" s="18"/>
      <c r="BU18" s="18"/>
      <c r="BV18" s="57">
        <f t="shared" si="15"/>
        <v>82.5</v>
      </c>
      <c r="BW18" s="19">
        <v>82.5</v>
      </c>
      <c r="BX18" s="18"/>
      <c r="BY18" s="18"/>
      <c r="BZ18" s="18"/>
      <c r="CA18" s="18"/>
      <c r="CB18" s="18"/>
      <c r="CC18" s="18"/>
      <c r="CD18" s="18"/>
      <c r="CE18" s="57">
        <f t="shared" si="16"/>
        <v>82.5</v>
      </c>
      <c r="CF18" s="19">
        <v>87.5</v>
      </c>
      <c r="CG18" s="18"/>
      <c r="CH18" s="18"/>
      <c r="CI18" s="18"/>
      <c r="CJ18" s="18"/>
      <c r="CK18" s="18"/>
      <c r="CL18" s="18"/>
      <c r="CM18" s="18"/>
      <c r="CN18" s="57">
        <f t="shared" si="17"/>
        <v>87.5</v>
      </c>
      <c r="CO18" s="25"/>
      <c r="CP18" s="30">
        <f t="shared" si="18"/>
        <v>74.5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82.5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82.5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87.5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19605</v>
      </c>
      <c r="C19" s="26" t="s">
        <v>68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2</v>
      </c>
      <c r="J19" s="35" t="str">
        <f t="shared" si="4"/>
        <v xml:space="preserve">Memahami dengan baik Limit Fungsi Trigonometri, Limit Tak Hingga, Turunan Trigonometri, Aplikasi Turunan dan dapat menyelesaikan permasalahannya </v>
      </c>
      <c r="K19" s="35">
        <f t="shared" si="5"/>
        <v>85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2</v>
      </c>
      <c r="P19" s="35" t="str">
        <f t="shared" si="9"/>
        <v xml:space="preserve">Terampil dalam Limit Fungsi Trigonometri, Limit Tak Hingga, Turunan Trigonometri, dan Aplikasi Turunan  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90</v>
      </c>
      <c r="AD19" s="14"/>
      <c r="AE19" s="14"/>
      <c r="AF19" s="14"/>
      <c r="AG19" s="14"/>
      <c r="AH19" s="14"/>
      <c r="AI19" s="14">
        <v>76</v>
      </c>
      <c r="AJ19" s="45"/>
      <c r="AK19" s="48">
        <f t="shared" si="11"/>
        <v>83</v>
      </c>
      <c r="AL19" s="15">
        <v>85</v>
      </c>
      <c r="AM19" s="14"/>
      <c r="AN19" s="14">
        <v>87</v>
      </c>
      <c r="AO19" s="14"/>
      <c r="AP19" s="14"/>
      <c r="AQ19" s="14"/>
      <c r="AR19" s="14"/>
      <c r="AS19" s="45"/>
      <c r="AT19" s="48">
        <f t="shared" si="12"/>
        <v>86</v>
      </c>
      <c r="AU19" s="15">
        <v>90</v>
      </c>
      <c r="AV19" s="14"/>
      <c r="AW19" s="14"/>
      <c r="AX19" s="14"/>
      <c r="AY19" s="14"/>
      <c r="AZ19" s="14"/>
      <c r="BA19" s="14">
        <v>78</v>
      </c>
      <c r="BB19" s="45"/>
      <c r="BC19" s="48">
        <f t="shared" si="13"/>
        <v>84</v>
      </c>
      <c r="BD19" s="25"/>
      <c r="BE19" s="19">
        <v>82.5</v>
      </c>
      <c r="BF19" s="18"/>
      <c r="BG19" s="18"/>
      <c r="BH19" s="18"/>
      <c r="BI19" s="18"/>
      <c r="BJ19" s="18"/>
      <c r="BK19" s="18"/>
      <c r="BL19" s="18"/>
      <c r="BM19" s="57">
        <f t="shared" si="14"/>
        <v>82.5</v>
      </c>
      <c r="BN19" s="19">
        <v>87.5</v>
      </c>
      <c r="BO19" s="18"/>
      <c r="BP19" s="18"/>
      <c r="BQ19" s="18"/>
      <c r="BR19" s="18"/>
      <c r="BS19" s="18"/>
      <c r="BT19" s="18"/>
      <c r="BU19" s="18"/>
      <c r="BV19" s="57">
        <f t="shared" si="15"/>
        <v>87.5</v>
      </c>
      <c r="BW19" s="19">
        <v>85.5</v>
      </c>
      <c r="BX19" s="18"/>
      <c r="BY19" s="18"/>
      <c r="BZ19" s="18"/>
      <c r="CA19" s="18"/>
      <c r="CB19" s="18"/>
      <c r="CC19" s="18"/>
      <c r="CD19" s="18"/>
      <c r="CE19" s="57">
        <f t="shared" si="16"/>
        <v>85.5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82.5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87.5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85.5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8564</v>
      </c>
      <c r="FK19" s="121">
        <v>8574</v>
      </c>
    </row>
    <row r="20" spans="1:167" ht="16.5" customHeight="1">
      <c r="A20" s="26">
        <v>10</v>
      </c>
      <c r="B20" s="26">
        <v>19606</v>
      </c>
      <c r="C20" s="26" t="s">
        <v>69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2</v>
      </c>
      <c r="J20" s="35" t="str">
        <f t="shared" si="4"/>
        <v xml:space="preserve">Memahami dengan baik Limit Fungsi Trigonometri, Limit Tak Hingga, Turunan Trigonometri, Aplikasi Turunan dan dapat menyelesaikan permasalahannya </v>
      </c>
      <c r="K20" s="35">
        <f t="shared" si="5"/>
        <v>79</v>
      </c>
      <c r="L20" s="35" t="str">
        <f t="shared" si="6"/>
        <v>C</v>
      </c>
      <c r="M20" s="35">
        <f t="shared" si="7"/>
        <v>83</v>
      </c>
      <c r="N20" s="35" t="str">
        <f t="shared" si="8"/>
        <v>B</v>
      </c>
      <c r="O20" s="61">
        <v>2</v>
      </c>
      <c r="P20" s="35" t="str">
        <f t="shared" si="9"/>
        <v xml:space="preserve">Terampil dalam Limit Fungsi Trigonometri, Limit Tak Hingga, Turunan Trigonometri, dan Aplikasi Turunan  </v>
      </c>
      <c r="Q20" s="39"/>
      <c r="R20" s="39"/>
      <c r="S20" s="25"/>
      <c r="T20" s="15">
        <v>87</v>
      </c>
      <c r="U20" s="14"/>
      <c r="V20" s="14"/>
      <c r="W20" s="14"/>
      <c r="X20" s="14"/>
      <c r="Y20" s="14"/>
      <c r="Z20" s="14"/>
      <c r="AA20" s="45">
        <f t="shared" si="34"/>
        <v>87</v>
      </c>
      <c r="AB20" s="48">
        <f t="shared" si="10"/>
        <v>87</v>
      </c>
      <c r="AC20" s="15">
        <v>85</v>
      </c>
      <c r="AD20" s="14"/>
      <c r="AE20" s="14"/>
      <c r="AF20" s="14"/>
      <c r="AG20" s="14"/>
      <c r="AH20" s="14"/>
      <c r="AI20" s="14">
        <v>74</v>
      </c>
      <c r="AJ20" s="45"/>
      <c r="AK20" s="48">
        <f t="shared" si="11"/>
        <v>79.5</v>
      </c>
      <c r="AL20" s="15">
        <v>85</v>
      </c>
      <c r="AM20" s="14"/>
      <c r="AN20" s="14">
        <v>87</v>
      </c>
      <c r="AO20" s="14"/>
      <c r="AP20" s="14"/>
      <c r="AQ20" s="14"/>
      <c r="AR20" s="14"/>
      <c r="AS20" s="45"/>
      <c r="AT20" s="48">
        <f t="shared" si="12"/>
        <v>86</v>
      </c>
      <c r="AU20" s="15">
        <v>87</v>
      </c>
      <c r="AV20" s="14"/>
      <c r="AW20" s="14"/>
      <c r="AX20" s="14"/>
      <c r="AY20" s="14"/>
      <c r="AZ20" s="14"/>
      <c r="BA20" s="14">
        <v>78</v>
      </c>
      <c r="BB20" s="45"/>
      <c r="BC20" s="48">
        <f t="shared" si="13"/>
        <v>82.5</v>
      </c>
      <c r="BD20" s="25"/>
      <c r="BE20" s="19">
        <v>72.5</v>
      </c>
      <c r="BF20" s="18"/>
      <c r="BG20" s="18"/>
      <c r="BH20" s="18"/>
      <c r="BI20" s="18"/>
      <c r="BJ20" s="18"/>
      <c r="BK20" s="18"/>
      <c r="BL20" s="18"/>
      <c r="BM20" s="57">
        <f t="shared" si="14"/>
        <v>72.5</v>
      </c>
      <c r="BN20" s="19">
        <v>86</v>
      </c>
      <c r="BO20" s="18"/>
      <c r="BP20" s="18"/>
      <c r="BQ20" s="18"/>
      <c r="BR20" s="18"/>
      <c r="BS20" s="18"/>
      <c r="BT20" s="18"/>
      <c r="BU20" s="18"/>
      <c r="BV20" s="57">
        <f t="shared" si="15"/>
        <v>86</v>
      </c>
      <c r="BW20" s="19">
        <v>86.5</v>
      </c>
      <c r="BX20" s="18"/>
      <c r="BY20" s="18"/>
      <c r="BZ20" s="18"/>
      <c r="CA20" s="18"/>
      <c r="CB20" s="18"/>
      <c r="CC20" s="18"/>
      <c r="CD20" s="18"/>
      <c r="CE20" s="57">
        <f t="shared" si="16"/>
        <v>86.5</v>
      </c>
      <c r="CF20" s="19"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72.5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86.5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19607</v>
      </c>
      <c r="C21" s="26" t="s">
        <v>70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2</v>
      </c>
      <c r="J21" s="35" t="str">
        <f t="shared" si="4"/>
        <v xml:space="preserve">Memahami dengan baik Limit Fungsi Trigonometri, Limit Tak Hingga, Turunan Trigonometri, Aplikasi Turunan dan dapat menyelesaikan permasalahannya </v>
      </c>
      <c r="K21" s="35">
        <f t="shared" si="5"/>
        <v>81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2</v>
      </c>
      <c r="P21" s="35" t="str">
        <f t="shared" si="9"/>
        <v xml:space="preserve">Terampil dalam Limit Fungsi Trigonometri, Limit Tak Hingga, Turunan Trigonometri, dan Aplikasi Turunan  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80</v>
      </c>
      <c r="AD21" s="14"/>
      <c r="AE21" s="14"/>
      <c r="AF21" s="14"/>
      <c r="AG21" s="14"/>
      <c r="AH21" s="14"/>
      <c r="AI21" s="14">
        <v>60</v>
      </c>
      <c r="AJ21" s="45"/>
      <c r="AK21" s="48">
        <f t="shared" si="11"/>
        <v>70</v>
      </c>
      <c r="AL21" s="15">
        <v>65</v>
      </c>
      <c r="AM21" s="14">
        <v>80</v>
      </c>
      <c r="AN21" s="14">
        <v>85</v>
      </c>
      <c r="AO21" s="14"/>
      <c r="AP21" s="14"/>
      <c r="AQ21" s="14"/>
      <c r="AR21" s="14"/>
      <c r="AS21" s="45"/>
      <c r="AT21" s="48">
        <f t="shared" si="12"/>
        <v>82.5</v>
      </c>
      <c r="AU21" s="15">
        <v>85</v>
      </c>
      <c r="AV21" s="14"/>
      <c r="AW21" s="14"/>
      <c r="AX21" s="14"/>
      <c r="AY21" s="14"/>
      <c r="AZ21" s="14"/>
      <c r="BA21" s="14">
        <v>67</v>
      </c>
      <c r="BB21" s="45"/>
      <c r="BC21" s="48">
        <f t="shared" si="13"/>
        <v>76</v>
      </c>
      <c r="BD21" s="25"/>
      <c r="BE21" s="19">
        <v>77.5</v>
      </c>
      <c r="BF21" s="18"/>
      <c r="BG21" s="18"/>
      <c r="BH21" s="18"/>
      <c r="BI21" s="18"/>
      <c r="BJ21" s="18"/>
      <c r="BK21" s="18"/>
      <c r="BL21" s="18"/>
      <c r="BM21" s="57">
        <f t="shared" si="14"/>
        <v>77.5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86.25</v>
      </c>
      <c r="BX21" s="18"/>
      <c r="BY21" s="18"/>
      <c r="BZ21" s="18"/>
      <c r="CA21" s="18"/>
      <c r="CB21" s="18"/>
      <c r="CC21" s="18"/>
      <c r="CD21" s="18"/>
      <c r="CE21" s="57">
        <f t="shared" si="16"/>
        <v>86.25</v>
      </c>
      <c r="CF21" s="19">
        <v>82.5</v>
      </c>
      <c r="CG21" s="18"/>
      <c r="CH21" s="18"/>
      <c r="CI21" s="18"/>
      <c r="CJ21" s="18"/>
      <c r="CK21" s="18"/>
      <c r="CL21" s="18"/>
      <c r="CM21" s="18"/>
      <c r="CN21" s="57">
        <f t="shared" si="17"/>
        <v>82.5</v>
      </c>
      <c r="CO21" s="25"/>
      <c r="CP21" s="30">
        <f t="shared" si="18"/>
        <v>77.5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86.25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82.5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8565</v>
      </c>
      <c r="FK21" s="121">
        <v>8575</v>
      </c>
    </row>
    <row r="22" spans="1:167" ht="16.5" customHeight="1">
      <c r="A22" s="26">
        <v>12</v>
      </c>
      <c r="B22" s="26">
        <v>19608</v>
      </c>
      <c r="C22" s="26" t="s">
        <v>71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 xml:space="preserve">Memahami dengan baik Limit Fungsi Trigonometri, Limit Tak Hingga, Turunan Trigonometri, Aplikasi Turunan dan dapat menyelesaikan permasalahannya </v>
      </c>
      <c r="K22" s="35">
        <f t="shared" si="5"/>
        <v>83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2</v>
      </c>
      <c r="P22" s="35" t="str">
        <f t="shared" si="9"/>
        <v xml:space="preserve">Terampil dalam Limit Fungsi Trigonometri, Limit Tak Hingga, Turunan Trigonometri, dan Aplikasi Turunan  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87</v>
      </c>
      <c r="AD22" s="14"/>
      <c r="AE22" s="14"/>
      <c r="AF22" s="14"/>
      <c r="AG22" s="14"/>
      <c r="AH22" s="14"/>
      <c r="AI22" s="14">
        <v>57</v>
      </c>
      <c r="AJ22" s="45"/>
      <c r="AK22" s="48">
        <f t="shared" si="11"/>
        <v>72</v>
      </c>
      <c r="AL22" s="15">
        <v>67</v>
      </c>
      <c r="AM22" s="14">
        <v>80</v>
      </c>
      <c r="AN22" s="14">
        <v>85</v>
      </c>
      <c r="AO22" s="14"/>
      <c r="AP22" s="14"/>
      <c r="AQ22" s="14"/>
      <c r="AR22" s="14"/>
      <c r="AS22" s="45"/>
      <c r="AT22" s="48">
        <f t="shared" si="12"/>
        <v>82.5</v>
      </c>
      <c r="AU22" s="15">
        <v>87</v>
      </c>
      <c r="AV22" s="14"/>
      <c r="AW22" s="14"/>
      <c r="AX22" s="14"/>
      <c r="AY22" s="14"/>
      <c r="AZ22" s="14"/>
      <c r="BA22" s="14">
        <v>73</v>
      </c>
      <c r="BB22" s="45"/>
      <c r="BC22" s="48">
        <f t="shared" si="13"/>
        <v>80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86</v>
      </c>
      <c r="BO22" s="18"/>
      <c r="BP22" s="18"/>
      <c r="BQ22" s="18"/>
      <c r="BR22" s="18"/>
      <c r="BS22" s="18"/>
      <c r="BT22" s="18"/>
      <c r="BU22" s="18"/>
      <c r="BV22" s="57">
        <f t="shared" si="15"/>
        <v>86</v>
      </c>
      <c r="BW22" s="19">
        <v>83.75</v>
      </c>
      <c r="BX22" s="18"/>
      <c r="BY22" s="18"/>
      <c r="BZ22" s="18"/>
      <c r="CA22" s="18"/>
      <c r="CB22" s="18"/>
      <c r="CC22" s="18"/>
      <c r="CD22" s="18"/>
      <c r="CE22" s="57">
        <f t="shared" si="16"/>
        <v>83.75</v>
      </c>
      <c r="CF22" s="19">
        <v>87</v>
      </c>
      <c r="CG22" s="18"/>
      <c r="CH22" s="18"/>
      <c r="CI22" s="18"/>
      <c r="CJ22" s="18"/>
      <c r="CK22" s="18"/>
      <c r="CL22" s="18"/>
      <c r="CM22" s="18"/>
      <c r="CN22" s="57">
        <f t="shared" si="17"/>
        <v>87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83.75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87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19609</v>
      </c>
      <c r="C23" s="26" t="s">
        <v>72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 xml:space="preserve">Memahami dengan baik Limit Fungsi Trigonometri, Limit Tak Hingga, Turunan Trigonometri, Aplikasi Turunan dan dapat menyelesaikan permasalahannya </v>
      </c>
      <c r="K23" s="35">
        <f t="shared" si="5"/>
        <v>78</v>
      </c>
      <c r="L23" s="35" t="str">
        <f t="shared" si="6"/>
        <v>C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 xml:space="preserve">Terampil dalam Limit Fungsi Trigonometri, Limit Tak Hingga, Turunan Trigonometri, dan Aplikasi Turunan  </v>
      </c>
      <c r="Q23" s="39"/>
      <c r="R23" s="39"/>
      <c r="S23" s="25"/>
      <c r="T23" s="15">
        <v>55</v>
      </c>
      <c r="U23" s="14">
        <v>80</v>
      </c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90</v>
      </c>
      <c r="AD23" s="14"/>
      <c r="AE23" s="14"/>
      <c r="AF23" s="14"/>
      <c r="AG23" s="14"/>
      <c r="AH23" s="14"/>
      <c r="AI23" s="14">
        <v>74</v>
      </c>
      <c r="AJ23" s="45"/>
      <c r="AK23" s="48">
        <f t="shared" si="11"/>
        <v>82</v>
      </c>
      <c r="AL23" s="15">
        <v>60</v>
      </c>
      <c r="AM23" s="14">
        <v>80</v>
      </c>
      <c r="AN23" s="14">
        <v>87</v>
      </c>
      <c r="AO23" s="14"/>
      <c r="AP23" s="14"/>
      <c r="AQ23" s="14"/>
      <c r="AR23" s="14"/>
      <c r="AS23" s="45"/>
      <c r="AT23" s="48">
        <f t="shared" si="12"/>
        <v>83.5</v>
      </c>
      <c r="AU23" s="15">
        <v>80</v>
      </c>
      <c r="AV23" s="14"/>
      <c r="AW23" s="14"/>
      <c r="AX23" s="14"/>
      <c r="AY23" s="14"/>
      <c r="AZ23" s="14"/>
      <c r="BA23" s="14">
        <v>65</v>
      </c>
      <c r="BB23" s="45"/>
      <c r="BC23" s="48">
        <f t="shared" si="13"/>
        <v>72.5</v>
      </c>
      <c r="BD23" s="25"/>
      <c r="BE23" s="19">
        <v>70</v>
      </c>
      <c r="BF23" s="18"/>
      <c r="BG23" s="18"/>
      <c r="BH23" s="18"/>
      <c r="BI23" s="18"/>
      <c r="BJ23" s="18"/>
      <c r="BK23" s="18"/>
      <c r="BL23" s="18"/>
      <c r="BM23" s="57">
        <f t="shared" si="14"/>
        <v>70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81.75</v>
      </c>
      <c r="BX23" s="18"/>
      <c r="BY23" s="18"/>
      <c r="BZ23" s="18"/>
      <c r="CA23" s="18"/>
      <c r="CB23" s="18"/>
      <c r="CC23" s="18"/>
      <c r="CD23" s="18"/>
      <c r="CE23" s="57">
        <f t="shared" si="16"/>
        <v>81.75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70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81.75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8566</v>
      </c>
      <c r="FK23" s="121">
        <v>8576</v>
      </c>
    </row>
    <row r="24" spans="1:167" ht="16.5" customHeight="1">
      <c r="A24" s="26">
        <v>14</v>
      </c>
      <c r="B24" s="26">
        <v>19610</v>
      </c>
      <c r="C24" s="26" t="s">
        <v>73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 xml:space="preserve">Memahami dengan baik Limit Fungsi Trigonometri, Limit Tak Hingga, Turunan Trigonometri, Aplikasi Turunan dan dapat menyelesaikan permasalahannya </v>
      </c>
      <c r="K24" s="35">
        <f t="shared" si="5"/>
        <v>80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2</v>
      </c>
      <c r="P24" s="35" t="str">
        <f t="shared" si="9"/>
        <v xml:space="preserve">Terampil dalam Limit Fungsi Trigonometri, Limit Tak Hingga, Turunan Trigonometri, dan Aplikasi Turunan  </v>
      </c>
      <c r="Q24" s="39"/>
      <c r="R24" s="39"/>
      <c r="S24" s="25"/>
      <c r="T24" s="15">
        <v>68</v>
      </c>
      <c r="U24" s="14">
        <v>80</v>
      </c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90</v>
      </c>
      <c r="AD24" s="14"/>
      <c r="AE24" s="14"/>
      <c r="AF24" s="14"/>
      <c r="AG24" s="14"/>
      <c r="AH24" s="14"/>
      <c r="AI24" s="14">
        <v>67</v>
      </c>
      <c r="AJ24" s="45"/>
      <c r="AK24" s="48">
        <f t="shared" si="11"/>
        <v>78.5</v>
      </c>
      <c r="AL24" s="15">
        <v>45</v>
      </c>
      <c r="AM24" s="14">
        <v>80</v>
      </c>
      <c r="AN24" s="14">
        <v>94</v>
      </c>
      <c r="AO24" s="14"/>
      <c r="AP24" s="14"/>
      <c r="AQ24" s="14"/>
      <c r="AR24" s="14"/>
      <c r="AS24" s="45"/>
      <c r="AT24" s="48">
        <f t="shared" si="12"/>
        <v>87</v>
      </c>
      <c r="AU24" s="15">
        <v>87</v>
      </c>
      <c r="AV24" s="14"/>
      <c r="AW24" s="14"/>
      <c r="AX24" s="14"/>
      <c r="AY24" s="14"/>
      <c r="AZ24" s="14"/>
      <c r="BA24" s="14">
        <v>60</v>
      </c>
      <c r="BB24" s="45"/>
      <c r="BC24" s="48">
        <f t="shared" si="13"/>
        <v>73.5</v>
      </c>
      <c r="BD24" s="25"/>
      <c r="BE24" s="19">
        <v>74</v>
      </c>
      <c r="BF24" s="18"/>
      <c r="BG24" s="18"/>
      <c r="BH24" s="18"/>
      <c r="BI24" s="18"/>
      <c r="BJ24" s="18"/>
      <c r="BK24" s="18"/>
      <c r="BL24" s="18"/>
      <c r="BM24" s="57">
        <f t="shared" si="14"/>
        <v>74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83.5</v>
      </c>
      <c r="BX24" s="18"/>
      <c r="BY24" s="18"/>
      <c r="BZ24" s="18"/>
      <c r="CA24" s="18"/>
      <c r="CB24" s="18"/>
      <c r="CC24" s="18"/>
      <c r="CD24" s="18"/>
      <c r="CE24" s="57">
        <f t="shared" si="16"/>
        <v>83.5</v>
      </c>
      <c r="CF24" s="19">
        <v>88.5</v>
      </c>
      <c r="CG24" s="18"/>
      <c r="CH24" s="18"/>
      <c r="CI24" s="18"/>
      <c r="CJ24" s="18"/>
      <c r="CK24" s="18"/>
      <c r="CL24" s="18"/>
      <c r="CM24" s="18"/>
      <c r="CN24" s="57">
        <f t="shared" si="17"/>
        <v>88.5</v>
      </c>
      <c r="CO24" s="25"/>
      <c r="CP24" s="30">
        <f t="shared" si="18"/>
        <v>74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83.5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88.5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19611</v>
      </c>
      <c r="C25" s="26" t="s">
        <v>74</v>
      </c>
      <c r="D25" s="25"/>
      <c r="E25" s="35">
        <f t="shared" si="0"/>
        <v>77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 xml:space="preserve">Memahami dengan baik Limit Fungsi Trigonometri, Limit Tak Hingga, Turunan Trigonometri, Aplikasi Turunan dan dapat menyelesaikan permasalahannya </v>
      </c>
      <c r="K25" s="35">
        <f t="shared" si="5"/>
        <v>84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 xml:space="preserve">Terampil dalam Limit Fungsi Trigonometri, Limit Tak Hingga, Turunan Trigonometri, dan Aplikasi Turunan  </v>
      </c>
      <c r="Q25" s="39"/>
      <c r="R25" s="39"/>
      <c r="S25" s="25"/>
      <c r="T25" s="15">
        <v>88</v>
      </c>
      <c r="U25" s="14"/>
      <c r="V25" s="14"/>
      <c r="W25" s="14"/>
      <c r="X25" s="14"/>
      <c r="Y25" s="14"/>
      <c r="Z25" s="14"/>
      <c r="AA25" s="45">
        <f t="shared" si="34"/>
        <v>88</v>
      </c>
      <c r="AB25" s="48">
        <f t="shared" si="10"/>
        <v>88</v>
      </c>
      <c r="AC25" s="15">
        <v>80</v>
      </c>
      <c r="AD25" s="14"/>
      <c r="AE25" s="14"/>
      <c r="AF25" s="14"/>
      <c r="AG25" s="14"/>
      <c r="AH25" s="14"/>
      <c r="AI25" s="14">
        <v>51</v>
      </c>
      <c r="AJ25" s="45"/>
      <c r="AK25" s="48">
        <f t="shared" si="11"/>
        <v>65.5</v>
      </c>
      <c r="AL25" s="15">
        <v>95</v>
      </c>
      <c r="AM25" s="14"/>
      <c r="AN25" s="14">
        <v>69</v>
      </c>
      <c r="AO25" s="14"/>
      <c r="AP25" s="14"/>
      <c r="AQ25" s="14"/>
      <c r="AR25" s="14"/>
      <c r="AS25" s="45"/>
      <c r="AT25" s="48">
        <f t="shared" si="12"/>
        <v>95</v>
      </c>
      <c r="AU25" s="15">
        <v>80</v>
      </c>
      <c r="AV25" s="14"/>
      <c r="AW25" s="14"/>
      <c r="AX25" s="14"/>
      <c r="AY25" s="14"/>
      <c r="AZ25" s="14"/>
      <c r="BA25" s="14">
        <v>65.5</v>
      </c>
      <c r="BB25" s="45"/>
      <c r="BC25" s="48">
        <f t="shared" si="13"/>
        <v>72.75</v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7">
        <f t="shared" si="14"/>
        <v>84</v>
      </c>
      <c r="BN25" s="19">
        <v>84</v>
      </c>
      <c r="BO25" s="18"/>
      <c r="BP25" s="18"/>
      <c r="BQ25" s="18"/>
      <c r="BR25" s="18"/>
      <c r="BS25" s="18"/>
      <c r="BT25" s="18"/>
      <c r="BU25" s="18"/>
      <c r="BV25" s="57">
        <f t="shared" si="15"/>
        <v>84</v>
      </c>
      <c r="BW25" s="19">
        <v>91.5</v>
      </c>
      <c r="BX25" s="18"/>
      <c r="BY25" s="18"/>
      <c r="BZ25" s="18"/>
      <c r="CA25" s="18"/>
      <c r="CB25" s="18"/>
      <c r="CC25" s="18"/>
      <c r="CD25" s="18"/>
      <c r="CE25" s="57">
        <f t="shared" si="16"/>
        <v>91.5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84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91.5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8567</v>
      </c>
      <c r="FK25" s="121">
        <v>8577</v>
      </c>
    </row>
    <row r="26" spans="1:167" ht="16.5" customHeight="1">
      <c r="A26" s="26">
        <v>16</v>
      </c>
      <c r="B26" s="26">
        <v>19612</v>
      </c>
      <c r="C26" s="26" t="s">
        <v>76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 xml:space="preserve">Memahami dengan baik Limit Fungsi Trigonometri, Limit Tak Hingga, Turunan Trigonometri, Aplikasi Turunan dan dapat menyelesaikan permasalahannya </v>
      </c>
      <c r="K26" s="35">
        <f t="shared" si="5"/>
        <v>80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2</v>
      </c>
      <c r="P26" s="35" t="str">
        <f t="shared" si="9"/>
        <v xml:space="preserve">Terampil dalam Limit Fungsi Trigonometri, Limit Tak Hingga, Turunan Trigonometri, dan Aplikasi Turunan  </v>
      </c>
      <c r="Q26" s="39"/>
      <c r="R26" s="39"/>
      <c r="S26" s="25"/>
      <c r="T26" s="15">
        <v>55</v>
      </c>
      <c r="U26" s="14">
        <v>80</v>
      </c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80</v>
      </c>
      <c r="AD26" s="14"/>
      <c r="AE26" s="14"/>
      <c r="AF26" s="14"/>
      <c r="AG26" s="14"/>
      <c r="AH26" s="14"/>
      <c r="AI26" s="14">
        <v>77</v>
      </c>
      <c r="AJ26" s="45"/>
      <c r="AK26" s="48">
        <f t="shared" si="11"/>
        <v>78.5</v>
      </c>
      <c r="AL26" s="15">
        <v>85</v>
      </c>
      <c r="AM26" s="14"/>
      <c r="AN26" s="14">
        <v>82</v>
      </c>
      <c r="AO26" s="14"/>
      <c r="AP26" s="14"/>
      <c r="AQ26" s="14"/>
      <c r="AR26" s="14"/>
      <c r="AS26" s="45"/>
      <c r="AT26" s="48">
        <f t="shared" si="12"/>
        <v>83.5</v>
      </c>
      <c r="AU26" s="15">
        <v>87</v>
      </c>
      <c r="AV26" s="14"/>
      <c r="AW26" s="14"/>
      <c r="AX26" s="14"/>
      <c r="AY26" s="14"/>
      <c r="AZ26" s="14"/>
      <c r="BA26" s="14">
        <v>68</v>
      </c>
      <c r="BB26" s="45"/>
      <c r="BC26" s="48">
        <f t="shared" si="13"/>
        <v>77.5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81.75</v>
      </c>
      <c r="BX26" s="18"/>
      <c r="BY26" s="18"/>
      <c r="BZ26" s="18"/>
      <c r="CA26" s="18"/>
      <c r="CB26" s="18"/>
      <c r="CC26" s="18"/>
      <c r="CD26" s="18"/>
      <c r="CE26" s="57">
        <f t="shared" si="16"/>
        <v>81.75</v>
      </c>
      <c r="CF26" s="19">
        <v>83.5</v>
      </c>
      <c r="CG26" s="18"/>
      <c r="CH26" s="18"/>
      <c r="CI26" s="18"/>
      <c r="CJ26" s="18"/>
      <c r="CK26" s="18"/>
      <c r="CL26" s="18"/>
      <c r="CM26" s="18"/>
      <c r="CN26" s="57">
        <f t="shared" si="17"/>
        <v>83.5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81.75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83.5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19613</v>
      </c>
      <c r="C27" s="26" t="s">
        <v>77</v>
      </c>
      <c r="D27" s="25"/>
      <c r="E27" s="35">
        <f t="shared" si="0"/>
        <v>77</v>
      </c>
      <c r="F27" s="35" t="str">
        <f t="shared" si="1"/>
        <v>C</v>
      </c>
      <c r="G27" s="35">
        <f t="shared" si="2"/>
        <v>81</v>
      </c>
      <c r="H27" s="35" t="str">
        <f t="shared" si="3"/>
        <v>B</v>
      </c>
      <c r="I27" s="61">
        <v>2</v>
      </c>
      <c r="J27" s="35" t="str">
        <f t="shared" si="4"/>
        <v xml:space="preserve">Memahami dengan baik Limit Fungsi Trigonometri, Limit Tak Hingga, Turunan Trigonometri, Aplikasi Turunan dan dapat menyelesaikan permasalahannya </v>
      </c>
      <c r="K27" s="35">
        <f t="shared" si="5"/>
        <v>79</v>
      </c>
      <c r="L27" s="35" t="str">
        <f t="shared" si="6"/>
        <v>C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 xml:space="preserve">Terampil dalam Limit Fungsi Trigonometri, Limit Tak Hingga, Turunan Trigonometri, dan Aplikasi Turunan  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80</v>
      </c>
      <c r="AD27" s="14"/>
      <c r="AE27" s="14"/>
      <c r="AF27" s="14"/>
      <c r="AG27" s="14"/>
      <c r="AH27" s="14"/>
      <c r="AI27" s="14">
        <v>69</v>
      </c>
      <c r="AJ27" s="45"/>
      <c r="AK27" s="48">
        <f t="shared" si="11"/>
        <v>74.5</v>
      </c>
      <c r="AL27" s="15">
        <v>100</v>
      </c>
      <c r="AM27" s="14"/>
      <c r="AN27" s="14">
        <v>85</v>
      </c>
      <c r="AO27" s="14"/>
      <c r="AP27" s="14"/>
      <c r="AQ27" s="14"/>
      <c r="AR27" s="14"/>
      <c r="AS27" s="45"/>
      <c r="AT27" s="48">
        <f t="shared" si="12"/>
        <v>92.5</v>
      </c>
      <c r="AU27" s="15">
        <v>84</v>
      </c>
      <c r="AV27" s="14"/>
      <c r="AW27" s="14"/>
      <c r="AX27" s="14"/>
      <c r="AY27" s="14"/>
      <c r="AZ27" s="14"/>
      <c r="BA27" s="14">
        <v>69.5</v>
      </c>
      <c r="BB27" s="45"/>
      <c r="BC27" s="48">
        <f t="shared" si="13"/>
        <v>76.75</v>
      </c>
      <c r="BD27" s="25"/>
      <c r="BE27" s="19">
        <v>78</v>
      </c>
      <c r="BF27" s="18"/>
      <c r="BG27" s="18"/>
      <c r="BH27" s="18"/>
      <c r="BI27" s="18"/>
      <c r="BJ27" s="18"/>
      <c r="BK27" s="18"/>
      <c r="BL27" s="18"/>
      <c r="BM27" s="57">
        <f t="shared" si="14"/>
        <v>78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86.25</v>
      </c>
      <c r="BX27" s="18"/>
      <c r="BY27" s="18"/>
      <c r="BZ27" s="18"/>
      <c r="CA27" s="18"/>
      <c r="CB27" s="18"/>
      <c r="CC27" s="18"/>
      <c r="CD27" s="18"/>
      <c r="CE27" s="57">
        <f t="shared" si="16"/>
        <v>86.25</v>
      </c>
      <c r="CF27" s="19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78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86.25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8568</v>
      </c>
      <c r="FK27" s="121">
        <v>8578</v>
      </c>
    </row>
    <row r="28" spans="1:167" ht="16.5" customHeight="1">
      <c r="A28" s="26">
        <v>18</v>
      </c>
      <c r="B28" s="26">
        <v>19614</v>
      </c>
      <c r="C28" s="26" t="s">
        <v>78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 xml:space="preserve">Memahami dengan baik Limit Fungsi Trigonometri, Limit Tak Hingga, Turunan Trigonometri, Aplikasi Turunan dan dapat menyelesaikan permasalahannya </v>
      </c>
      <c r="K28" s="35">
        <f t="shared" si="5"/>
        <v>79</v>
      </c>
      <c r="L28" s="35" t="str">
        <f t="shared" si="6"/>
        <v>C</v>
      </c>
      <c r="M28" s="35">
        <f t="shared" si="7"/>
        <v>81</v>
      </c>
      <c r="N28" s="35" t="str">
        <f t="shared" si="8"/>
        <v>B</v>
      </c>
      <c r="O28" s="61">
        <v>2</v>
      </c>
      <c r="P28" s="35" t="str">
        <f t="shared" si="9"/>
        <v xml:space="preserve">Terampil dalam Limit Fungsi Trigonometri, Limit Tak Hingga, Turunan Trigonometri, dan Aplikasi Turunan  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85</v>
      </c>
      <c r="AD28" s="14"/>
      <c r="AE28" s="14"/>
      <c r="AF28" s="14"/>
      <c r="AG28" s="14"/>
      <c r="AH28" s="14"/>
      <c r="AI28" s="14">
        <v>69</v>
      </c>
      <c r="AJ28" s="45"/>
      <c r="AK28" s="48">
        <f t="shared" si="11"/>
        <v>77</v>
      </c>
      <c r="AL28" s="15">
        <v>35</v>
      </c>
      <c r="AM28" s="14">
        <v>80</v>
      </c>
      <c r="AN28" s="14">
        <v>87</v>
      </c>
      <c r="AO28" s="14"/>
      <c r="AP28" s="14"/>
      <c r="AQ28" s="14"/>
      <c r="AR28" s="14"/>
      <c r="AS28" s="45"/>
      <c r="AT28" s="48">
        <f t="shared" si="12"/>
        <v>83.5</v>
      </c>
      <c r="AU28" s="15">
        <v>88</v>
      </c>
      <c r="AV28" s="14"/>
      <c r="AW28" s="14"/>
      <c r="AX28" s="14"/>
      <c r="AY28" s="14"/>
      <c r="AZ28" s="14"/>
      <c r="BA28" s="14">
        <v>67</v>
      </c>
      <c r="BB28" s="45"/>
      <c r="BC28" s="48">
        <f t="shared" si="13"/>
        <v>77.5</v>
      </c>
      <c r="BD28" s="25"/>
      <c r="BE28" s="19">
        <v>75</v>
      </c>
      <c r="BF28" s="18"/>
      <c r="BG28" s="18"/>
      <c r="BH28" s="18"/>
      <c r="BI28" s="18"/>
      <c r="BJ28" s="18"/>
      <c r="BK28" s="18"/>
      <c r="BL28" s="18"/>
      <c r="BM28" s="57">
        <f t="shared" si="14"/>
        <v>75</v>
      </c>
      <c r="BN28" s="19">
        <v>82.5</v>
      </c>
      <c r="BO28" s="18"/>
      <c r="BP28" s="18"/>
      <c r="BQ28" s="18"/>
      <c r="BR28" s="18"/>
      <c r="BS28" s="18"/>
      <c r="BT28" s="18"/>
      <c r="BU28" s="18"/>
      <c r="BV28" s="57">
        <f t="shared" si="15"/>
        <v>82.5</v>
      </c>
      <c r="BW28" s="19">
        <v>81.75</v>
      </c>
      <c r="BX28" s="18"/>
      <c r="BY28" s="18"/>
      <c r="BZ28" s="18"/>
      <c r="CA28" s="18"/>
      <c r="CB28" s="18"/>
      <c r="CC28" s="18"/>
      <c r="CD28" s="18"/>
      <c r="CE28" s="57">
        <f t="shared" si="16"/>
        <v>81.75</v>
      </c>
      <c r="CF28" s="19">
        <v>86.5</v>
      </c>
      <c r="CG28" s="18"/>
      <c r="CH28" s="18"/>
      <c r="CI28" s="18"/>
      <c r="CJ28" s="18"/>
      <c r="CK28" s="18"/>
      <c r="CL28" s="18"/>
      <c r="CM28" s="18"/>
      <c r="CN28" s="57">
        <f t="shared" si="17"/>
        <v>86.5</v>
      </c>
      <c r="CO28" s="25"/>
      <c r="CP28" s="30">
        <f t="shared" si="18"/>
        <v>75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82.5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81.75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86.5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19615</v>
      </c>
      <c r="C29" s="26" t="s">
        <v>79</v>
      </c>
      <c r="D29" s="25"/>
      <c r="E29" s="35">
        <f t="shared" si="0"/>
        <v>77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 xml:space="preserve">Memahami dengan baik Limit Fungsi Trigonometri, Limit Tak Hingga, Turunan Trigonometri, Aplikasi Turunan dan dapat menyelesaikan permasalahannya </v>
      </c>
      <c r="K29" s="35">
        <f t="shared" si="5"/>
        <v>80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2</v>
      </c>
      <c r="P29" s="35" t="str">
        <f t="shared" si="9"/>
        <v xml:space="preserve">Terampil dalam Limit Fungsi Trigonometri, Limit Tak Hingga, Turunan Trigonometri, dan Aplikasi Turunan  </v>
      </c>
      <c r="Q29" s="39"/>
      <c r="R29" s="39"/>
      <c r="S29" s="25"/>
      <c r="T29" s="15">
        <v>45</v>
      </c>
      <c r="U29" s="14">
        <v>80</v>
      </c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/>
      <c r="AF29" s="14"/>
      <c r="AG29" s="14"/>
      <c r="AH29" s="14"/>
      <c r="AI29" s="14">
        <v>67</v>
      </c>
      <c r="AJ29" s="45"/>
      <c r="AK29" s="48">
        <f t="shared" si="11"/>
        <v>73.5</v>
      </c>
      <c r="AL29" s="15">
        <v>60</v>
      </c>
      <c r="AM29" s="14">
        <v>80</v>
      </c>
      <c r="AN29" s="14">
        <v>87</v>
      </c>
      <c r="AO29" s="14"/>
      <c r="AP29" s="14"/>
      <c r="AQ29" s="14"/>
      <c r="AR29" s="14"/>
      <c r="AS29" s="45"/>
      <c r="AT29" s="48">
        <f t="shared" si="12"/>
        <v>83.5</v>
      </c>
      <c r="AU29" s="15">
        <v>90</v>
      </c>
      <c r="AV29" s="14"/>
      <c r="AW29" s="14"/>
      <c r="AX29" s="14"/>
      <c r="AY29" s="14"/>
      <c r="AZ29" s="14"/>
      <c r="BA29" s="14">
        <v>76</v>
      </c>
      <c r="BB29" s="45"/>
      <c r="BC29" s="48">
        <f t="shared" si="13"/>
        <v>83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81.75</v>
      </c>
      <c r="BX29" s="18"/>
      <c r="BY29" s="18"/>
      <c r="BZ29" s="18"/>
      <c r="CA29" s="18"/>
      <c r="CB29" s="18"/>
      <c r="CC29" s="18"/>
      <c r="CD29" s="18"/>
      <c r="CE29" s="57">
        <f t="shared" si="16"/>
        <v>81.75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81.75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8569</v>
      </c>
      <c r="FK29" s="121">
        <v>8579</v>
      </c>
    </row>
    <row r="30" spans="1:167" ht="16.5" customHeight="1">
      <c r="A30" s="26">
        <v>20</v>
      </c>
      <c r="B30" s="26">
        <v>19616</v>
      </c>
      <c r="C30" s="26" t="s">
        <v>80</v>
      </c>
      <c r="D30" s="25"/>
      <c r="E30" s="35">
        <f t="shared" si="0"/>
        <v>77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 xml:space="preserve">Memahami dengan baik Limit Fungsi Trigonometri, Limit Tak Hingga, Turunan Trigonometri, Aplikasi Turunan dan dapat menyelesaikan permasalahannya </v>
      </c>
      <c r="K30" s="35">
        <f t="shared" si="5"/>
        <v>77</v>
      </c>
      <c r="L30" s="35" t="str">
        <f t="shared" si="6"/>
        <v>C</v>
      </c>
      <c r="M30" s="35">
        <f t="shared" si="7"/>
        <v>81</v>
      </c>
      <c r="N30" s="35" t="str">
        <f t="shared" si="8"/>
        <v>B</v>
      </c>
      <c r="O30" s="61">
        <v>2</v>
      </c>
      <c r="P30" s="35" t="str">
        <f t="shared" si="9"/>
        <v xml:space="preserve">Terampil dalam Limit Fungsi Trigonometri, Limit Tak Hingga, Turunan Trigonometri, dan Aplikasi Turunan  </v>
      </c>
      <c r="Q30" s="39"/>
      <c r="R30" s="39"/>
      <c r="S30" s="25"/>
      <c r="T30" s="15">
        <v>66</v>
      </c>
      <c r="U30" s="14">
        <v>80</v>
      </c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14">
        <v>68</v>
      </c>
      <c r="AJ30" s="45"/>
      <c r="AK30" s="48">
        <f t="shared" si="11"/>
        <v>74</v>
      </c>
      <c r="AL30" s="15">
        <v>87</v>
      </c>
      <c r="AM30" s="14"/>
      <c r="AN30" s="14">
        <v>90</v>
      </c>
      <c r="AO30" s="14"/>
      <c r="AP30" s="14"/>
      <c r="AQ30" s="14"/>
      <c r="AR30" s="14"/>
      <c r="AS30" s="45"/>
      <c r="AT30" s="48">
        <f t="shared" si="12"/>
        <v>88.5</v>
      </c>
      <c r="AU30" s="15">
        <v>90</v>
      </c>
      <c r="AV30" s="14"/>
      <c r="AW30" s="14"/>
      <c r="AX30" s="14"/>
      <c r="AY30" s="14"/>
      <c r="AZ30" s="14"/>
      <c r="BA30" s="14">
        <v>67</v>
      </c>
      <c r="BB30" s="45"/>
      <c r="BC30" s="48">
        <f t="shared" si="13"/>
        <v>78.5</v>
      </c>
      <c r="BD30" s="25"/>
      <c r="BE30" s="19">
        <v>73</v>
      </c>
      <c r="BF30" s="18"/>
      <c r="BG30" s="18"/>
      <c r="BH30" s="18"/>
      <c r="BI30" s="18"/>
      <c r="BJ30" s="18"/>
      <c r="BK30" s="18"/>
      <c r="BL30" s="18"/>
      <c r="BM30" s="57">
        <f t="shared" si="14"/>
        <v>73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84.25</v>
      </c>
      <c r="BX30" s="18"/>
      <c r="BY30" s="18"/>
      <c r="BZ30" s="18"/>
      <c r="CA30" s="18"/>
      <c r="CB30" s="18"/>
      <c r="CC30" s="18"/>
      <c r="CD30" s="18"/>
      <c r="CE30" s="57">
        <f t="shared" si="16"/>
        <v>84.25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73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84.25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19617</v>
      </c>
      <c r="C31" s="26" t="s">
        <v>81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 xml:space="preserve">Memahami dengan baik Limit Fungsi Trigonometri, Limit Tak Hingga, Turunan Trigonometri, Aplikasi Turunan dan dapat menyelesaikan permasalahannya </v>
      </c>
      <c r="K31" s="35">
        <f t="shared" si="5"/>
        <v>74</v>
      </c>
      <c r="L31" s="35" t="str">
        <f t="shared" si="6"/>
        <v>C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 xml:space="preserve">Terampil dalam Limit Fungsi Trigonometri, Limit Tak Hingga, Turunan Trigonometri, dan Aplikasi Turunan  </v>
      </c>
      <c r="Q31" s="39"/>
      <c r="R31" s="39"/>
      <c r="S31" s="25"/>
      <c r="T31" s="15">
        <v>51</v>
      </c>
      <c r="U31" s="14">
        <v>80</v>
      </c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90</v>
      </c>
      <c r="AD31" s="14"/>
      <c r="AE31" s="14"/>
      <c r="AF31" s="14"/>
      <c r="AG31" s="14"/>
      <c r="AH31" s="14"/>
      <c r="AI31" s="14">
        <v>64</v>
      </c>
      <c r="AJ31" s="45"/>
      <c r="AK31" s="48">
        <f t="shared" si="11"/>
        <v>77</v>
      </c>
      <c r="AL31" s="15">
        <v>45</v>
      </c>
      <c r="AM31" s="14">
        <v>80</v>
      </c>
      <c r="AN31" s="14">
        <v>87</v>
      </c>
      <c r="AO31" s="14"/>
      <c r="AP31" s="14"/>
      <c r="AQ31" s="14"/>
      <c r="AR31" s="14"/>
      <c r="AS31" s="45"/>
      <c r="AT31" s="48">
        <f t="shared" si="12"/>
        <v>83.5</v>
      </c>
      <c r="AU31" s="15">
        <v>95</v>
      </c>
      <c r="AV31" s="14"/>
      <c r="AW31" s="14"/>
      <c r="AX31" s="14"/>
      <c r="AY31" s="14"/>
      <c r="AZ31" s="14"/>
      <c r="BA31" s="14">
        <v>63</v>
      </c>
      <c r="BB31" s="45"/>
      <c r="BC31" s="48">
        <f t="shared" si="13"/>
        <v>79</v>
      </c>
      <c r="BD31" s="25"/>
      <c r="BE31" s="19">
        <v>63</v>
      </c>
      <c r="BF31" s="18"/>
      <c r="BG31" s="18"/>
      <c r="BH31" s="18"/>
      <c r="BI31" s="18"/>
      <c r="BJ31" s="18"/>
      <c r="BK31" s="18"/>
      <c r="BL31" s="18"/>
      <c r="BM31" s="57">
        <f t="shared" si="14"/>
        <v>63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81.75</v>
      </c>
      <c r="BX31" s="18"/>
      <c r="BY31" s="18"/>
      <c r="BZ31" s="18"/>
      <c r="CA31" s="18"/>
      <c r="CB31" s="18"/>
      <c r="CC31" s="18"/>
      <c r="CD31" s="18"/>
      <c r="CE31" s="57">
        <f t="shared" si="16"/>
        <v>81.75</v>
      </c>
      <c r="CF31" s="19">
        <v>92.5</v>
      </c>
      <c r="CG31" s="18"/>
      <c r="CH31" s="18"/>
      <c r="CI31" s="18"/>
      <c r="CJ31" s="18"/>
      <c r="CK31" s="18"/>
      <c r="CL31" s="18"/>
      <c r="CM31" s="18"/>
      <c r="CN31" s="57">
        <f t="shared" si="17"/>
        <v>92.5</v>
      </c>
      <c r="CO31" s="25"/>
      <c r="CP31" s="30">
        <f t="shared" si="18"/>
        <v>63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81.75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92.5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8570</v>
      </c>
      <c r="FK31" s="121">
        <v>8580</v>
      </c>
    </row>
    <row r="32" spans="1:167" ht="16.5" customHeight="1">
      <c r="A32" s="26">
        <v>22</v>
      </c>
      <c r="B32" s="26">
        <v>19618</v>
      </c>
      <c r="C32" s="26" t="s">
        <v>82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88</v>
      </c>
      <c r="H32" s="35" t="str">
        <f t="shared" si="3"/>
        <v>B</v>
      </c>
      <c r="I32" s="61">
        <v>2</v>
      </c>
      <c r="J32" s="35" t="str">
        <f t="shared" si="4"/>
        <v xml:space="preserve">Memahami dengan baik Limit Fungsi Trigonometri, Limit Tak Hingga, Turunan Trigonometri, Aplikasi Turunan dan dapat menyelesaikan permasalahannya </v>
      </c>
      <c r="K32" s="35">
        <f t="shared" si="5"/>
        <v>85</v>
      </c>
      <c r="L32" s="35" t="str">
        <f t="shared" si="6"/>
        <v>B</v>
      </c>
      <c r="M32" s="35">
        <f t="shared" si="7"/>
        <v>88</v>
      </c>
      <c r="N32" s="35" t="str">
        <f t="shared" si="8"/>
        <v>B</v>
      </c>
      <c r="O32" s="61">
        <v>2</v>
      </c>
      <c r="P32" s="35" t="str">
        <f t="shared" si="9"/>
        <v xml:space="preserve">Terampil dalam Limit Fungsi Trigonometri, Limit Tak Hingga, Turunan Trigonometri, dan Aplikasi Turunan  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80</v>
      </c>
      <c r="AD32" s="14"/>
      <c r="AE32" s="14"/>
      <c r="AF32" s="14"/>
      <c r="AG32" s="14"/>
      <c r="AH32" s="14"/>
      <c r="AI32" s="14">
        <v>83</v>
      </c>
      <c r="AJ32" s="45"/>
      <c r="AK32" s="48">
        <f t="shared" si="11"/>
        <v>81.5</v>
      </c>
      <c r="AL32" s="15">
        <v>100</v>
      </c>
      <c r="AM32" s="14"/>
      <c r="AN32" s="14">
        <v>96</v>
      </c>
      <c r="AO32" s="14"/>
      <c r="AP32" s="14"/>
      <c r="AQ32" s="14"/>
      <c r="AR32" s="14"/>
      <c r="AS32" s="45"/>
      <c r="AT32" s="48">
        <f t="shared" si="12"/>
        <v>98</v>
      </c>
      <c r="AU32" s="15">
        <v>92</v>
      </c>
      <c r="AV32" s="14"/>
      <c r="AW32" s="14"/>
      <c r="AX32" s="14"/>
      <c r="AY32" s="14"/>
      <c r="AZ32" s="14"/>
      <c r="BA32" s="14">
        <v>69</v>
      </c>
      <c r="BB32" s="45"/>
      <c r="BC32" s="48">
        <f t="shared" si="13"/>
        <v>80.5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94</v>
      </c>
      <c r="BX32" s="18"/>
      <c r="BY32" s="18"/>
      <c r="BZ32" s="18"/>
      <c r="CA32" s="18"/>
      <c r="CB32" s="18"/>
      <c r="CC32" s="18"/>
      <c r="CD32" s="18"/>
      <c r="CE32" s="57">
        <f t="shared" si="16"/>
        <v>94</v>
      </c>
      <c r="CF32" s="19">
        <v>86</v>
      </c>
      <c r="CG32" s="18"/>
      <c r="CH32" s="18"/>
      <c r="CI32" s="18"/>
      <c r="CJ32" s="18"/>
      <c r="CK32" s="18"/>
      <c r="CL32" s="18"/>
      <c r="CM32" s="18"/>
      <c r="CN32" s="57">
        <f t="shared" si="17"/>
        <v>86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94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86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19619</v>
      </c>
      <c r="C33" s="26" t="s">
        <v>83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 xml:space="preserve">Memahami dengan baik Limit Fungsi Trigonometri, Limit Tak Hingga, Turunan Trigonometri, Aplikasi Turunan dan dapat menyelesaikan permasalahannya 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 xml:space="preserve">Terampil dalam Limit Fungsi Trigonometri, Limit Tak Hingga, Turunan Trigonometri, dan Aplikasi Turunan  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87</v>
      </c>
      <c r="AD33" s="14"/>
      <c r="AE33" s="14"/>
      <c r="AF33" s="14"/>
      <c r="AG33" s="14"/>
      <c r="AH33" s="14"/>
      <c r="AI33" s="14">
        <v>67</v>
      </c>
      <c r="AJ33" s="45"/>
      <c r="AK33" s="48">
        <f t="shared" si="11"/>
        <v>77</v>
      </c>
      <c r="AL33" s="15">
        <v>65</v>
      </c>
      <c r="AM33" s="14">
        <v>80</v>
      </c>
      <c r="AN33" s="14">
        <v>87</v>
      </c>
      <c r="AO33" s="14"/>
      <c r="AP33" s="14"/>
      <c r="AQ33" s="14"/>
      <c r="AR33" s="14"/>
      <c r="AS33" s="45"/>
      <c r="AT33" s="48">
        <f t="shared" si="12"/>
        <v>83.5</v>
      </c>
      <c r="AU33" s="15">
        <v>85</v>
      </c>
      <c r="AV33" s="14"/>
      <c r="AW33" s="14"/>
      <c r="AX33" s="14"/>
      <c r="AY33" s="14"/>
      <c r="AZ33" s="14"/>
      <c r="BA33" s="14">
        <v>62</v>
      </c>
      <c r="BB33" s="45"/>
      <c r="BC33" s="48">
        <f t="shared" si="13"/>
        <v>73.5</v>
      </c>
      <c r="BD33" s="25"/>
      <c r="BE33" s="19">
        <v>79.5</v>
      </c>
      <c r="BF33" s="18"/>
      <c r="BG33" s="18"/>
      <c r="BH33" s="18"/>
      <c r="BI33" s="18"/>
      <c r="BJ33" s="18"/>
      <c r="BK33" s="18"/>
      <c r="BL33" s="18"/>
      <c r="BM33" s="57">
        <f t="shared" si="14"/>
        <v>79.5</v>
      </c>
      <c r="BN33" s="19">
        <v>88.5</v>
      </c>
      <c r="BO33" s="18"/>
      <c r="BP33" s="18"/>
      <c r="BQ33" s="18"/>
      <c r="BR33" s="18"/>
      <c r="BS33" s="18"/>
      <c r="BT33" s="18"/>
      <c r="BU33" s="18"/>
      <c r="BV33" s="57">
        <f t="shared" si="15"/>
        <v>88.5</v>
      </c>
      <c r="BW33" s="19">
        <v>86.75</v>
      </c>
      <c r="BX33" s="18"/>
      <c r="BY33" s="18"/>
      <c r="BZ33" s="18"/>
      <c r="CA33" s="18"/>
      <c r="CB33" s="18"/>
      <c r="CC33" s="18"/>
      <c r="CD33" s="18"/>
      <c r="CE33" s="57">
        <f t="shared" si="16"/>
        <v>86.75</v>
      </c>
      <c r="CF33" s="19">
        <v>81</v>
      </c>
      <c r="CG33" s="18"/>
      <c r="CH33" s="18"/>
      <c r="CI33" s="18"/>
      <c r="CJ33" s="18"/>
      <c r="CK33" s="18"/>
      <c r="CL33" s="18"/>
      <c r="CM33" s="18"/>
      <c r="CN33" s="57">
        <f t="shared" si="17"/>
        <v>81</v>
      </c>
      <c r="CO33" s="25"/>
      <c r="CP33" s="30">
        <f t="shared" si="18"/>
        <v>79.5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88.5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86.75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81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19620</v>
      </c>
      <c r="C34" s="26" t="s">
        <v>84</v>
      </c>
      <c r="D34" s="25"/>
      <c r="E34" s="35">
        <f t="shared" si="0"/>
        <v>78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 xml:space="preserve">Memahami dengan baik Limit Fungsi Trigonometri, Limit Tak Hingga, Turunan Trigonometri, Aplikasi Turunan dan dapat menyelesaikan permasalahannya </v>
      </c>
      <c r="K34" s="35">
        <f t="shared" si="5"/>
        <v>77</v>
      </c>
      <c r="L34" s="35" t="str">
        <f t="shared" si="6"/>
        <v>C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 xml:space="preserve">Terampil dalam Limit Fungsi Trigonometri, Limit Tak Hingga, Turunan Trigonometri, dan Aplikasi Turunan  </v>
      </c>
      <c r="Q34" s="39"/>
      <c r="R34" s="39"/>
      <c r="S34" s="25"/>
      <c r="T34" s="15">
        <v>60</v>
      </c>
      <c r="U34" s="14">
        <v>80</v>
      </c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87</v>
      </c>
      <c r="AD34" s="14"/>
      <c r="AE34" s="14"/>
      <c r="AF34" s="14"/>
      <c r="AG34" s="14"/>
      <c r="AH34" s="14"/>
      <c r="AI34" s="14">
        <v>65</v>
      </c>
      <c r="AJ34" s="45"/>
      <c r="AK34" s="48">
        <f t="shared" si="11"/>
        <v>76</v>
      </c>
      <c r="AL34" s="15">
        <v>60</v>
      </c>
      <c r="AM34" s="14">
        <v>80</v>
      </c>
      <c r="AN34" s="14">
        <v>85</v>
      </c>
      <c r="AO34" s="14"/>
      <c r="AP34" s="14"/>
      <c r="AQ34" s="14"/>
      <c r="AR34" s="14"/>
      <c r="AS34" s="45"/>
      <c r="AT34" s="48">
        <f t="shared" si="12"/>
        <v>82.5</v>
      </c>
      <c r="AU34" s="15">
        <v>94</v>
      </c>
      <c r="AV34" s="14"/>
      <c r="AW34" s="14"/>
      <c r="AX34" s="14"/>
      <c r="AY34" s="14"/>
      <c r="AZ34" s="14"/>
      <c r="BA34" s="14">
        <v>67</v>
      </c>
      <c r="BB34" s="45"/>
      <c r="BC34" s="48">
        <f t="shared" si="13"/>
        <v>80.5</v>
      </c>
      <c r="BD34" s="25"/>
      <c r="BE34" s="19">
        <v>70</v>
      </c>
      <c r="BF34" s="18"/>
      <c r="BG34" s="18"/>
      <c r="BH34" s="18"/>
      <c r="BI34" s="18"/>
      <c r="BJ34" s="18"/>
      <c r="BK34" s="18"/>
      <c r="BL34" s="18"/>
      <c r="BM34" s="57">
        <f t="shared" si="14"/>
        <v>70</v>
      </c>
      <c r="BN34" s="19">
        <v>83.5</v>
      </c>
      <c r="BO34" s="18"/>
      <c r="BP34" s="18"/>
      <c r="BQ34" s="18"/>
      <c r="BR34" s="18"/>
      <c r="BS34" s="18"/>
      <c r="BT34" s="18"/>
      <c r="BU34" s="18"/>
      <c r="BV34" s="57">
        <f t="shared" si="15"/>
        <v>83.5</v>
      </c>
      <c r="BW34" s="19">
        <v>81.25</v>
      </c>
      <c r="BX34" s="18"/>
      <c r="BY34" s="18"/>
      <c r="BZ34" s="18"/>
      <c r="CA34" s="18"/>
      <c r="CB34" s="18"/>
      <c r="CC34" s="18"/>
      <c r="CD34" s="18"/>
      <c r="CE34" s="57">
        <f t="shared" si="16"/>
        <v>81.25</v>
      </c>
      <c r="CF34" s="19">
        <v>90.5</v>
      </c>
      <c r="CG34" s="18"/>
      <c r="CH34" s="18"/>
      <c r="CI34" s="18"/>
      <c r="CJ34" s="18"/>
      <c r="CK34" s="18"/>
      <c r="CL34" s="18"/>
      <c r="CM34" s="18"/>
      <c r="CN34" s="57">
        <f t="shared" si="17"/>
        <v>90.5</v>
      </c>
      <c r="CO34" s="25"/>
      <c r="CP34" s="30">
        <f t="shared" si="18"/>
        <v>70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83.5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81.25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90.5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19621</v>
      </c>
      <c r="C35" s="26" t="s">
        <v>85</v>
      </c>
      <c r="D35" s="25"/>
      <c r="E35" s="35">
        <f t="shared" si="0"/>
        <v>77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 xml:space="preserve">Memahami dengan baik Limit Fungsi Trigonometri, Limit Tak Hingga, Turunan Trigonometri, Aplikasi Turunan dan dapat menyelesaikan permasalahannya </v>
      </c>
      <c r="K35" s="35">
        <f t="shared" si="5"/>
        <v>79</v>
      </c>
      <c r="L35" s="35" t="str">
        <f t="shared" si="6"/>
        <v>C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 xml:space="preserve">Terampil dalam Limit Fungsi Trigonometri, Limit Tak Hingga, Turunan Trigonometri, dan Aplikasi Turunan  </v>
      </c>
      <c r="Q35" s="39"/>
      <c r="R35" s="39"/>
      <c r="S35" s="25"/>
      <c r="T35" s="15">
        <v>64</v>
      </c>
      <c r="U35" s="14">
        <v>80</v>
      </c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90</v>
      </c>
      <c r="AD35" s="14"/>
      <c r="AE35" s="14"/>
      <c r="AF35" s="14"/>
      <c r="AG35" s="14"/>
      <c r="AH35" s="14"/>
      <c r="AI35" s="14">
        <v>58</v>
      </c>
      <c r="AJ35" s="45"/>
      <c r="AK35" s="48">
        <f t="shared" si="11"/>
        <v>74</v>
      </c>
      <c r="AL35" s="15">
        <v>25</v>
      </c>
      <c r="AM35" s="14">
        <v>80</v>
      </c>
      <c r="AN35" s="14">
        <v>84</v>
      </c>
      <c r="AO35" s="14"/>
      <c r="AP35" s="14"/>
      <c r="AQ35" s="14"/>
      <c r="AR35" s="14"/>
      <c r="AS35" s="45"/>
      <c r="AT35" s="48">
        <f t="shared" si="12"/>
        <v>82</v>
      </c>
      <c r="AU35" s="15">
        <v>90</v>
      </c>
      <c r="AV35" s="14"/>
      <c r="AW35" s="14"/>
      <c r="AX35" s="14"/>
      <c r="AY35" s="14"/>
      <c r="AZ35" s="14"/>
      <c r="BA35" s="14">
        <v>74</v>
      </c>
      <c r="BB35" s="45"/>
      <c r="BC35" s="48">
        <f t="shared" si="13"/>
        <v>82</v>
      </c>
      <c r="BD35" s="25"/>
      <c r="BE35" s="19">
        <v>72</v>
      </c>
      <c r="BF35" s="18"/>
      <c r="BG35" s="18"/>
      <c r="BH35" s="18"/>
      <c r="BI35" s="18"/>
      <c r="BJ35" s="18"/>
      <c r="BK35" s="18"/>
      <c r="BL35" s="18"/>
      <c r="BM35" s="57">
        <f t="shared" si="14"/>
        <v>72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72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19622</v>
      </c>
      <c r="C36" s="26" t="s">
        <v>86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 xml:space="preserve">Memahami dengan baik Limit Fungsi Trigonometri, Limit Tak Hingga, Turunan Trigonometri, Aplikasi Turunan dan dapat menyelesaikan permasalahannya </v>
      </c>
      <c r="K36" s="35">
        <f t="shared" si="5"/>
        <v>75</v>
      </c>
      <c r="L36" s="35" t="str">
        <f t="shared" si="6"/>
        <v>C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 xml:space="preserve">Terampil dalam Limit Fungsi Trigonometri, Limit Tak Hingga, Turunan Trigonometri, dan Aplikasi Turunan  </v>
      </c>
      <c r="Q36" s="39"/>
      <c r="R36" s="39"/>
      <c r="S36" s="25"/>
      <c r="T36" s="15">
        <v>87</v>
      </c>
      <c r="U36" s="14"/>
      <c r="V36" s="14"/>
      <c r="W36" s="14"/>
      <c r="X36" s="14"/>
      <c r="Y36" s="14"/>
      <c r="Z36" s="14"/>
      <c r="AA36" s="45">
        <f t="shared" si="34"/>
        <v>87</v>
      </c>
      <c r="AB36" s="48">
        <f t="shared" si="10"/>
        <v>87</v>
      </c>
      <c r="AC36" s="15">
        <v>87</v>
      </c>
      <c r="AD36" s="14"/>
      <c r="AE36" s="14"/>
      <c r="AF36" s="14"/>
      <c r="AG36" s="14"/>
      <c r="AH36" s="14"/>
      <c r="AI36" s="14">
        <v>67</v>
      </c>
      <c r="AJ36" s="45"/>
      <c r="AK36" s="48">
        <f t="shared" si="11"/>
        <v>77</v>
      </c>
      <c r="AL36" s="15">
        <v>65</v>
      </c>
      <c r="AM36" s="14">
        <v>70</v>
      </c>
      <c r="AN36" s="14">
        <v>87</v>
      </c>
      <c r="AO36" s="14"/>
      <c r="AP36" s="14"/>
      <c r="AQ36" s="14"/>
      <c r="AR36" s="14"/>
      <c r="AS36" s="45"/>
      <c r="AT36" s="48">
        <f t="shared" si="12"/>
        <v>78.5</v>
      </c>
      <c r="AU36" s="15">
        <v>87</v>
      </c>
      <c r="AV36" s="14"/>
      <c r="AW36" s="14"/>
      <c r="AX36" s="14"/>
      <c r="AY36" s="14"/>
      <c r="AZ36" s="14"/>
      <c r="BA36" s="14">
        <v>67</v>
      </c>
      <c r="BB36" s="45"/>
      <c r="BC36" s="48">
        <f t="shared" si="13"/>
        <v>77</v>
      </c>
      <c r="BD36" s="25"/>
      <c r="BE36" s="19">
        <v>63</v>
      </c>
      <c r="BF36" s="18"/>
      <c r="BG36" s="18"/>
      <c r="BH36" s="18"/>
      <c r="BI36" s="18"/>
      <c r="BJ36" s="18"/>
      <c r="BK36" s="18"/>
      <c r="BL36" s="18"/>
      <c r="BM36" s="57">
        <f t="shared" si="14"/>
        <v>63</v>
      </c>
      <c r="BN36" s="19">
        <v>87</v>
      </c>
      <c r="BO36" s="18"/>
      <c r="BP36" s="18"/>
      <c r="BQ36" s="18"/>
      <c r="BR36" s="18"/>
      <c r="BS36" s="18"/>
      <c r="BT36" s="18"/>
      <c r="BU36" s="18"/>
      <c r="BV36" s="57">
        <f t="shared" si="15"/>
        <v>87</v>
      </c>
      <c r="BW36" s="19">
        <v>82.75</v>
      </c>
      <c r="BX36" s="18"/>
      <c r="BY36" s="18"/>
      <c r="BZ36" s="18"/>
      <c r="CA36" s="18"/>
      <c r="CB36" s="18"/>
      <c r="CC36" s="18"/>
      <c r="CD36" s="18"/>
      <c r="CE36" s="57">
        <f t="shared" si="16"/>
        <v>82.75</v>
      </c>
      <c r="CF36" s="19">
        <v>87</v>
      </c>
      <c r="CG36" s="18"/>
      <c r="CH36" s="18"/>
      <c r="CI36" s="18"/>
      <c r="CJ36" s="18"/>
      <c r="CK36" s="18"/>
      <c r="CL36" s="18"/>
      <c r="CM36" s="18"/>
      <c r="CN36" s="57">
        <f t="shared" si="17"/>
        <v>87</v>
      </c>
      <c r="CO36" s="25"/>
      <c r="CP36" s="30">
        <f t="shared" si="18"/>
        <v>63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82.75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87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19623</v>
      </c>
      <c r="C37" s="26" t="s">
        <v>87</v>
      </c>
      <c r="D37" s="25"/>
      <c r="E37" s="35">
        <f t="shared" si="0"/>
        <v>78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 xml:space="preserve">Memahami dengan baik Limit Fungsi Trigonometri, Limit Tak Hingga, Turunan Trigonometri, Aplikasi Turunan dan dapat menyelesaikan permasalahannya </v>
      </c>
      <c r="K37" s="35">
        <f t="shared" si="5"/>
        <v>83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2</v>
      </c>
      <c r="P37" s="35" t="str">
        <f t="shared" si="9"/>
        <v xml:space="preserve">Terampil dalam Limit Fungsi Trigonometri, Limit Tak Hingga, Turunan Trigonometri, dan Aplikasi Turunan  </v>
      </c>
      <c r="Q37" s="39"/>
      <c r="R37" s="39"/>
      <c r="S37" s="25"/>
      <c r="T37" s="15">
        <v>86</v>
      </c>
      <c r="U37" s="14"/>
      <c r="V37" s="14"/>
      <c r="W37" s="14"/>
      <c r="X37" s="14"/>
      <c r="Y37" s="14"/>
      <c r="Z37" s="14"/>
      <c r="AA37" s="45">
        <f t="shared" si="34"/>
        <v>86</v>
      </c>
      <c r="AB37" s="48">
        <f t="shared" si="10"/>
        <v>86</v>
      </c>
      <c r="AC37" s="15">
        <v>85</v>
      </c>
      <c r="AD37" s="14"/>
      <c r="AE37" s="14"/>
      <c r="AF37" s="14"/>
      <c r="AG37" s="14"/>
      <c r="AH37" s="14"/>
      <c r="AI37" s="14">
        <v>54</v>
      </c>
      <c r="AJ37" s="45"/>
      <c r="AK37" s="48">
        <f t="shared" si="11"/>
        <v>69.5</v>
      </c>
      <c r="AL37" s="15">
        <v>90</v>
      </c>
      <c r="AM37" s="14"/>
      <c r="AN37" s="14">
        <v>87</v>
      </c>
      <c r="AO37" s="14"/>
      <c r="AP37" s="14"/>
      <c r="AQ37" s="14"/>
      <c r="AR37" s="14"/>
      <c r="AS37" s="45"/>
      <c r="AT37" s="48">
        <f t="shared" si="12"/>
        <v>88.5</v>
      </c>
      <c r="AU37" s="15">
        <v>90</v>
      </c>
      <c r="AV37" s="14"/>
      <c r="AW37" s="14"/>
      <c r="AX37" s="14"/>
      <c r="AY37" s="14"/>
      <c r="AZ37" s="14"/>
      <c r="BA37" s="14">
        <v>62.5</v>
      </c>
      <c r="BB37" s="45"/>
      <c r="BC37" s="48">
        <f t="shared" si="13"/>
        <v>76.25</v>
      </c>
      <c r="BD37" s="25"/>
      <c r="BE37" s="19">
        <v>80.5</v>
      </c>
      <c r="BF37" s="18"/>
      <c r="BG37" s="18"/>
      <c r="BH37" s="18"/>
      <c r="BI37" s="18"/>
      <c r="BJ37" s="18"/>
      <c r="BK37" s="18"/>
      <c r="BL37" s="18"/>
      <c r="BM37" s="57">
        <f t="shared" si="14"/>
        <v>80.5</v>
      </c>
      <c r="BN37" s="19">
        <v>85.5</v>
      </c>
      <c r="BO37" s="18"/>
      <c r="BP37" s="18"/>
      <c r="BQ37" s="18"/>
      <c r="BR37" s="18"/>
      <c r="BS37" s="18"/>
      <c r="BT37" s="18"/>
      <c r="BU37" s="18"/>
      <c r="BV37" s="57">
        <f t="shared" si="15"/>
        <v>85.5</v>
      </c>
      <c r="BW37" s="19">
        <v>87.25</v>
      </c>
      <c r="BX37" s="18"/>
      <c r="BY37" s="18"/>
      <c r="BZ37" s="18"/>
      <c r="CA37" s="18"/>
      <c r="CB37" s="18"/>
      <c r="CC37" s="18"/>
      <c r="CD37" s="18"/>
      <c r="CE37" s="57">
        <f t="shared" si="16"/>
        <v>87.25</v>
      </c>
      <c r="CF37" s="19">
        <v>87.5</v>
      </c>
      <c r="CG37" s="18"/>
      <c r="CH37" s="18"/>
      <c r="CI37" s="18"/>
      <c r="CJ37" s="18"/>
      <c r="CK37" s="18"/>
      <c r="CL37" s="18"/>
      <c r="CM37" s="18"/>
      <c r="CN37" s="57">
        <f t="shared" si="17"/>
        <v>87.5</v>
      </c>
      <c r="CO37" s="25"/>
      <c r="CP37" s="30">
        <f t="shared" si="18"/>
        <v>80.5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85.5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87.25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87.5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19624</v>
      </c>
      <c r="C38" s="26" t="s">
        <v>88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 xml:space="preserve">Memahami dengan baik Limit Fungsi Trigonometri, Limit Tak Hingga, Turunan Trigonometri, Aplikasi Turunan dan dapat menyelesaikan permasalahannya </v>
      </c>
      <c r="K38" s="35">
        <f t="shared" si="5"/>
        <v>78</v>
      </c>
      <c r="L38" s="35" t="str">
        <f t="shared" si="6"/>
        <v>C</v>
      </c>
      <c r="M38" s="35">
        <f t="shared" si="7"/>
        <v>81</v>
      </c>
      <c r="N38" s="35" t="str">
        <f t="shared" si="8"/>
        <v>B</v>
      </c>
      <c r="O38" s="61">
        <v>2</v>
      </c>
      <c r="P38" s="35" t="str">
        <f t="shared" si="9"/>
        <v xml:space="preserve">Terampil dalam Limit Fungsi Trigonometri, Limit Tak Hingga, Turunan Trigonometri, dan Aplikasi Turunan  </v>
      </c>
      <c r="Q38" s="39"/>
      <c r="R38" s="39"/>
      <c r="S38" s="25"/>
      <c r="T38" s="15">
        <v>61</v>
      </c>
      <c r="U38" s="14">
        <v>80</v>
      </c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85</v>
      </c>
      <c r="AD38" s="14"/>
      <c r="AE38" s="14"/>
      <c r="AF38" s="14"/>
      <c r="AG38" s="14"/>
      <c r="AH38" s="14"/>
      <c r="AI38" s="14">
        <v>67</v>
      </c>
      <c r="AJ38" s="45"/>
      <c r="AK38" s="48">
        <f t="shared" si="11"/>
        <v>76</v>
      </c>
      <c r="AL38" s="15">
        <v>55</v>
      </c>
      <c r="AM38" s="14">
        <v>80</v>
      </c>
      <c r="AN38" s="14">
        <v>90</v>
      </c>
      <c r="AO38" s="14"/>
      <c r="AP38" s="14"/>
      <c r="AQ38" s="14"/>
      <c r="AR38" s="14"/>
      <c r="AS38" s="45"/>
      <c r="AT38" s="48">
        <f t="shared" si="12"/>
        <v>85</v>
      </c>
      <c r="AU38" s="15">
        <v>90</v>
      </c>
      <c r="AV38" s="14"/>
      <c r="AW38" s="14"/>
      <c r="AX38" s="14"/>
      <c r="AY38" s="14"/>
      <c r="AZ38" s="14"/>
      <c r="BA38" s="14">
        <v>66</v>
      </c>
      <c r="BB38" s="45"/>
      <c r="BC38" s="48">
        <f t="shared" si="13"/>
        <v>78</v>
      </c>
      <c r="BD38" s="25"/>
      <c r="BE38" s="19">
        <v>73</v>
      </c>
      <c r="BF38" s="18"/>
      <c r="BG38" s="18"/>
      <c r="BH38" s="18"/>
      <c r="BI38" s="18"/>
      <c r="BJ38" s="18"/>
      <c r="BK38" s="18"/>
      <c r="BL38" s="18"/>
      <c r="BM38" s="57">
        <f t="shared" si="14"/>
        <v>73</v>
      </c>
      <c r="BN38" s="19">
        <v>82.5</v>
      </c>
      <c r="BO38" s="18"/>
      <c r="BP38" s="18"/>
      <c r="BQ38" s="18"/>
      <c r="BR38" s="18"/>
      <c r="BS38" s="18"/>
      <c r="BT38" s="18"/>
      <c r="BU38" s="18"/>
      <c r="BV38" s="57">
        <f t="shared" si="15"/>
        <v>82.5</v>
      </c>
      <c r="BW38" s="19">
        <v>82.5</v>
      </c>
      <c r="BX38" s="18"/>
      <c r="BY38" s="18"/>
      <c r="BZ38" s="18"/>
      <c r="CA38" s="18"/>
      <c r="CB38" s="18"/>
      <c r="CC38" s="18"/>
      <c r="CD38" s="18"/>
      <c r="CE38" s="57">
        <f t="shared" si="16"/>
        <v>82.5</v>
      </c>
      <c r="CF38" s="19">
        <v>87.5</v>
      </c>
      <c r="CG38" s="18"/>
      <c r="CH38" s="18"/>
      <c r="CI38" s="18"/>
      <c r="CJ38" s="18"/>
      <c r="CK38" s="18"/>
      <c r="CL38" s="18"/>
      <c r="CM38" s="18"/>
      <c r="CN38" s="57">
        <f t="shared" si="17"/>
        <v>87.5</v>
      </c>
      <c r="CO38" s="25"/>
      <c r="CP38" s="30">
        <f t="shared" si="18"/>
        <v>73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82.5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82.5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87.5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19625</v>
      </c>
      <c r="C39" s="26" t="s">
        <v>89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 xml:space="preserve">Memahami dengan baik Limit Fungsi Trigonometri, Limit Tak Hingga, Turunan Trigonometri, Aplikasi Turunan dan dapat menyelesaikan permasalahannya </v>
      </c>
      <c r="K39" s="35">
        <f t="shared" si="5"/>
        <v>83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2</v>
      </c>
      <c r="P39" s="35" t="str">
        <f t="shared" si="9"/>
        <v xml:space="preserve">Terampil dalam Limit Fungsi Trigonometri, Limit Tak Hingga, Turunan Trigonometri, dan Aplikasi Turunan  </v>
      </c>
      <c r="Q39" s="39"/>
      <c r="R39" s="39"/>
      <c r="S39" s="25"/>
      <c r="T39" s="15">
        <v>87</v>
      </c>
      <c r="U39" s="14"/>
      <c r="V39" s="14"/>
      <c r="W39" s="14"/>
      <c r="X39" s="14"/>
      <c r="Y39" s="14"/>
      <c r="Z39" s="14"/>
      <c r="AA39" s="45">
        <f t="shared" si="34"/>
        <v>87</v>
      </c>
      <c r="AB39" s="48">
        <f t="shared" si="10"/>
        <v>87</v>
      </c>
      <c r="AC39" s="15">
        <v>85</v>
      </c>
      <c r="AD39" s="14"/>
      <c r="AE39" s="14"/>
      <c r="AF39" s="14"/>
      <c r="AG39" s="14"/>
      <c r="AH39" s="14"/>
      <c r="AI39" s="14">
        <v>57</v>
      </c>
      <c r="AJ39" s="45"/>
      <c r="AK39" s="48">
        <f t="shared" si="11"/>
        <v>71</v>
      </c>
      <c r="AL39" s="15">
        <v>85</v>
      </c>
      <c r="AM39" s="14"/>
      <c r="AN39" s="14">
        <v>87</v>
      </c>
      <c r="AO39" s="14"/>
      <c r="AP39" s="14"/>
      <c r="AQ39" s="14"/>
      <c r="AR39" s="14"/>
      <c r="AS39" s="45"/>
      <c r="AT39" s="48">
        <f t="shared" si="12"/>
        <v>86</v>
      </c>
      <c r="AU39" s="15">
        <v>89</v>
      </c>
      <c r="AV39" s="14"/>
      <c r="AW39" s="14"/>
      <c r="AX39" s="14"/>
      <c r="AY39" s="14"/>
      <c r="AZ39" s="14"/>
      <c r="BA39" s="14">
        <v>72</v>
      </c>
      <c r="BB39" s="45"/>
      <c r="BC39" s="48">
        <f t="shared" si="13"/>
        <v>80.5</v>
      </c>
      <c r="BD39" s="25"/>
      <c r="BE39" s="19">
        <v>80.5</v>
      </c>
      <c r="BF39" s="18"/>
      <c r="BG39" s="18"/>
      <c r="BH39" s="18"/>
      <c r="BI39" s="18"/>
      <c r="BJ39" s="18"/>
      <c r="BK39" s="18"/>
      <c r="BL39" s="18"/>
      <c r="BM39" s="57">
        <f t="shared" si="14"/>
        <v>80.5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86.5</v>
      </c>
      <c r="BX39" s="18"/>
      <c r="BY39" s="18"/>
      <c r="BZ39" s="18"/>
      <c r="CA39" s="18"/>
      <c r="CB39" s="18"/>
      <c r="CC39" s="18"/>
      <c r="CD39" s="18"/>
      <c r="CE39" s="57">
        <f t="shared" si="16"/>
        <v>86.5</v>
      </c>
      <c r="CF39" s="19">
        <v>87</v>
      </c>
      <c r="CG39" s="18"/>
      <c r="CH39" s="18"/>
      <c r="CI39" s="18"/>
      <c r="CJ39" s="18"/>
      <c r="CK39" s="18"/>
      <c r="CL39" s="18"/>
      <c r="CM39" s="18"/>
      <c r="CN39" s="57">
        <f t="shared" si="17"/>
        <v>87</v>
      </c>
      <c r="CO39" s="25"/>
      <c r="CP39" s="30">
        <f t="shared" si="18"/>
        <v>80.5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86.5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87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19626</v>
      </c>
      <c r="C40" s="26" t="s">
        <v>90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2</v>
      </c>
      <c r="J40" s="35" t="str">
        <f t="shared" si="4"/>
        <v xml:space="preserve">Memahami dengan baik Limit Fungsi Trigonometri, Limit Tak Hingga, Turunan Trigonometri, Aplikasi Turunan dan dapat menyelesaikan permasalahannya </v>
      </c>
      <c r="K40" s="35">
        <f t="shared" si="5"/>
        <v>85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2</v>
      </c>
      <c r="P40" s="35" t="str">
        <f t="shared" si="9"/>
        <v xml:space="preserve">Terampil dalam Limit Fungsi Trigonometri, Limit Tak Hingga, Turunan Trigonometri, dan Aplikasi Turunan  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85</v>
      </c>
      <c r="AD40" s="14"/>
      <c r="AE40" s="14"/>
      <c r="AF40" s="14"/>
      <c r="AG40" s="14"/>
      <c r="AH40" s="14"/>
      <c r="AI40" s="14">
        <v>79</v>
      </c>
      <c r="AJ40" s="45"/>
      <c r="AK40" s="48">
        <f t="shared" si="11"/>
        <v>82</v>
      </c>
      <c r="AL40" s="15">
        <v>85</v>
      </c>
      <c r="AM40" s="14"/>
      <c r="AN40" s="14">
        <v>41</v>
      </c>
      <c r="AO40" s="14">
        <v>80</v>
      </c>
      <c r="AP40" s="14"/>
      <c r="AQ40" s="14"/>
      <c r="AR40" s="14"/>
      <c r="AS40" s="45"/>
      <c r="AT40" s="48">
        <f t="shared" si="12"/>
        <v>82.5</v>
      </c>
      <c r="AU40" s="15">
        <v>92</v>
      </c>
      <c r="AV40" s="14"/>
      <c r="AW40" s="14"/>
      <c r="AX40" s="14"/>
      <c r="AY40" s="14"/>
      <c r="AZ40" s="14"/>
      <c r="BA40" s="14">
        <v>77.5</v>
      </c>
      <c r="BB40" s="45"/>
      <c r="BC40" s="48">
        <f t="shared" si="13"/>
        <v>84.75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83.75</v>
      </c>
      <c r="BX40" s="18"/>
      <c r="BY40" s="18"/>
      <c r="BZ40" s="18"/>
      <c r="CA40" s="18"/>
      <c r="CB40" s="18"/>
      <c r="CC40" s="18"/>
      <c r="CD40" s="18"/>
      <c r="CE40" s="57">
        <f t="shared" si="16"/>
        <v>83.75</v>
      </c>
      <c r="CF40" s="19">
        <v>88.5</v>
      </c>
      <c r="CG40" s="18"/>
      <c r="CH40" s="18"/>
      <c r="CI40" s="18"/>
      <c r="CJ40" s="18"/>
      <c r="CK40" s="18"/>
      <c r="CL40" s="18"/>
      <c r="CM40" s="18"/>
      <c r="CN40" s="57">
        <f t="shared" si="17"/>
        <v>88.5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83.75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88.5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19627</v>
      </c>
      <c r="C41" s="26" t="s">
        <v>91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2</v>
      </c>
      <c r="J41" s="35" t="str">
        <f t="shared" si="4"/>
        <v xml:space="preserve">Memahami dengan baik Limit Fungsi Trigonometri, Limit Tak Hingga, Turunan Trigonometri, Aplikasi Turunan dan dapat menyelesaikan permasalahannya 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 xml:space="preserve">Terampil dalam Limit Fungsi Trigonometri, Limit Tak Hingga, Turunan Trigonometri, dan Aplikasi Turunan  </v>
      </c>
      <c r="Q41" s="39"/>
      <c r="R41" s="39"/>
      <c r="S41" s="25"/>
      <c r="T41" s="15">
        <v>88</v>
      </c>
      <c r="U41" s="14"/>
      <c r="V41" s="14"/>
      <c r="W41" s="14"/>
      <c r="X41" s="14"/>
      <c r="Y41" s="14"/>
      <c r="Z41" s="14"/>
      <c r="AA41" s="45">
        <f t="shared" si="34"/>
        <v>88</v>
      </c>
      <c r="AB41" s="48">
        <f t="shared" si="10"/>
        <v>88</v>
      </c>
      <c r="AC41" s="15">
        <v>80</v>
      </c>
      <c r="AD41" s="14"/>
      <c r="AE41" s="14"/>
      <c r="AF41" s="14"/>
      <c r="AG41" s="14"/>
      <c r="AH41" s="14"/>
      <c r="AI41" s="14">
        <v>67</v>
      </c>
      <c r="AJ41" s="45"/>
      <c r="AK41" s="48">
        <f t="shared" si="11"/>
        <v>73.5</v>
      </c>
      <c r="AL41" s="15">
        <v>95</v>
      </c>
      <c r="AM41" s="14"/>
      <c r="AN41" s="14">
        <v>78</v>
      </c>
      <c r="AO41" s="14"/>
      <c r="AP41" s="14"/>
      <c r="AQ41" s="14"/>
      <c r="AR41" s="14"/>
      <c r="AS41" s="45"/>
      <c r="AT41" s="48">
        <f t="shared" si="12"/>
        <v>95</v>
      </c>
      <c r="AU41" s="15">
        <v>80</v>
      </c>
      <c r="AV41" s="14"/>
      <c r="AW41" s="14"/>
      <c r="AX41" s="14"/>
      <c r="AY41" s="14"/>
      <c r="AZ41" s="14"/>
      <c r="BA41" s="14">
        <v>66.5</v>
      </c>
      <c r="BB41" s="45"/>
      <c r="BC41" s="48">
        <f t="shared" si="13"/>
        <v>73.25</v>
      </c>
      <c r="BD41" s="25"/>
      <c r="BE41" s="19">
        <v>84</v>
      </c>
      <c r="BF41" s="18"/>
      <c r="BG41" s="18"/>
      <c r="BH41" s="18"/>
      <c r="BI41" s="18"/>
      <c r="BJ41" s="18"/>
      <c r="BK41" s="18"/>
      <c r="BL41" s="18"/>
      <c r="BM41" s="57">
        <f t="shared" si="14"/>
        <v>84</v>
      </c>
      <c r="BN41" s="19">
        <v>84</v>
      </c>
      <c r="BO41" s="18"/>
      <c r="BP41" s="18"/>
      <c r="BQ41" s="18"/>
      <c r="BR41" s="18"/>
      <c r="BS41" s="18"/>
      <c r="BT41" s="18"/>
      <c r="BU41" s="18"/>
      <c r="BV41" s="57">
        <f t="shared" si="15"/>
        <v>84</v>
      </c>
      <c r="BW41" s="19">
        <v>87.25</v>
      </c>
      <c r="BX41" s="18"/>
      <c r="BY41" s="18"/>
      <c r="BZ41" s="18"/>
      <c r="CA41" s="18"/>
      <c r="CB41" s="18"/>
      <c r="CC41" s="18"/>
      <c r="CD41" s="18"/>
      <c r="CE41" s="57">
        <f t="shared" si="16"/>
        <v>87.25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84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87.25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19628</v>
      </c>
      <c r="C42" s="26" t="s">
        <v>92</v>
      </c>
      <c r="D42" s="25"/>
      <c r="E42" s="35">
        <f t="shared" si="0"/>
        <v>77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 xml:space="preserve">Memahami dengan baik Limit Fungsi Trigonometri, Limit Tak Hingga, Turunan Trigonometri, Aplikasi Turunan dan dapat menyelesaikan permasalahannya </v>
      </c>
      <c r="K42" s="35">
        <f t="shared" si="5"/>
        <v>82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 xml:space="preserve">Terampil dalam Limit Fungsi Trigonometri, Limit Tak Hingga, Turunan Trigonometri, dan Aplikasi Turunan  </v>
      </c>
      <c r="Q42" s="39"/>
      <c r="R42" s="39"/>
      <c r="S42" s="25"/>
      <c r="T42" s="15">
        <v>45</v>
      </c>
      <c r="U42" s="14">
        <v>80</v>
      </c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87</v>
      </c>
      <c r="AD42" s="14"/>
      <c r="AE42" s="14"/>
      <c r="AF42" s="14"/>
      <c r="AG42" s="14"/>
      <c r="AH42" s="14"/>
      <c r="AI42" s="14">
        <v>62</v>
      </c>
      <c r="AJ42" s="45"/>
      <c r="AK42" s="48">
        <f t="shared" si="11"/>
        <v>74.5</v>
      </c>
      <c r="AL42" s="15">
        <v>87</v>
      </c>
      <c r="AM42" s="14"/>
      <c r="AN42" s="14">
        <v>85</v>
      </c>
      <c r="AO42" s="14"/>
      <c r="AP42" s="14"/>
      <c r="AQ42" s="14"/>
      <c r="AR42" s="14"/>
      <c r="AS42" s="45"/>
      <c r="AT42" s="48">
        <f t="shared" si="12"/>
        <v>86</v>
      </c>
      <c r="AU42" s="15">
        <v>87</v>
      </c>
      <c r="AV42" s="14"/>
      <c r="AW42" s="14"/>
      <c r="AX42" s="14"/>
      <c r="AY42" s="14"/>
      <c r="AZ42" s="14"/>
      <c r="BA42" s="14">
        <v>72</v>
      </c>
      <c r="BB42" s="45"/>
      <c r="BC42" s="48">
        <f t="shared" si="13"/>
        <v>79.5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83.5</v>
      </c>
      <c r="BO42" s="18"/>
      <c r="BP42" s="18"/>
      <c r="BQ42" s="18"/>
      <c r="BR42" s="18"/>
      <c r="BS42" s="18"/>
      <c r="BT42" s="18"/>
      <c r="BU42" s="18"/>
      <c r="BV42" s="57">
        <f t="shared" si="15"/>
        <v>83.5</v>
      </c>
      <c r="BW42" s="19">
        <v>83</v>
      </c>
      <c r="BX42" s="18"/>
      <c r="BY42" s="18"/>
      <c r="BZ42" s="18"/>
      <c r="CA42" s="18"/>
      <c r="CB42" s="18"/>
      <c r="CC42" s="18"/>
      <c r="CD42" s="18"/>
      <c r="CE42" s="57">
        <f t="shared" si="16"/>
        <v>83</v>
      </c>
      <c r="CF42" s="19">
        <v>87</v>
      </c>
      <c r="CG42" s="18"/>
      <c r="CH42" s="18"/>
      <c r="CI42" s="18"/>
      <c r="CJ42" s="18"/>
      <c r="CK42" s="18"/>
      <c r="CL42" s="18"/>
      <c r="CM42" s="18"/>
      <c r="CN42" s="57">
        <f t="shared" si="17"/>
        <v>87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83.5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83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87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19629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 xml:space="preserve">Memahami dengan baik Limit Fungsi Trigonometri, Limit Tak Hingga, Turunan Trigonometri, Aplikasi Turunan dan dapat menyelesaikan permasalahannya </v>
      </c>
      <c r="K43" s="35">
        <f t="shared" si="5"/>
        <v>81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2</v>
      </c>
      <c r="P43" s="35" t="str">
        <f t="shared" si="9"/>
        <v xml:space="preserve">Terampil dalam Limit Fungsi Trigonometri, Limit Tak Hingga, Turunan Trigonometri, dan Aplikasi Turunan  </v>
      </c>
      <c r="Q43" s="39"/>
      <c r="R43" s="39"/>
      <c r="S43" s="25"/>
      <c r="T43" s="15">
        <v>87</v>
      </c>
      <c r="U43" s="14"/>
      <c r="V43" s="14"/>
      <c r="W43" s="14"/>
      <c r="X43" s="14"/>
      <c r="Y43" s="14"/>
      <c r="Z43" s="14"/>
      <c r="AA43" s="45">
        <f t="shared" si="34"/>
        <v>87</v>
      </c>
      <c r="AB43" s="48">
        <f t="shared" si="10"/>
        <v>87</v>
      </c>
      <c r="AC43" s="15">
        <v>80</v>
      </c>
      <c r="AD43" s="14"/>
      <c r="AE43" s="14"/>
      <c r="AF43" s="14"/>
      <c r="AG43" s="14"/>
      <c r="AH43" s="14"/>
      <c r="AI43" s="14">
        <v>67</v>
      </c>
      <c r="AJ43" s="45"/>
      <c r="AK43" s="48">
        <f t="shared" si="11"/>
        <v>73.5</v>
      </c>
      <c r="AL43" s="15">
        <v>90</v>
      </c>
      <c r="AM43" s="14"/>
      <c r="AN43" s="14">
        <v>87</v>
      </c>
      <c r="AO43" s="14"/>
      <c r="AP43" s="14"/>
      <c r="AQ43" s="14"/>
      <c r="AR43" s="14"/>
      <c r="AS43" s="45"/>
      <c r="AT43" s="48">
        <f t="shared" si="12"/>
        <v>88.5</v>
      </c>
      <c r="AU43" s="15">
        <v>87</v>
      </c>
      <c r="AV43" s="14"/>
      <c r="AW43" s="14"/>
      <c r="AX43" s="14"/>
      <c r="AY43" s="14"/>
      <c r="AZ43" s="14"/>
      <c r="BA43" s="14">
        <v>65</v>
      </c>
      <c r="BB43" s="45"/>
      <c r="BC43" s="48">
        <f t="shared" si="13"/>
        <v>76</v>
      </c>
      <c r="BD43" s="25"/>
      <c r="BE43" s="19">
        <v>79</v>
      </c>
      <c r="BF43" s="18"/>
      <c r="BG43" s="18"/>
      <c r="BH43" s="18"/>
      <c r="BI43" s="18"/>
      <c r="BJ43" s="18"/>
      <c r="BK43" s="18"/>
      <c r="BL43" s="18"/>
      <c r="BM43" s="57">
        <f t="shared" si="14"/>
        <v>79</v>
      </c>
      <c r="BN43" s="19">
        <v>83.5</v>
      </c>
      <c r="BO43" s="18"/>
      <c r="BP43" s="18"/>
      <c r="BQ43" s="18"/>
      <c r="BR43" s="18"/>
      <c r="BS43" s="18"/>
      <c r="BT43" s="18"/>
      <c r="BU43" s="18"/>
      <c r="BV43" s="57">
        <f t="shared" si="15"/>
        <v>83.5</v>
      </c>
      <c r="BW43" s="19">
        <v>87.75</v>
      </c>
      <c r="BX43" s="18"/>
      <c r="BY43" s="18"/>
      <c r="BZ43" s="18"/>
      <c r="CA43" s="18"/>
      <c r="CB43" s="18"/>
      <c r="CC43" s="18"/>
      <c r="CD43" s="18"/>
      <c r="CE43" s="57">
        <f t="shared" si="16"/>
        <v>87.75</v>
      </c>
      <c r="CF43" s="19">
        <v>76.5</v>
      </c>
      <c r="CG43" s="18"/>
      <c r="CH43" s="18"/>
      <c r="CI43" s="18"/>
      <c r="CJ43" s="18"/>
      <c r="CK43" s="18"/>
      <c r="CL43" s="18"/>
      <c r="CM43" s="18"/>
      <c r="CN43" s="57">
        <f t="shared" si="17"/>
        <v>76.5</v>
      </c>
      <c r="CO43" s="25"/>
      <c r="CP43" s="30">
        <f t="shared" si="18"/>
        <v>79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83.5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87.75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76.5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19630</v>
      </c>
      <c r="C44" s="26" t="s">
        <v>94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 xml:space="preserve">Memahami dengan baik Limit Fungsi Trigonometri, Limit Tak Hingga, Turunan Trigonometri, Aplikasi Turunan dan dapat menyelesaikan permasalahannya </v>
      </c>
      <c r="K44" s="35">
        <f t="shared" si="5"/>
        <v>80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2</v>
      </c>
      <c r="P44" s="35" t="str">
        <f t="shared" si="9"/>
        <v xml:space="preserve">Terampil dalam Limit Fungsi Trigonometri, Limit Tak Hingga, Turunan Trigonometri, dan Aplikasi Turunan  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15">
        <v>80</v>
      </c>
      <c r="AD44" s="14"/>
      <c r="AE44" s="14"/>
      <c r="AF44" s="14"/>
      <c r="AG44" s="14"/>
      <c r="AH44" s="14"/>
      <c r="AI44" s="14">
        <v>69</v>
      </c>
      <c r="AJ44" s="45"/>
      <c r="AK44" s="48">
        <f t="shared" si="11"/>
        <v>74.5</v>
      </c>
      <c r="AL44" s="15">
        <v>60</v>
      </c>
      <c r="AM44" s="14">
        <v>80</v>
      </c>
      <c r="AN44" s="14">
        <v>87</v>
      </c>
      <c r="AO44" s="14"/>
      <c r="AP44" s="14"/>
      <c r="AQ44" s="14"/>
      <c r="AR44" s="14"/>
      <c r="AS44" s="45"/>
      <c r="AT44" s="48">
        <f t="shared" si="12"/>
        <v>83.5</v>
      </c>
      <c r="AU44" s="15">
        <v>88</v>
      </c>
      <c r="AV44" s="14"/>
      <c r="AW44" s="14"/>
      <c r="AX44" s="14"/>
      <c r="AY44" s="14"/>
      <c r="AZ44" s="14"/>
      <c r="BA44" s="14">
        <v>56</v>
      </c>
      <c r="BB44" s="45"/>
      <c r="BC44" s="48">
        <f t="shared" si="13"/>
        <v>72</v>
      </c>
      <c r="BD44" s="25"/>
      <c r="BE44" s="19">
        <v>75</v>
      </c>
      <c r="BF44" s="18"/>
      <c r="BG44" s="18"/>
      <c r="BH44" s="18"/>
      <c r="BI44" s="18"/>
      <c r="BJ44" s="18"/>
      <c r="BK44" s="18"/>
      <c r="BL44" s="18"/>
      <c r="BM44" s="57">
        <f t="shared" si="14"/>
        <v>75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86.75</v>
      </c>
      <c r="BX44" s="18"/>
      <c r="BY44" s="18"/>
      <c r="BZ44" s="18"/>
      <c r="CA44" s="18"/>
      <c r="CB44" s="18"/>
      <c r="CC44" s="18"/>
      <c r="CD44" s="18"/>
      <c r="CE44" s="57">
        <f t="shared" si="16"/>
        <v>86.75</v>
      </c>
      <c r="CF44" s="19">
        <v>84</v>
      </c>
      <c r="CG44" s="18"/>
      <c r="CH44" s="18"/>
      <c r="CI44" s="18"/>
      <c r="CJ44" s="18"/>
      <c r="CK44" s="18"/>
      <c r="CL44" s="18"/>
      <c r="CM44" s="18"/>
      <c r="CN44" s="57">
        <f t="shared" si="17"/>
        <v>84</v>
      </c>
      <c r="CO44" s="25"/>
      <c r="CP44" s="30">
        <f t="shared" si="18"/>
        <v>75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86.75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84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19631</v>
      </c>
      <c r="C45" s="26" t="s">
        <v>95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 xml:space="preserve">Memahami dengan baik Limit Fungsi Trigonometri, Limit Tak Hingga, Turunan Trigonometri, Aplikasi Turunan dan dapat menyelesaikan permasalahannya 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 xml:space="preserve">Terampil dalam Limit Fungsi Trigonometri, Limit Tak Hingga, Turunan Trigonometri, dan Aplikasi Turunan  </v>
      </c>
      <c r="Q45" s="39"/>
      <c r="R45" s="39"/>
      <c r="S45" s="25"/>
      <c r="T45" s="15">
        <v>87</v>
      </c>
      <c r="U45" s="14"/>
      <c r="V45" s="14"/>
      <c r="W45" s="14"/>
      <c r="X45" s="14"/>
      <c r="Y45" s="14"/>
      <c r="Z45" s="14"/>
      <c r="AA45" s="45">
        <f t="shared" si="34"/>
        <v>87</v>
      </c>
      <c r="AB45" s="48">
        <f t="shared" si="10"/>
        <v>87</v>
      </c>
      <c r="AC45" s="15">
        <v>85</v>
      </c>
      <c r="AD45" s="14"/>
      <c r="AE45" s="14"/>
      <c r="AF45" s="14"/>
      <c r="AG45" s="14"/>
      <c r="AH45" s="14"/>
      <c r="AI45" s="14">
        <v>64</v>
      </c>
      <c r="AJ45" s="45"/>
      <c r="AK45" s="48">
        <f t="shared" si="11"/>
        <v>74.5</v>
      </c>
      <c r="AL45" s="15">
        <v>80</v>
      </c>
      <c r="AM45" s="14">
        <v>80</v>
      </c>
      <c r="AN45" s="14">
        <v>85</v>
      </c>
      <c r="AO45" s="14"/>
      <c r="AP45" s="14"/>
      <c r="AQ45" s="14"/>
      <c r="AR45" s="14"/>
      <c r="AS45" s="45"/>
      <c r="AT45" s="48">
        <f t="shared" si="12"/>
        <v>82.5</v>
      </c>
      <c r="AU45" s="15">
        <v>76</v>
      </c>
      <c r="AV45" s="14"/>
      <c r="AW45" s="14"/>
      <c r="AX45" s="14"/>
      <c r="AY45" s="14"/>
      <c r="AZ45" s="14"/>
      <c r="BA45" s="14">
        <v>76</v>
      </c>
      <c r="BB45" s="45"/>
      <c r="BC45" s="48">
        <f t="shared" si="13"/>
        <v>76</v>
      </c>
      <c r="BD45" s="25"/>
      <c r="BE45" s="19">
        <v>77.5</v>
      </c>
      <c r="BF45" s="18"/>
      <c r="BG45" s="18"/>
      <c r="BH45" s="18"/>
      <c r="BI45" s="18"/>
      <c r="BJ45" s="18"/>
      <c r="BK45" s="18"/>
      <c r="BL45" s="18"/>
      <c r="BM45" s="57">
        <f t="shared" si="14"/>
        <v>77.5</v>
      </c>
      <c r="BN45" s="19">
        <v>86</v>
      </c>
      <c r="BO45" s="18"/>
      <c r="BP45" s="18"/>
      <c r="BQ45" s="18"/>
      <c r="BR45" s="18"/>
      <c r="BS45" s="18"/>
      <c r="BT45" s="18"/>
      <c r="BU45" s="18"/>
      <c r="BV45" s="57">
        <f t="shared" si="15"/>
        <v>86</v>
      </c>
      <c r="BW45" s="19">
        <v>84.75</v>
      </c>
      <c r="BX45" s="18"/>
      <c r="BY45" s="18"/>
      <c r="BZ45" s="18"/>
      <c r="CA45" s="18"/>
      <c r="CB45" s="18"/>
      <c r="CC45" s="18"/>
      <c r="CD45" s="18"/>
      <c r="CE45" s="57">
        <f t="shared" si="16"/>
        <v>84.75</v>
      </c>
      <c r="CF45" s="19">
        <v>80.5</v>
      </c>
      <c r="CG45" s="18"/>
      <c r="CH45" s="18"/>
      <c r="CI45" s="18"/>
      <c r="CJ45" s="18"/>
      <c r="CK45" s="18"/>
      <c r="CL45" s="18"/>
      <c r="CM45" s="18"/>
      <c r="CN45" s="57">
        <f t="shared" si="17"/>
        <v>80.5</v>
      </c>
      <c r="CO45" s="25"/>
      <c r="CP45" s="30">
        <f t="shared" si="18"/>
        <v>77.5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84.75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80.5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2" activePane="bottomRight" state="frozen"/>
      <selection activeCell="C24" sqref="C24"/>
      <selection pane="topRight" activeCell="C24" sqref="C24"/>
      <selection pane="bottomLeft" activeCell="C24" sqref="C24"/>
      <selection pane="bottomRight" activeCell="D36" sqref="D3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178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11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19660</v>
      </c>
      <c r="C11" s="26" t="s">
        <v>110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Memahami dengan baik Limit Fungsi Trigonometri, Limit Tak Hingga, Turunan Trigonometri, Aplikasi Turunan dan dapat menyelesaikan permasalahannya 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Limit Fungsi Trigonometri, Limit Tak Hingga, Turunan Trigonometri, dan Aplikasi Turunan  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87</v>
      </c>
      <c r="AD11" s="14"/>
      <c r="AE11" s="14">
        <v>87</v>
      </c>
      <c r="AF11" s="14"/>
      <c r="AG11" s="14">
        <v>87</v>
      </c>
      <c r="AH11" s="14"/>
      <c r="AI11" s="14">
        <v>53</v>
      </c>
      <c r="AJ11" s="45"/>
      <c r="AK11" s="48">
        <f t="shared" ref="AK11:AK50" si="11">IF(COUNTA(AC11:AI11)&gt;0,AVERAGE((IF(AC11&gt;=$C$4,AC11,AD11)),(IF(AE11&gt;=$C$4,AE11,AF11)),(IF(AG11&gt;=$C$4,AG11,AH11)),AI11),"")</f>
        <v>78.5</v>
      </c>
      <c r="AL11" s="15">
        <v>90</v>
      </c>
      <c r="AM11" s="14"/>
      <c r="AN11" s="14">
        <v>85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87.5</v>
      </c>
      <c r="AU11" s="15">
        <v>90</v>
      </c>
      <c r="AV11" s="14"/>
      <c r="AW11" s="14">
        <v>90</v>
      </c>
      <c r="AX11" s="14"/>
      <c r="AY11" s="14"/>
      <c r="AZ11" s="14"/>
      <c r="BA11" s="14">
        <v>57.5</v>
      </c>
      <c r="BB11" s="45"/>
      <c r="BC11" s="48">
        <f t="shared" ref="BC11:BC50" si="13">IF(COUNTA(AU11:BA11)&gt;0,AVERAGE((IF(AU11&gt;=$C$4,AU11,AV11)),(IF(AW11&gt;=$C$4,AW11,AX11)),(IF(AY11&gt;=$C$4,AY11,AZ11)),BA11),"")</f>
        <v>79.166666666666671</v>
      </c>
      <c r="BD11" s="25"/>
      <c r="BE11" s="19">
        <v>72.5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72.5</v>
      </c>
      <c r="BN11" s="19">
        <v>87.833333333333343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87.833333333333343</v>
      </c>
      <c r="BW11" s="19">
        <v>88.75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88.75</v>
      </c>
      <c r="CF11" s="19">
        <v>88.75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88.75</v>
      </c>
      <c r="CO11" s="25"/>
      <c r="CP11" s="30">
        <f t="shared" ref="CP11:CP50" si="18">IF(SUM(BE11:BF11)&gt;0,MAX(BE11,BF11),"")</f>
        <v>72.5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87.833333333333343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88.75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88.75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19661</v>
      </c>
      <c r="C12" s="26" t="s">
        <v>111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 xml:space="preserve">Memahami dengan baik Limit Fungsi Trigonometri, Limit Tak Hingga, Turunan Trigonometri, Aplikasi Turunan dan dapat menyelesaikan permasalahannya </v>
      </c>
      <c r="K12" s="35">
        <f t="shared" si="5"/>
        <v>79</v>
      </c>
      <c r="L12" s="35" t="str">
        <f t="shared" si="6"/>
        <v>C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 xml:space="preserve">Terampil dalam Limit Fungsi Trigonometri, Limit Tak Hingga, Turunan Trigonometri, dan Aplikasi Turunan  </v>
      </c>
      <c r="Q12" s="39"/>
      <c r="R12" s="39"/>
      <c r="S12" s="25"/>
      <c r="T12" s="15">
        <v>66</v>
      </c>
      <c r="U12" s="14">
        <v>80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87</v>
      </c>
      <c r="AD12" s="14"/>
      <c r="AE12" s="14">
        <v>95</v>
      </c>
      <c r="AF12" s="14"/>
      <c r="AG12" s="14">
        <v>85</v>
      </c>
      <c r="AH12" s="14"/>
      <c r="AI12" s="14">
        <v>55</v>
      </c>
      <c r="AJ12" s="45"/>
      <c r="AK12" s="48">
        <f t="shared" si="11"/>
        <v>80.5</v>
      </c>
      <c r="AL12" s="15">
        <v>75</v>
      </c>
      <c r="AM12" s="14">
        <v>75</v>
      </c>
      <c r="AN12" s="14">
        <v>89</v>
      </c>
      <c r="AO12" s="14"/>
      <c r="AP12" s="14"/>
      <c r="AQ12" s="14"/>
      <c r="AR12" s="14"/>
      <c r="AS12" s="45"/>
      <c r="AT12" s="48">
        <f t="shared" si="12"/>
        <v>82</v>
      </c>
      <c r="AU12" s="15">
        <v>85</v>
      </c>
      <c r="AV12" s="14"/>
      <c r="AW12" s="14">
        <v>87</v>
      </c>
      <c r="AX12" s="14"/>
      <c r="AY12" s="14"/>
      <c r="AZ12" s="14"/>
      <c r="BA12" s="14">
        <v>84.5</v>
      </c>
      <c r="BB12" s="45"/>
      <c r="BC12" s="48">
        <f t="shared" si="13"/>
        <v>85.5</v>
      </c>
      <c r="BD12" s="25"/>
      <c r="BE12" s="19">
        <v>70</v>
      </c>
      <c r="BF12" s="18"/>
      <c r="BG12" s="18"/>
      <c r="BH12" s="18"/>
      <c r="BI12" s="18"/>
      <c r="BJ12" s="18"/>
      <c r="BK12" s="18"/>
      <c r="BL12" s="18"/>
      <c r="BM12" s="57">
        <f t="shared" si="14"/>
        <v>70</v>
      </c>
      <c r="BN12" s="19">
        <v>88.333333333333343</v>
      </c>
      <c r="BO12" s="18"/>
      <c r="BP12" s="18"/>
      <c r="BQ12" s="18"/>
      <c r="BR12" s="18"/>
      <c r="BS12" s="18"/>
      <c r="BT12" s="18"/>
      <c r="BU12" s="18"/>
      <c r="BV12" s="57">
        <f t="shared" si="15"/>
        <v>88.333333333333343</v>
      </c>
      <c r="BW12" s="19">
        <v>81</v>
      </c>
      <c r="BX12" s="18"/>
      <c r="BY12" s="18"/>
      <c r="BZ12" s="18"/>
      <c r="CA12" s="18"/>
      <c r="CB12" s="18"/>
      <c r="CC12" s="18"/>
      <c r="CD12" s="18"/>
      <c r="CE12" s="57">
        <f t="shared" si="16"/>
        <v>81</v>
      </c>
      <c r="CF12" s="19">
        <v>84</v>
      </c>
      <c r="CG12" s="18"/>
      <c r="CH12" s="18"/>
      <c r="CI12" s="18"/>
      <c r="CJ12" s="18"/>
      <c r="CK12" s="18"/>
      <c r="CL12" s="18"/>
      <c r="CM12" s="18"/>
      <c r="CN12" s="57">
        <f t="shared" si="17"/>
        <v>84</v>
      </c>
      <c r="CO12" s="25"/>
      <c r="CP12" s="30">
        <f t="shared" si="18"/>
        <v>70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88.333333333333343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81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84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19662</v>
      </c>
      <c r="C13" s="26" t="s">
        <v>112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88</v>
      </c>
      <c r="H13" s="35" t="str">
        <f t="shared" si="3"/>
        <v>B</v>
      </c>
      <c r="I13" s="61">
        <v>2</v>
      </c>
      <c r="J13" s="35" t="str">
        <f t="shared" si="4"/>
        <v xml:space="preserve">Memahami dengan baik Limit Fungsi Trigonometri, Limit Tak Hingga, Turunan Trigonometri, Aplikasi Turunan dan dapat menyelesaikan permasalahannya </v>
      </c>
      <c r="K13" s="35">
        <f t="shared" si="5"/>
        <v>84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2</v>
      </c>
      <c r="P13" s="35" t="str">
        <f t="shared" si="9"/>
        <v xml:space="preserve">Terampil dalam Limit Fungsi Trigonometri, Limit Tak Hingga, Turunan Trigonometri, dan Aplikasi Turunan  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85</v>
      </c>
      <c r="AD13" s="14"/>
      <c r="AE13" s="14">
        <v>92</v>
      </c>
      <c r="AF13" s="14"/>
      <c r="AG13" s="14">
        <v>93</v>
      </c>
      <c r="AH13" s="14"/>
      <c r="AI13" s="14">
        <v>75</v>
      </c>
      <c r="AJ13" s="45"/>
      <c r="AK13" s="48">
        <f t="shared" si="11"/>
        <v>86.25</v>
      </c>
      <c r="AL13" s="15">
        <v>90</v>
      </c>
      <c r="AM13" s="14"/>
      <c r="AN13" s="14">
        <v>87</v>
      </c>
      <c r="AO13" s="14"/>
      <c r="AP13" s="14"/>
      <c r="AQ13" s="14"/>
      <c r="AR13" s="14"/>
      <c r="AS13" s="45"/>
      <c r="AT13" s="48">
        <f t="shared" si="12"/>
        <v>88.5</v>
      </c>
      <c r="AU13" s="15">
        <v>90</v>
      </c>
      <c r="AV13" s="14"/>
      <c r="AW13" s="14">
        <v>90</v>
      </c>
      <c r="AX13" s="14"/>
      <c r="AY13" s="14"/>
      <c r="AZ13" s="14"/>
      <c r="BA13" s="14">
        <v>76</v>
      </c>
      <c r="BB13" s="45"/>
      <c r="BC13" s="48">
        <f t="shared" si="13"/>
        <v>85.333333333333329</v>
      </c>
      <c r="BD13" s="25"/>
      <c r="BE13" s="19">
        <v>73.5</v>
      </c>
      <c r="BF13" s="18"/>
      <c r="BG13" s="18"/>
      <c r="BH13" s="18"/>
      <c r="BI13" s="18"/>
      <c r="BJ13" s="18"/>
      <c r="BK13" s="18"/>
      <c r="BL13" s="18"/>
      <c r="BM13" s="57">
        <f t="shared" si="14"/>
        <v>73.5</v>
      </c>
      <c r="BN13" s="19">
        <v>94.666666666666657</v>
      </c>
      <c r="BO13" s="18"/>
      <c r="BP13" s="18"/>
      <c r="BQ13" s="18"/>
      <c r="BR13" s="18"/>
      <c r="BS13" s="18"/>
      <c r="BT13" s="18"/>
      <c r="BU13" s="18"/>
      <c r="BV13" s="57">
        <f t="shared" si="15"/>
        <v>94.666666666666657</v>
      </c>
      <c r="BW13" s="19">
        <v>89.25</v>
      </c>
      <c r="BX13" s="18"/>
      <c r="BY13" s="18"/>
      <c r="BZ13" s="18"/>
      <c r="CA13" s="18"/>
      <c r="CB13" s="18"/>
      <c r="CC13" s="18"/>
      <c r="CD13" s="18"/>
      <c r="CE13" s="57">
        <f t="shared" si="16"/>
        <v>89.25</v>
      </c>
      <c r="CF13" s="19">
        <v>89.25</v>
      </c>
      <c r="CG13" s="18"/>
      <c r="CH13" s="18"/>
      <c r="CI13" s="18"/>
      <c r="CJ13" s="18"/>
      <c r="CK13" s="18"/>
      <c r="CL13" s="18"/>
      <c r="CM13" s="18"/>
      <c r="CN13" s="57">
        <f t="shared" si="17"/>
        <v>89.25</v>
      </c>
      <c r="CO13" s="25"/>
      <c r="CP13" s="30">
        <f t="shared" si="18"/>
        <v>73.5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94.666666666666657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89.25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89.25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221</v>
      </c>
      <c r="FI13" s="118" t="s">
        <v>222</v>
      </c>
      <c r="FJ13" s="121">
        <v>8581</v>
      </c>
      <c r="FK13" s="121">
        <v>8591</v>
      </c>
    </row>
    <row r="14" spans="1:167" ht="16.5" customHeight="1">
      <c r="A14" s="26">
        <v>4</v>
      </c>
      <c r="B14" s="26">
        <v>19663</v>
      </c>
      <c r="C14" s="26" t="s">
        <v>113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 xml:space="preserve">Memahami dengan baik Limit Fungsi Trigonometri, Limit Tak Hingga, Turunan Trigonometri, Aplikasi Turunan dan dapat menyelesaikan permasalahannya </v>
      </c>
      <c r="K14" s="35">
        <f t="shared" si="5"/>
        <v>77</v>
      </c>
      <c r="L14" s="35" t="str">
        <f t="shared" si="6"/>
        <v>C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 xml:space="preserve">Terampil dalam Limit Fungsi Trigonometri, Limit Tak Hingga, Turunan Trigonometri, dan Aplikasi Turunan  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87</v>
      </c>
      <c r="AD14" s="14"/>
      <c r="AE14" s="14">
        <v>97</v>
      </c>
      <c r="AF14" s="14"/>
      <c r="AG14" s="14">
        <v>83</v>
      </c>
      <c r="AH14" s="14"/>
      <c r="AI14" s="14">
        <v>67</v>
      </c>
      <c r="AJ14" s="45"/>
      <c r="AK14" s="48">
        <f t="shared" si="11"/>
        <v>83.5</v>
      </c>
      <c r="AL14" s="15">
        <v>45</v>
      </c>
      <c r="AM14" s="14">
        <v>80</v>
      </c>
      <c r="AN14" s="14">
        <v>87</v>
      </c>
      <c r="AO14" s="14"/>
      <c r="AP14" s="14"/>
      <c r="AQ14" s="14"/>
      <c r="AR14" s="14"/>
      <c r="AS14" s="45"/>
      <c r="AT14" s="48">
        <f t="shared" si="12"/>
        <v>83.5</v>
      </c>
      <c r="AU14" s="15">
        <v>90</v>
      </c>
      <c r="AV14" s="14"/>
      <c r="AW14" s="14">
        <v>85</v>
      </c>
      <c r="AX14" s="14"/>
      <c r="AY14" s="14"/>
      <c r="AZ14" s="14"/>
      <c r="BA14" s="14">
        <v>57</v>
      </c>
      <c r="BB14" s="45"/>
      <c r="BC14" s="48">
        <f t="shared" si="13"/>
        <v>77.333333333333329</v>
      </c>
      <c r="BD14" s="25"/>
      <c r="BE14" s="19">
        <v>70</v>
      </c>
      <c r="BF14" s="18"/>
      <c r="BG14" s="18"/>
      <c r="BH14" s="18"/>
      <c r="BI14" s="18"/>
      <c r="BJ14" s="18"/>
      <c r="BK14" s="18"/>
      <c r="BL14" s="18"/>
      <c r="BM14" s="57">
        <f t="shared" si="14"/>
        <v>70</v>
      </c>
      <c r="BN14" s="19">
        <v>84.666666666666657</v>
      </c>
      <c r="BO14" s="18"/>
      <c r="BP14" s="18"/>
      <c r="BQ14" s="18"/>
      <c r="BR14" s="18"/>
      <c r="BS14" s="18"/>
      <c r="BT14" s="18"/>
      <c r="BU14" s="18"/>
      <c r="BV14" s="57">
        <f t="shared" si="15"/>
        <v>84.666666666666657</v>
      </c>
      <c r="BW14" s="19">
        <v>84.25</v>
      </c>
      <c r="BX14" s="18"/>
      <c r="BY14" s="18"/>
      <c r="BZ14" s="18"/>
      <c r="CA14" s="18"/>
      <c r="CB14" s="18"/>
      <c r="CC14" s="18"/>
      <c r="CD14" s="18"/>
      <c r="CE14" s="57">
        <f t="shared" si="16"/>
        <v>84.25</v>
      </c>
      <c r="CF14" s="19">
        <v>85.5</v>
      </c>
      <c r="CG14" s="18"/>
      <c r="CH14" s="18"/>
      <c r="CI14" s="18"/>
      <c r="CJ14" s="18"/>
      <c r="CK14" s="18"/>
      <c r="CL14" s="18"/>
      <c r="CM14" s="18"/>
      <c r="CN14" s="57">
        <f t="shared" si="17"/>
        <v>85.5</v>
      </c>
      <c r="CO14" s="25"/>
      <c r="CP14" s="30">
        <f t="shared" si="18"/>
        <v>70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84.666666666666657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84.25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85.5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19664</v>
      </c>
      <c r="C15" s="26" t="s">
        <v>114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2</v>
      </c>
      <c r="J15" s="35" t="str">
        <f t="shared" si="4"/>
        <v xml:space="preserve">Memahami dengan baik Limit Fungsi Trigonometri, Limit Tak Hingga, Turunan Trigonometri, Aplikasi Turunan dan dapat menyelesaikan permasalahannya </v>
      </c>
      <c r="K15" s="35">
        <f t="shared" si="5"/>
        <v>81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2</v>
      </c>
      <c r="P15" s="35" t="str">
        <f t="shared" si="9"/>
        <v xml:space="preserve">Terampil dalam Limit Fungsi Trigonometri, Limit Tak Hingga, Turunan Trigonometri, dan Aplikasi Turunan  </v>
      </c>
      <c r="Q15" s="39"/>
      <c r="R15" s="39"/>
      <c r="S15" s="25"/>
      <c r="T15" s="15">
        <v>87</v>
      </c>
      <c r="U15" s="14"/>
      <c r="V15" s="14"/>
      <c r="W15" s="14"/>
      <c r="X15" s="14"/>
      <c r="Y15" s="14"/>
      <c r="Z15" s="14"/>
      <c r="AA15" s="45">
        <f t="shared" si="34"/>
        <v>87</v>
      </c>
      <c r="AB15" s="48">
        <f t="shared" si="10"/>
        <v>87</v>
      </c>
      <c r="AC15" s="15">
        <v>85</v>
      </c>
      <c r="AD15" s="14"/>
      <c r="AE15" s="14">
        <v>92</v>
      </c>
      <c r="AF15" s="14"/>
      <c r="AG15" s="14">
        <v>87</v>
      </c>
      <c r="AH15" s="14"/>
      <c r="AI15" s="14">
        <v>67</v>
      </c>
      <c r="AJ15" s="45"/>
      <c r="AK15" s="48">
        <f t="shared" si="11"/>
        <v>82.75</v>
      </c>
      <c r="AL15" s="15">
        <v>60</v>
      </c>
      <c r="AM15" s="14">
        <v>85</v>
      </c>
      <c r="AN15" s="14">
        <v>45</v>
      </c>
      <c r="AO15" s="14">
        <v>80</v>
      </c>
      <c r="AP15" s="14"/>
      <c r="AQ15" s="14"/>
      <c r="AR15" s="14"/>
      <c r="AS15" s="45"/>
      <c r="AT15" s="48">
        <f t="shared" si="12"/>
        <v>82.5</v>
      </c>
      <c r="AU15" s="15">
        <v>90</v>
      </c>
      <c r="AV15" s="14"/>
      <c r="AW15" s="14">
        <v>89</v>
      </c>
      <c r="AX15" s="14"/>
      <c r="AY15" s="14"/>
      <c r="AZ15" s="14"/>
      <c r="BA15" s="14">
        <v>55</v>
      </c>
      <c r="BB15" s="45"/>
      <c r="BC15" s="48">
        <f t="shared" si="13"/>
        <v>78</v>
      </c>
      <c r="BD15" s="25"/>
      <c r="BE15" s="19">
        <v>70</v>
      </c>
      <c r="BF15" s="18"/>
      <c r="BG15" s="18"/>
      <c r="BH15" s="18"/>
      <c r="BI15" s="18"/>
      <c r="BJ15" s="18"/>
      <c r="BK15" s="18"/>
      <c r="BL15" s="18"/>
      <c r="BM15" s="57">
        <f t="shared" si="14"/>
        <v>70</v>
      </c>
      <c r="BN15" s="19">
        <v>92.666666666666657</v>
      </c>
      <c r="BO15" s="18"/>
      <c r="BP15" s="18"/>
      <c r="BQ15" s="18"/>
      <c r="BR15" s="18"/>
      <c r="BS15" s="18"/>
      <c r="BT15" s="18"/>
      <c r="BU15" s="18"/>
      <c r="BV15" s="57">
        <f t="shared" si="15"/>
        <v>92.666666666666657</v>
      </c>
      <c r="BW15" s="19">
        <v>84.75</v>
      </c>
      <c r="BX15" s="18"/>
      <c r="BY15" s="18"/>
      <c r="BZ15" s="18"/>
      <c r="CA15" s="18"/>
      <c r="CB15" s="18"/>
      <c r="CC15" s="18"/>
      <c r="CD15" s="18"/>
      <c r="CE15" s="57">
        <f t="shared" si="16"/>
        <v>84.75</v>
      </c>
      <c r="CF15" s="19">
        <v>86</v>
      </c>
      <c r="CG15" s="18"/>
      <c r="CH15" s="18"/>
      <c r="CI15" s="18"/>
      <c r="CJ15" s="18"/>
      <c r="CK15" s="18"/>
      <c r="CL15" s="18"/>
      <c r="CM15" s="18"/>
      <c r="CN15" s="57">
        <f t="shared" si="17"/>
        <v>86</v>
      </c>
      <c r="CO15" s="25"/>
      <c r="CP15" s="30">
        <f t="shared" si="18"/>
        <v>70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92.666666666666657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84.75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86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223</v>
      </c>
      <c r="FI15" s="118" t="s">
        <v>222</v>
      </c>
      <c r="FJ15" s="121">
        <v>8582</v>
      </c>
      <c r="FK15" s="121">
        <v>8592</v>
      </c>
    </row>
    <row r="16" spans="1:167" ht="16.5" customHeight="1">
      <c r="A16" s="26">
        <v>6</v>
      </c>
      <c r="B16" s="26">
        <v>19665</v>
      </c>
      <c r="C16" s="26" t="s">
        <v>115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2</v>
      </c>
      <c r="J16" s="35" t="str">
        <f t="shared" si="4"/>
        <v xml:space="preserve">Memahami dengan baik Limit Fungsi Trigonometri, Limit Tak Hingga, Turunan Trigonometri, Aplikasi Turunan dan dapat menyelesaikan permasalahannya 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 xml:space="preserve">Terampil dalam Limit Fungsi Trigonometri, Limit Tak Hingga, Turunan Trigonometri, dan Aplikasi Turunan  </v>
      </c>
      <c r="Q16" s="39"/>
      <c r="R16" s="39"/>
      <c r="S16" s="25"/>
      <c r="T16" s="15">
        <v>87</v>
      </c>
      <c r="U16" s="14"/>
      <c r="V16" s="14"/>
      <c r="W16" s="14"/>
      <c r="X16" s="14"/>
      <c r="Y16" s="14"/>
      <c r="Z16" s="14"/>
      <c r="AA16" s="45">
        <f t="shared" si="34"/>
        <v>87</v>
      </c>
      <c r="AB16" s="48">
        <f t="shared" si="10"/>
        <v>87</v>
      </c>
      <c r="AC16" s="15">
        <v>81</v>
      </c>
      <c r="AD16" s="14"/>
      <c r="AE16" s="14">
        <v>92</v>
      </c>
      <c r="AF16" s="14"/>
      <c r="AG16" s="14">
        <v>87</v>
      </c>
      <c r="AH16" s="14"/>
      <c r="AI16" s="14">
        <v>69</v>
      </c>
      <c r="AJ16" s="45"/>
      <c r="AK16" s="48">
        <f t="shared" si="11"/>
        <v>82.25</v>
      </c>
      <c r="AL16" s="15">
        <v>85</v>
      </c>
      <c r="AM16" s="14"/>
      <c r="AN16" s="14">
        <v>83</v>
      </c>
      <c r="AO16" s="14"/>
      <c r="AP16" s="14"/>
      <c r="AQ16" s="14"/>
      <c r="AR16" s="14"/>
      <c r="AS16" s="45"/>
      <c r="AT16" s="48">
        <f t="shared" si="12"/>
        <v>84</v>
      </c>
      <c r="AU16" s="15">
        <v>81</v>
      </c>
      <c r="AV16" s="14"/>
      <c r="AW16" s="14">
        <v>90</v>
      </c>
      <c r="AX16" s="14"/>
      <c r="AY16" s="14"/>
      <c r="AZ16" s="14"/>
      <c r="BA16" s="14">
        <v>54.5</v>
      </c>
      <c r="BB16" s="45"/>
      <c r="BC16" s="48">
        <f t="shared" si="13"/>
        <v>75.166666666666671</v>
      </c>
      <c r="BD16" s="25"/>
      <c r="BE16" s="19">
        <v>78.5</v>
      </c>
      <c r="BF16" s="18"/>
      <c r="BG16" s="18"/>
      <c r="BH16" s="18"/>
      <c r="BI16" s="18"/>
      <c r="BJ16" s="18"/>
      <c r="BK16" s="18"/>
      <c r="BL16" s="18"/>
      <c r="BM16" s="57">
        <f t="shared" si="14"/>
        <v>78.5</v>
      </c>
      <c r="BN16" s="19">
        <v>87.833333333333343</v>
      </c>
      <c r="BO16" s="18"/>
      <c r="BP16" s="18"/>
      <c r="BQ16" s="18"/>
      <c r="BR16" s="18"/>
      <c r="BS16" s="18"/>
      <c r="BT16" s="18"/>
      <c r="BU16" s="18"/>
      <c r="BV16" s="57">
        <f t="shared" si="15"/>
        <v>87.833333333333343</v>
      </c>
      <c r="BW16" s="19">
        <v>85.5</v>
      </c>
      <c r="BX16" s="18"/>
      <c r="BY16" s="18"/>
      <c r="BZ16" s="18"/>
      <c r="CA16" s="18"/>
      <c r="CB16" s="18"/>
      <c r="CC16" s="18"/>
      <c r="CD16" s="18"/>
      <c r="CE16" s="57">
        <f t="shared" si="16"/>
        <v>85.5</v>
      </c>
      <c r="CF16" s="19">
        <v>84.75</v>
      </c>
      <c r="CG16" s="18"/>
      <c r="CH16" s="18"/>
      <c r="CI16" s="18"/>
      <c r="CJ16" s="18"/>
      <c r="CK16" s="18"/>
      <c r="CL16" s="18"/>
      <c r="CM16" s="18"/>
      <c r="CN16" s="57">
        <f t="shared" si="17"/>
        <v>84.75</v>
      </c>
      <c r="CO16" s="25"/>
      <c r="CP16" s="30">
        <f t="shared" si="18"/>
        <v>78.5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87.833333333333343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85.5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84.75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19666</v>
      </c>
      <c r="C17" s="26" t="s">
        <v>116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 xml:space="preserve">Memahami dengan baik Limit Fungsi Trigonometri, Limit Tak Hingga, Turunan Trigonometri, Aplikasi Turunan dan dapat menyelesaikan permasalahannya </v>
      </c>
      <c r="K17" s="35">
        <f t="shared" si="5"/>
        <v>80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2</v>
      </c>
      <c r="P17" s="35" t="str">
        <f t="shared" si="9"/>
        <v xml:space="preserve">Terampil dalam Limit Fungsi Trigonometri, Limit Tak Hingga, Turunan Trigonometri, dan Aplikasi Turunan  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/>
      <c r="AA17" s="45">
        <f t="shared" si="34"/>
        <v>90</v>
      </c>
      <c r="AB17" s="48">
        <f t="shared" si="10"/>
        <v>90</v>
      </c>
      <c r="AC17" s="15">
        <v>87</v>
      </c>
      <c r="AD17" s="14"/>
      <c r="AE17" s="14">
        <v>95</v>
      </c>
      <c r="AF17" s="14"/>
      <c r="AG17" s="14">
        <v>90</v>
      </c>
      <c r="AH17" s="14"/>
      <c r="AI17" s="14">
        <v>53</v>
      </c>
      <c r="AJ17" s="45"/>
      <c r="AK17" s="48">
        <f t="shared" si="11"/>
        <v>81.25</v>
      </c>
      <c r="AL17" s="15">
        <v>95</v>
      </c>
      <c r="AM17" s="14"/>
      <c r="AN17" s="14">
        <v>81</v>
      </c>
      <c r="AO17" s="14"/>
      <c r="AP17" s="14"/>
      <c r="AQ17" s="14"/>
      <c r="AR17" s="14"/>
      <c r="AS17" s="45"/>
      <c r="AT17" s="48">
        <f t="shared" si="12"/>
        <v>88</v>
      </c>
      <c r="AU17" s="15">
        <v>87</v>
      </c>
      <c r="AV17" s="14"/>
      <c r="AW17" s="14">
        <v>90</v>
      </c>
      <c r="AX17" s="14"/>
      <c r="AY17" s="14"/>
      <c r="AZ17" s="14"/>
      <c r="BA17" s="14">
        <v>57</v>
      </c>
      <c r="BB17" s="45"/>
      <c r="BC17" s="48">
        <f t="shared" si="13"/>
        <v>78</v>
      </c>
      <c r="BD17" s="25"/>
      <c r="BE17" s="19">
        <v>71.5</v>
      </c>
      <c r="BF17" s="18"/>
      <c r="BG17" s="18"/>
      <c r="BH17" s="18"/>
      <c r="BI17" s="18"/>
      <c r="BJ17" s="18"/>
      <c r="BK17" s="18"/>
      <c r="BL17" s="18"/>
      <c r="BM17" s="57">
        <f t="shared" si="14"/>
        <v>71.5</v>
      </c>
      <c r="BN17" s="19">
        <v>87.75</v>
      </c>
      <c r="BO17" s="18"/>
      <c r="BP17" s="18"/>
      <c r="BQ17" s="18"/>
      <c r="BR17" s="18"/>
      <c r="BS17" s="18"/>
      <c r="BT17" s="18"/>
      <c r="BU17" s="18"/>
      <c r="BV17" s="57">
        <f t="shared" si="15"/>
        <v>87.75</v>
      </c>
      <c r="BW17" s="19">
        <v>89</v>
      </c>
      <c r="BX17" s="18"/>
      <c r="BY17" s="18"/>
      <c r="BZ17" s="18"/>
      <c r="CA17" s="18"/>
      <c r="CB17" s="18"/>
      <c r="CC17" s="18"/>
      <c r="CD17" s="18"/>
      <c r="CE17" s="57">
        <f t="shared" si="16"/>
        <v>89</v>
      </c>
      <c r="CF17" s="19">
        <v>88.25</v>
      </c>
      <c r="CG17" s="18"/>
      <c r="CH17" s="18"/>
      <c r="CI17" s="18"/>
      <c r="CJ17" s="18"/>
      <c r="CK17" s="18"/>
      <c r="CL17" s="18"/>
      <c r="CM17" s="18"/>
      <c r="CN17" s="57">
        <f t="shared" si="17"/>
        <v>88.25</v>
      </c>
      <c r="CO17" s="25"/>
      <c r="CP17" s="30">
        <f t="shared" si="18"/>
        <v>71.5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87.75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89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88.25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224</v>
      </c>
      <c r="FI17" s="118" t="s">
        <v>222</v>
      </c>
      <c r="FJ17" s="121">
        <v>8583</v>
      </c>
      <c r="FK17" s="121">
        <v>8593</v>
      </c>
    </row>
    <row r="18" spans="1:167" ht="16.5" customHeight="1">
      <c r="A18" s="26">
        <v>8</v>
      </c>
      <c r="B18" s="26">
        <v>19667</v>
      </c>
      <c r="C18" s="26" t="s">
        <v>117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2</v>
      </c>
      <c r="J18" s="35" t="str">
        <f t="shared" si="4"/>
        <v xml:space="preserve">Memahami dengan baik Limit Fungsi Trigonometri, Limit Tak Hingga, Turunan Trigonometri, Aplikasi Turunan dan dapat menyelesaikan permasalahannya </v>
      </c>
      <c r="K18" s="35">
        <f t="shared" si="5"/>
        <v>89</v>
      </c>
      <c r="L18" s="35" t="str">
        <f t="shared" si="6"/>
        <v>B</v>
      </c>
      <c r="M18" s="35">
        <f t="shared" si="7"/>
        <v>90</v>
      </c>
      <c r="N18" s="35" t="str">
        <f t="shared" si="8"/>
        <v>A</v>
      </c>
      <c r="O18" s="61">
        <v>1</v>
      </c>
      <c r="P18" s="35" t="str">
        <f t="shared" si="9"/>
        <v xml:space="preserve">Terampil dalam Limit Fungsi Trigonometri, Limit Tak Hingga, Turunan Trigonometri, dan Aplikasi Turunan  </v>
      </c>
      <c r="Q18" s="39"/>
      <c r="R18" s="39"/>
      <c r="S18" s="25"/>
      <c r="T18" s="15">
        <v>87</v>
      </c>
      <c r="U18" s="14"/>
      <c r="V18" s="14"/>
      <c r="W18" s="14"/>
      <c r="X18" s="14"/>
      <c r="Y18" s="14"/>
      <c r="Z18" s="14"/>
      <c r="AA18" s="45">
        <f t="shared" si="34"/>
        <v>87</v>
      </c>
      <c r="AB18" s="48">
        <f t="shared" si="10"/>
        <v>87</v>
      </c>
      <c r="AC18" s="15">
        <v>90</v>
      </c>
      <c r="AD18" s="14"/>
      <c r="AE18" s="14">
        <v>97</v>
      </c>
      <c r="AF18" s="14"/>
      <c r="AG18" s="14">
        <v>87</v>
      </c>
      <c r="AH18" s="14"/>
      <c r="AI18" s="14">
        <v>76</v>
      </c>
      <c r="AJ18" s="45"/>
      <c r="AK18" s="48">
        <f t="shared" si="11"/>
        <v>87.5</v>
      </c>
      <c r="AL18" s="15">
        <v>95</v>
      </c>
      <c r="AM18" s="14"/>
      <c r="AN18" s="14">
        <v>88</v>
      </c>
      <c r="AO18" s="14"/>
      <c r="AP18" s="14"/>
      <c r="AQ18" s="14"/>
      <c r="AR18" s="14"/>
      <c r="AS18" s="45"/>
      <c r="AT18" s="48">
        <f t="shared" si="12"/>
        <v>91.5</v>
      </c>
      <c r="AU18" s="15">
        <v>90</v>
      </c>
      <c r="AV18" s="14"/>
      <c r="AW18" s="14">
        <v>90</v>
      </c>
      <c r="AX18" s="14"/>
      <c r="AY18" s="14"/>
      <c r="AZ18" s="14"/>
      <c r="BA18" s="14">
        <v>75</v>
      </c>
      <c r="BB18" s="45"/>
      <c r="BC18" s="48">
        <f t="shared" si="13"/>
        <v>85</v>
      </c>
      <c r="BD18" s="25"/>
      <c r="BE18" s="19">
        <v>87</v>
      </c>
      <c r="BF18" s="18"/>
      <c r="BG18" s="18"/>
      <c r="BH18" s="18"/>
      <c r="BI18" s="18"/>
      <c r="BJ18" s="18"/>
      <c r="BK18" s="18"/>
      <c r="BL18" s="18"/>
      <c r="BM18" s="57">
        <f t="shared" si="14"/>
        <v>87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92</v>
      </c>
      <c r="BX18" s="18"/>
      <c r="BY18" s="18"/>
      <c r="BZ18" s="18"/>
      <c r="CA18" s="18"/>
      <c r="CB18" s="18"/>
      <c r="CC18" s="18"/>
      <c r="CD18" s="18"/>
      <c r="CE18" s="57">
        <f t="shared" si="16"/>
        <v>92</v>
      </c>
      <c r="CF18" s="19">
        <v>90.75</v>
      </c>
      <c r="CG18" s="18"/>
      <c r="CH18" s="18"/>
      <c r="CI18" s="18"/>
      <c r="CJ18" s="18"/>
      <c r="CK18" s="18"/>
      <c r="CL18" s="18"/>
      <c r="CM18" s="18"/>
      <c r="CN18" s="57">
        <f t="shared" si="17"/>
        <v>90.75</v>
      </c>
      <c r="CO18" s="25"/>
      <c r="CP18" s="30">
        <f t="shared" si="18"/>
        <v>87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90.75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19668</v>
      </c>
      <c r="C19" s="26" t="s">
        <v>118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2</v>
      </c>
      <c r="J19" s="35" t="str">
        <f t="shared" si="4"/>
        <v xml:space="preserve">Memahami dengan baik Limit Fungsi Trigonometri, Limit Tak Hingga, Turunan Trigonometri, Aplikasi Turunan dan dapat menyelesaikan permasalahannya </v>
      </c>
      <c r="K19" s="35">
        <f t="shared" si="5"/>
        <v>81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2</v>
      </c>
      <c r="P19" s="35" t="str">
        <f t="shared" si="9"/>
        <v xml:space="preserve">Terampil dalam Limit Fungsi Trigonometri, Limit Tak Hingga, Turunan Trigonometri, dan Aplikasi Turunan  </v>
      </c>
      <c r="Q19" s="39"/>
      <c r="R19" s="39"/>
      <c r="S19" s="25"/>
      <c r="T19" s="15">
        <v>86</v>
      </c>
      <c r="U19" s="14"/>
      <c r="V19" s="14"/>
      <c r="W19" s="14"/>
      <c r="X19" s="14"/>
      <c r="Y19" s="14"/>
      <c r="Z19" s="14"/>
      <c r="AA19" s="45">
        <f t="shared" si="34"/>
        <v>86</v>
      </c>
      <c r="AB19" s="48">
        <f t="shared" si="10"/>
        <v>86</v>
      </c>
      <c r="AC19" s="15">
        <v>87</v>
      </c>
      <c r="AD19" s="14"/>
      <c r="AE19" s="14">
        <v>87</v>
      </c>
      <c r="AF19" s="14"/>
      <c r="AG19" s="14">
        <v>87</v>
      </c>
      <c r="AH19" s="14"/>
      <c r="AI19" s="14">
        <v>65</v>
      </c>
      <c r="AJ19" s="45"/>
      <c r="AK19" s="48">
        <f t="shared" si="11"/>
        <v>81.5</v>
      </c>
      <c r="AL19" s="15">
        <v>87</v>
      </c>
      <c r="AM19" s="14"/>
      <c r="AN19" s="14">
        <v>85</v>
      </c>
      <c r="AO19" s="14"/>
      <c r="AP19" s="14"/>
      <c r="AQ19" s="14"/>
      <c r="AR19" s="14"/>
      <c r="AS19" s="45"/>
      <c r="AT19" s="48">
        <f t="shared" si="12"/>
        <v>86</v>
      </c>
      <c r="AU19" s="15">
        <v>87</v>
      </c>
      <c r="AV19" s="14"/>
      <c r="AW19" s="14">
        <v>67</v>
      </c>
      <c r="AX19" s="14">
        <v>80</v>
      </c>
      <c r="AY19" s="14"/>
      <c r="AZ19" s="14"/>
      <c r="BA19" s="14">
        <v>57</v>
      </c>
      <c r="BB19" s="45"/>
      <c r="BC19" s="48">
        <f t="shared" si="13"/>
        <v>74.666666666666671</v>
      </c>
      <c r="BD19" s="25"/>
      <c r="BE19" s="19">
        <v>78</v>
      </c>
      <c r="BF19" s="18"/>
      <c r="BG19" s="18"/>
      <c r="BH19" s="18"/>
      <c r="BI19" s="18"/>
      <c r="BJ19" s="18"/>
      <c r="BK19" s="18"/>
      <c r="BL19" s="18"/>
      <c r="BM19" s="57">
        <f t="shared" si="14"/>
        <v>78</v>
      </c>
      <c r="BN19" s="19">
        <v>83.666666666666657</v>
      </c>
      <c r="BO19" s="18"/>
      <c r="BP19" s="18"/>
      <c r="BQ19" s="18"/>
      <c r="BR19" s="18"/>
      <c r="BS19" s="18"/>
      <c r="BT19" s="18"/>
      <c r="BU19" s="18"/>
      <c r="BV19" s="57">
        <f t="shared" si="15"/>
        <v>83.666666666666657</v>
      </c>
      <c r="BW19" s="19">
        <v>86</v>
      </c>
      <c r="BX19" s="18"/>
      <c r="BY19" s="18"/>
      <c r="BZ19" s="18"/>
      <c r="CA19" s="18"/>
      <c r="CB19" s="18"/>
      <c r="CC19" s="18"/>
      <c r="CD19" s="18"/>
      <c r="CE19" s="57">
        <f t="shared" si="16"/>
        <v>86</v>
      </c>
      <c r="CF19" s="19">
        <v>84.75</v>
      </c>
      <c r="CG19" s="18"/>
      <c r="CH19" s="18"/>
      <c r="CI19" s="18"/>
      <c r="CJ19" s="18"/>
      <c r="CK19" s="18"/>
      <c r="CL19" s="18"/>
      <c r="CM19" s="18"/>
      <c r="CN19" s="57">
        <f t="shared" si="17"/>
        <v>84.75</v>
      </c>
      <c r="CO19" s="25"/>
      <c r="CP19" s="30">
        <f t="shared" si="18"/>
        <v>78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83.666666666666657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84.75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8584</v>
      </c>
      <c r="FK19" s="121">
        <v>8594</v>
      </c>
    </row>
    <row r="20" spans="1:167" ht="16.5" customHeight="1">
      <c r="A20" s="26">
        <v>10</v>
      </c>
      <c r="B20" s="26">
        <v>19669</v>
      </c>
      <c r="C20" s="26" t="s">
        <v>119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2</v>
      </c>
      <c r="J20" s="35" t="str">
        <f t="shared" si="4"/>
        <v xml:space="preserve">Memahami dengan baik Limit Fungsi Trigonometri, Limit Tak Hingga, Turunan Trigonometri, Aplikasi Turunan dan dapat menyelesaikan permasalahannya </v>
      </c>
      <c r="K20" s="35">
        <f t="shared" si="5"/>
        <v>81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2</v>
      </c>
      <c r="P20" s="35" t="str">
        <f t="shared" si="9"/>
        <v xml:space="preserve">Terampil dalam Limit Fungsi Trigonometri, Limit Tak Hingga, Turunan Trigonometri, dan Aplikasi Turunan  </v>
      </c>
      <c r="Q20" s="39"/>
      <c r="R20" s="39"/>
      <c r="S20" s="25"/>
      <c r="T20" s="15">
        <v>83</v>
      </c>
      <c r="U20" s="14"/>
      <c r="V20" s="14"/>
      <c r="W20" s="14"/>
      <c r="X20" s="14"/>
      <c r="Y20" s="14"/>
      <c r="Z20" s="14"/>
      <c r="AA20" s="45">
        <f t="shared" si="34"/>
        <v>83</v>
      </c>
      <c r="AB20" s="48">
        <f t="shared" si="10"/>
        <v>83</v>
      </c>
      <c r="AC20" s="15">
        <v>85</v>
      </c>
      <c r="AD20" s="14"/>
      <c r="AE20" s="14">
        <v>91</v>
      </c>
      <c r="AF20" s="14"/>
      <c r="AG20" s="14">
        <v>90</v>
      </c>
      <c r="AH20" s="14"/>
      <c r="AI20" s="14">
        <v>63</v>
      </c>
      <c r="AJ20" s="45"/>
      <c r="AK20" s="48">
        <f t="shared" si="11"/>
        <v>82.25</v>
      </c>
      <c r="AL20" s="15">
        <v>80</v>
      </c>
      <c r="AM20" s="14"/>
      <c r="AN20" s="14">
        <v>87</v>
      </c>
      <c r="AO20" s="14"/>
      <c r="AP20" s="14"/>
      <c r="AQ20" s="14"/>
      <c r="AR20" s="14"/>
      <c r="AS20" s="45"/>
      <c r="AT20" s="48">
        <f t="shared" si="12"/>
        <v>83.5</v>
      </c>
      <c r="AU20" s="15">
        <v>85</v>
      </c>
      <c r="AV20" s="14"/>
      <c r="AW20" s="14">
        <v>92</v>
      </c>
      <c r="AX20" s="14"/>
      <c r="AY20" s="14"/>
      <c r="AZ20" s="14"/>
      <c r="BA20" s="14">
        <v>69</v>
      </c>
      <c r="BB20" s="45"/>
      <c r="BC20" s="48">
        <f t="shared" si="13"/>
        <v>82</v>
      </c>
      <c r="BD20" s="25"/>
      <c r="BE20" s="19">
        <v>78.5</v>
      </c>
      <c r="BF20" s="18"/>
      <c r="BG20" s="18"/>
      <c r="BH20" s="18"/>
      <c r="BI20" s="18"/>
      <c r="BJ20" s="18"/>
      <c r="BK20" s="18"/>
      <c r="BL20" s="18"/>
      <c r="BM20" s="57">
        <f t="shared" si="14"/>
        <v>78.5</v>
      </c>
      <c r="BN20" s="19">
        <v>83.666666666666657</v>
      </c>
      <c r="BO20" s="18"/>
      <c r="BP20" s="18"/>
      <c r="BQ20" s="18"/>
      <c r="BR20" s="18"/>
      <c r="BS20" s="18"/>
      <c r="BT20" s="18"/>
      <c r="BU20" s="18"/>
      <c r="BV20" s="57">
        <f t="shared" si="15"/>
        <v>83.666666666666657</v>
      </c>
      <c r="BW20" s="19">
        <v>83.25</v>
      </c>
      <c r="BX20" s="18"/>
      <c r="BY20" s="18"/>
      <c r="BZ20" s="18"/>
      <c r="CA20" s="18"/>
      <c r="CB20" s="18"/>
      <c r="CC20" s="18"/>
      <c r="CD20" s="18"/>
      <c r="CE20" s="57">
        <f t="shared" si="16"/>
        <v>83.25</v>
      </c>
      <c r="CF20" s="19"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78.5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83.666666666666657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83.25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19670</v>
      </c>
      <c r="C21" s="26" t="s">
        <v>120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90</v>
      </c>
      <c r="H21" s="35" t="str">
        <f t="shared" si="3"/>
        <v>A</v>
      </c>
      <c r="I21" s="61">
        <v>1</v>
      </c>
      <c r="J21" s="35" t="str">
        <f t="shared" si="4"/>
        <v xml:space="preserve">Memahami dengan sangat baik Limit Fungsi Trigonometri, Limit Tak Hingga, Turunan Trigonometri, Aplikasi Turunan dan dapat menyelesaikan permasalahannya </v>
      </c>
      <c r="K21" s="35">
        <f t="shared" si="5"/>
        <v>83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2</v>
      </c>
      <c r="P21" s="35" t="str">
        <f t="shared" si="9"/>
        <v xml:space="preserve">Terampil dalam Limit Fungsi Trigonometri, Limit Tak Hingga, Turunan Trigonometri, dan Aplikasi Turunan  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90</v>
      </c>
      <c r="AD21" s="14"/>
      <c r="AE21" s="14">
        <v>98</v>
      </c>
      <c r="AF21" s="14"/>
      <c r="AG21" s="14">
        <v>90</v>
      </c>
      <c r="AH21" s="14"/>
      <c r="AI21" s="14">
        <v>80</v>
      </c>
      <c r="AJ21" s="45"/>
      <c r="AK21" s="48">
        <f t="shared" si="11"/>
        <v>89.5</v>
      </c>
      <c r="AL21" s="15">
        <v>100</v>
      </c>
      <c r="AM21" s="14"/>
      <c r="AN21" s="14">
        <v>87</v>
      </c>
      <c r="AO21" s="14"/>
      <c r="AP21" s="14"/>
      <c r="AQ21" s="14"/>
      <c r="AR21" s="14"/>
      <c r="AS21" s="45"/>
      <c r="AT21" s="48">
        <f t="shared" si="12"/>
        <v>93.5</v>
      </c>
      <c r="AU21" s="15">
        <v>95</v>
      </c>
      <c r="AV21" s="14"/>
      <c r="AW21" s="14">
        <v>90</v>
      </c>
      <c r="AX21" s="14"/>
      <c r="AY21" s="14"/>
      <c r="AZ21" s="14"/>
      <c r="BA21" s="14">
        <v>78</v>
      </c>
      <c r="BB21" s="45"/>
      <c r="BC21" s="48">
        <f t="shared" si="13"/>
        <v>87.666666666666671</v>
      </c>
      <c r="BD21" s="25"/>
      <c r="BE21" s="19">
        <v>82</v>
      </c>
      <c r="BF21" s="18"/>
      <c r="BG21" s="18"/>
      <c r="BH21" s="18"/>
      <c r="BI21" s="18"/>
      <c r="BJ21" s="18"/>
      <c r="BK21" s="18"/>
      <c r="BL21" s="18"/>
      <c r="BM21" s="57">
        <f t="shared" si="14"/>
        <v>82</v>
      </c>
      <c r="BN21" s="19">
        <v>83.666666666666657</v>
      </c>
      <c r="BO21" s="18"/>
      <c r="BP21" s="18"/>
      <c r="BQ21" s="18"/>
      <c r="BR21" s="18"/>
      <c r="BS21" s="18"/>
      <c r="BT21" s="18"/>
      <c r="BU21" s="18"/>
      <c r="BV21" s="57">
        <f t="shared" si="15"/>
        <v>83.666666666666657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82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83.666666666666657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8585</v>
      </c>
      <c r="FK21" s="121">
        <v>8595</v>
      </c>
    </row>
    <row r="22" spans="1:167" ht="16.5" customHeight="1">
      <c r="A22" s="26">
        <v>12</v>
      </c>
      <c r="B22" s="26">
        <v>19671</v>
      </c>
      <c r="C22" s="26" t="s">
        <v>121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2</v>
      </c>
      <c r="J22" s="35" t="str">
        <f t="shared" si="4"/>
        <v xml:space="preserve">Memahami dengan baik Limit Fungsi Trigonometri, Limit Tak Hingga, Turunan Trigonometri, Aplikasi Turunan dan dapat menyelesaikan permasalahannya </v>
      </c>
      <c r="K22" s="35">
        <f t="shared" si="5"/>
        <v>77</v>
      </c>
      <c r="L22" s="35" t="str">
        <f t="shared" si="6"/>
        <v>C</v>
      </c>
      <c r="M22" s="35">
        <f t="shared" si="7"/>
        <v>82</v>
      </c>
      <c r="N22" s="35" t="str">
        <f t="shared" si="8"/>
        <v>B</v>
      </c>
      <c r="O22" s="61">
        <v>2</v>
      </c>
      <c r="P22" s="35" t="str">
        <f t="shared" si="9"/>
        <v xml:space="preserve">Terampil dalam Limit Fungsi Trigonometri, Limit Tak Hingga, Turunan Trigonometri, dan Aplikasi Turunan  </v>
      </c>
      <c r="Q22" s="39"/>
      <c r="R22" s="39"/>
      <c r="S22" s="25"/>
      <c r="T22" s="15">
        <v>63</v>
      </c>
      <c r="U22" s="14">
        <v>87</v>
      </c>
      <c r="V22" s="14"/>
      <c r="W22" s="14"/>
      <c r="X22" s="14"/>
      <c r="Y22" s="14"/>
      <c r="Z22" s="14"/>
      <c r="AA22" s="45">
        <f t="shared" si="34"/>
        <v>87</v>
      </c>
      <c r="AB22" s="48">
        <f t="shared" si="10"/>
        <v>87</v>
      </c>
      <c r="AC22" s="15">
        <v>87</v>
      </c>
      <c r="AD22" s="14"/>
      <c r="AE22" s="14">
        <v>85</v>
      </c>
      <c r="AF22" s="14"/>
      <c r="AG22" s="14">
        <v>90</v>
      </c>
      <c r="AH22" s="14"/>
      <c r="AI22" s="14">
        <v>60</v>
      </c>
      <c r="AJ22" s="45"/>
      <c r="AK22" s="48">
        <f t="shared" si="11"/>
        <v>80.5</v>
      </c>
      <c r="AL22" s="15">
        <v>90</v>
      </c>
      <c r="AM22" s="14"/>
      <c r="AN22" s="14">
        <v>87</v>
      </c>
      <c r="AO22" s="14"/>
      <c r="AP22" s="14"/>
      <c r="AQ22" s="14"/>
      <c r="AR22" s="14"/>
      <c r="AS22" s="45"/>
      <c r="AT22" s="48">
        <f t="shared" si="12"/>
        <v>88.5</v>
      </c>
      <c r="AU22" s="15">
        <v>87</v>
      </c>
      <c r="AV22" s="14"/>
      <c r="AW22" s="14">
        <v>80</v>
      </c>
      <c r="AX22" s="14"/>
      <c r="AY22" s="14"/>
      <c r="AZ22" s="14"/>
      <c r="BA22" s="14">
        <v>55</v>
      </c>
      <c r="BB22" s="45"/>
      <c r="BC22" s="48">
        <f t="shared" si="13"/>
        <v>74</v>
      </c>
      <c r="BD22" s="25"/>
      <c r="BE22" s="19">
        <v>69.5</v>
      </c>
      <c r="BF22" s="18"/>
      <c r="BG22" s="18"/>
      <c r="BH22" s="18"/>
      <c r="BI22" s="18"/>
      <c r="BJ22" s="18"/>
      <c r="BK22" s="18"/>
      <c r="BL22" s="18"/>
      <c r="BM22" s="57">
        <f t="shared" si="14"/>
        <v>69.5</v>
      </c>
      <c r="BN22" s="19">
        <v>83.666666666666657</v>
      </c>
      <c r="BO22" s="18"/>
      <c r="BP22" s="18"/>
      <c r="BQ22" s="18"/>
      <c r="BR22" s="18"/>
      <c r="BS22" s="18"/>
      <c r="BT22" s="18"/>
      <c r="BU22" s="18"/>
      <c r="BV22" s="57">
        <f t="shared" si="15"/>
        <v>83.666666666666657</v>
      </c>
      <c r="BW22" s="19">
        <v>87.75</v>
      </c>
      <c r="BX22" s="18"/>
      <c r="BY22" s="18"/>
      <c r="BZ22" s="18"/>
      <c r="CA22" s="18"/>
      <c r="CB22" s="18"/>
      <c r="CC22" s="18"/>
      <c r="CD22" s="18"/>
      <c r="CE22" s="57">
        <f t="shared" si="16"/>
        <v>87.75</v>
      </c>
      <c r="CF22" s="19">
        <v>86</v>
      </c>
      <c r="CG22" s="18"/>
      <c r="CH22" s="18"/>
      <c r="CI22" s="18"/>
      <c r="CJ22" s="18"/>
      <c r="CK22" s="18"/>
      <c r="CL22" s="18"/>
      <c r="CM22" s="18"/>
      <c r="CN22" s="57">
        <f t="shared" si="17"/>
        <v>86</v>
      </c>
      <c r="CO22" s="25"/>
      <c r="CP22" s="30">
        <f t="shared" si="18"/>
        <v>69.5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83.666666666666657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87.75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86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19672</v>
      </c>
      <c r="C23" s="26" t="s">
        <v>122</v>
      </c>
      <c r="D23" s="25"/>
      <c r="E23" s="35">
        <f t="shared" si="0"/>
        <v>94</v>
      </c>
      <c r="F23" s="35" t="str">
        <f t="shared" si="1"/>
        <v>A</v>
      </c>
      <c r="G23" s="35">
        <f t="shared" si="2"/>
        <v>92</v>
      </c>
      <c r="H23" s="35" t="str">
        <f t="shared" si="3"/>
        <v>A</v>
      </c>
      <c r="I23" s="61">
        <v>1</v>
      </c>
      <c r="J23" s="35" t="str">
        <f t="shared" si="4"/>
        <v xml:space="preserve">Memahami dengan sangat baik Limit Fungsi Trigonometri, Limit Tak Hingga, Turunan Trigonometri, Aplikasi Turunan dan dapat menyelesaikan permasalahannya </v>
      </c>
      <c r="K23" s="35">
        <f t="shared" si="5"/>
        <v>94</v>
      </c>
      <c r="L23" s="35" t="str">
        <f t="shared" si="6"/>
        <v>A</v>
      </c>
      <c r="M23" s="35">
        <f t="shared" si="7"/>
        <v>92</v>
      </c>
      <c r="N23" s="35" t="str">
        <f t="shared" si="8"/>
        <v>A</v>
      </c>
      <c r="O23" s="61">
        <v>1</v>
      </c>
      <c r="P23" s="35" t="str">
        <f t="shared" si="9"/>
        <v xml:space="preserve">Terampil dalam Limit Fungsi Trigonometri, Limit Tak Hingga, Turunan Trigonometri, dan Aplikasi Turunan  </v>
      </c>
      <c r="Q23" s="39"/>
      <c r="R23" s="39"/>
      <c r="S23" s="25"/>
      <c r="T23" s="15">
        <v>95</v>
      </c>
      <c r="U23" s="14"/>
      <c r="V23" s="14"/>
      <c r="W23" s="14"/>
      <c r="X23" s="14"/>
      <c r="Y23" s="14"/>
      <c r="Z23" s="14"/>
      <c r="AA23" s="45">
        <f t="shared" si="34"/>
        <v>95</v>
      </c>
      <c r="AB23" s="48">
        <f t="shared" si="10"/>
        <v>95</v>
      </c>
      <c r="AC23" s="15">
        <v>95</v>
      </c>
      <c r="AD23" s="14"/>
      <c r="AE23" s="14">
        <v>98</v>
      </c>
      <c r="AF23" s="14"/>
      <c r="AG23" s="14">
        <v>93</v>
      </c>
      <c r="AH23" s="14"/>
      <c r="AI23" s="14">
        <v>82</v>
      </c>
      <c r="AJ23" s="45"/>
      <c r="AK23" s="48">
        <f t="shared" si="11"/>
        <v>92</v>
      </c>
      <c r="AL23" s="15">
        <v>90</v>
      </c>
      <c r="AM23" s="14"/>
      <c r="AN23" s="14">
        <v>90</v>
      </c>
      <c r="AO23" s="14"/>
      <c r="AP23" s="14"/>
      <c r="AQ23" s="14"/>
      <c r="AR23" s="14"/>
      <c r="AS23" s="45"/>
      <c r="AT23" s="48">
        <f t="shared" si="12"/>
        <v>90</v>
      </c>
      <c r="AU23" s="15">
        <v>90</v>
      </c>
      <c r="AV23" s="14"/>
      <c r="AW23" s="14">
        <v>94</v>
      </c>
      <c r="AX23" s="14"/>
      <c r="AY23" s="14"/>
      <c r="AZ23" s="14"/>
      <c r="BA23" s="14">
        <v>83</v>
      </c>
      <c r="BB23" s="45"/>
      <c r="BC23" s="48">
        <f t="shared" si="13"/>
        <v>89</v>
      </c>
      <c r="BD23" s="25"/>
      <c r="BE23" s="19">
        <v>95</v>
      </c>
      <c r="BF23" s="18"/>
      <c r="BG23" s="18"/>
      <c r="BH23" s="18"/>
      <c r="BI23" s="18"/>
      <c r="BJ23" s="18"/>
      <c r="BK23" s="18"/>
      <c r="BL23" s="18"/>
      <c r="BM23" s="57">
        <f t="shared" si="14"/>
        <v>95</v>
      </c>
      <c r="BN23" s="19">
        <v>92</v>
      </c>
      <c r="BO23" s="18"/>
      <c r="BP23" s="18"/>
      <c r="BQ23" s="18"/>
      <c r="BR23" s="18"/>
      <c r="BS23" s="18"/>
      <c r="BT23" s="18"/>
      <c r="BU23" s="18"/>
      <c r="BV23" s="57">
        <f t="shared" si="15"/>
        <v>92</v>
      </c>
      <c r="BW23" s="19">
        <v>92.5</v>
      </c>
      <c r="BX23" s="18"/>
      <c r="BY23" s="18"/>
      <c r="BZ23" s="18"/>
      <c r="CA23" s="18"/>
      <c r="CB23" s="18"/>
      <c r="CC23" s="18"/>
      <c r="CD23" s="18"/>
      <c r="CE23" s="57">
        <f t="shared" si="16"/>
        <v>92.5</v>
      </c>
      <c r="CF23" s="19">
        <v>87</v>
      </c>
      <c r="CG23" s="18"/>
      <c r="CH23" s="18"/>
      <c r="CI23" s="18"/>
      <c r="CJ23" s="18"/>
      <c r="CK23" s="18"/>
      <c r="CL23" s="18"/>
      <c r="CM23" s="18"/>
      <c r="CN23" s="57">
        <f t="shared" si="17"/>
        <v>87</v>
      </c>
      <c r="CO23" s="25"/>
      <c r="CP23" s="30">
        <f t="shared" si="18"/>
        <v>95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92.5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87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8586</v>
      </c>
      <c r="FK23" s="121">
        <v>8596</v>
      </c>
    </row>
    <row r="24" spans="1:167" ht="16.5" customHeight="1">
      <c r="A24" s="26">
        <v>14</v>
      </c>
      <c r="B24" s="26">
        <v>19673</v>
      </c>
      <c r="C24" s="26" t="s">
        <v>123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2</v>
      </c>
      <c r="J24" s="35" t="str">
        <f t="shared" si="4"/>
        <v xml:space="preserve">Memahami dengan baik Limit Fungsi Trigonometri, Limit Tak Hingga, Turunan Trigonometri, Aplikasi Turunan dan dapat menyelesaikan permasalahannya </v>
      </c>
      <c r="K24" s="35">
        <f t="shared" si="5"/>
        <v>77</v>
      </c>
      <c r="L24" s="35" t="str">
        <f t="shared" si="6"/>
        <v>C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 xml:space="preserve">Terampil dalam Limit Fungsi Trigonometri, Limit Tak Hingga, Turunan Trigonometri, dan Aplikasi Turunan  </v>
      </c>
      <c r="Q24" s="39"/>
      <c r="R24" s="39"/>
      <c r="S24" s="25"/>
      <c r="T24" s="15">
        <v>69</v>
      </c>
      <c r="U24" s="14">
        <v>85</v>
      </c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87</v>
      </c>
      <c r="AD24" s="14"/>
      <c r="AE24" s="14">
        <v>95</v>
      </c>
      <c r="AF24" s="14"/>
      <c r="AG24" s="14">
        <v>87</v>
      </c>
      <c r="AH24" s="14"/>
      <c r="AI24" s="14">
        <v>57</v>
      </c>
      <c r="AJ24" s="45"/>
      <c r="AK24" s="48">
        <f t="shared" si="11"/>
        <v>81.5</v>
      </c>
      <c r="AL24" s="15">
        <v>55</v>
      </c>
      <c r="AM24" s="14">
        <v>78</v>
      </c>
      <c r="AN24" s="14">
        <v>85</v>
      </c>
      <c r="AO24" s="14"/>
      <c r="AP24" s="14"/>
      <c r="AQ24" s="14"/>
      <c r="AR24" s="14"/>
      <c r="AS24" s="45"/>
      <c r="AT24" s="48">
        <f t="shared" si="12"/>
        <v>81.5</v>
      </c>
      <c r="AU24" s="15">
        <v>80</v>
      </c>
      <c r="AV24" s="14"/>
      <c r="AW24" s="14">
        <v>84</v>
      </c>
      <c r="AX24" s="14"/>
      <c r="AY24" s="14"/>
      <c r="AZ24" s="14"/>
      <c r="BA24" s="14">
        <v>76</v>
      </c>
      <c r="BB24" s="45"/>
      <c r="BC24" s="48">
        <f t="shared" si="13"/>
        <v>80</v>
      </c>
      <c r="BD24" s="25"/>
      <c r="BE24" s="19">
        <v>69.5</v>
      </c>
      <c r="BF24" s="18"/>
      <c r="BG24" s="18"/>
      <c r="BH24" s="18"/>
      <c r="BI24" s="18"/>
      <c r="BJ24" s="18"/>
      <c r="BK24" s="18"/>
      <c r="BL24" s="18"/>
      <c r="BM24" s="57">
        <f t="shared" si="14"/>
        <v>69.5</v>
      </c>
      <c r="BN24" s="19">
        <v>83.666666666666657</v>
      </c>
      <c r="BO24" s="18"/>
      <c r="BP24" s="18"/>
      <c r="BQ24" s="18"/>
      <c r="BR24" s="18"/>
      <c r="BS24" s="18"/>
      <c r="BT24" s="18"/>
      <c r="BU24" s="18"/>
      <c r="BV24" s="57">
        <f t="shared" si="15"/>
        <v>83.666666666666657</v>
      </c>
      <c r="BW24" s="19">
        <v>83.25</v>
      </c>
      <c r="BX24" s="18"/>
      <c r="BY24" s="18"/>
      <c r="BZ24" s="18"/>
      <c r="CA24" s="18"/>
      <c r="CB24" s="18"/>
      <c r="CC24" s="18"/>
      <c r="CD24" s="18"/>
      <c r="CE24" s="57">
        <f t="shared" si="16"/>
        <v>83.25</v>
      </c>
      <c r="CF24" s="19">
        <v>81.75</v>
      </c>
      <c r="CG24" s="18"/>
      <c r="CH24" s="18"/>
      <c r="CI24" s="18"/>
      <c r="CJ24" s="18"/>
      <c r="CK24" s="18"/>
      <c r="CL24" s="18"/>
      <c r="CM24" s="18"/>
      <c r="CN24" s="57">
        <f t="shared" si="17"/>
        <v>81.75</v>
      </c>
      <c r="CO24" s="25"/>
      <c r="CP24" s="30">
        <f t="shared" si="18"/>
        <v>69.5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83.666666666666657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83.25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81.75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19674</v>
      </c>
      <c r="C25" s="26" t="s">
        <v>124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 xml:space="preserve">Memahami dengan baik Limit Fungsi Trigonometri, Limit Tak Hingga, Turunan Trigonometri, Aplikasi Turunan dan dapat menyelesaikan permasalahannya </v>
      </c>
      <c r="K25" s="35">
        <f t="shared" si="5"/>
        <v>77</v>
      </c>
      <c r="L25" s="35" t="str">
        <f t="shared" si="6"/>
        <v>C</v>
      </c>
      <c r="M25" s="35">
        <f t="shared" si="7"/>
        <v>82</v>
      </c>
      <c r="N25" s="35" t="str">
        <f t="shared" si="8"/>
        <v>B</v>
      </c>
      <c r="O25" s="61">
        <v>2</v>
      </c>
      <c r="P25" s="35" t="str">
        <f t="shared" si="9"/>
        <v xml:space="preserve">Terampil dalam Limit Fungsi Trigonometri, Limit Tak Hingga, Turunan Trigonometri, dan Aplikasi Turunan  </v>
      </c>
      <c r="Q25" s="39"/>
      <c r="R25" s="39"/>
      <c r="S25" s="25"/>
      <c r="T25" s="15">
        <v>87</v>
      </c>
      <c r="U25" s="14"/>
      <c r="V25" s="14"/>
      <c r="W25" s="14"/>
      <c r="X25" s="14"/>
      <c r="Y25" s="14"/>
      <c r="Z25" s="14"/>
      <c r="AA25" s="45">
        <f t="shared" si="34"/>
        <v>87</v>
      </c>
      <c r="AB25" s="48">
        <f t="shared" si="10"/>
        <v>87</v>
      </c>
      <c r="AC25" s="15">
        <v>90</v>
      </c>
      <c r="AD25" s="14"/>
      <c r="AE25" s="14">
        <v>91</v>
      </c>
      <c r="AF25" s="14"/>
      <c r="AG25" s="14">
        <v>83</v>
      </c>
      <c r="AH25" s="14"/>
      <c r="AI25" s="14">
        <v>47</v>
      </c>
      <c r="AJ25" s="45"/>
      <c r="AK25" s="48">
        <f t="shared" si="11"/>
        <v>77.75</v>
      </c>
      <c r="AL25" s="15">
        <v>90</v>
      </c>
      <c r="AM25" s="14"/>
      <c r="AN25" s="14">
        <v>90</v>
      </c>
      <c r="AO25" s="14"/>
      <c r="AP25" s="14"/>
      <c r="AQ25" s="14"/>
      <c r="AR25" s="14"/>
      <c r="AS25" s="45"/>
      <c r="AT25" s="48">
        <f t="shared" si="12"/>
        <v>90</v>
      </c>
      <c r="AU25" s="15">
        <v>85</v>
      </c>
      <c r="AV25" s="14"/>
      <c r="AW25" s="14">
        <v>85</v>
      </c>
      <c r="AX25" s="14"/>
      <c r="AY25" s="14"/>
      <c r="AZ25" s="14"/>
      <c r="BA25" s="14">
        <v>67</v>
      </c>
      <c r="BB25" s="45"/>
      <c r="BC25" s="48">
        <f t="shared" si="13"/>
        <v>79</v>
      </c>
      <c r="BD25" s="25"/>
      <c r="BE25" s="19">
        <v>70</v>
      </c>
      <c r="BF25" s="18"/>
      <c r="BG25" s="18"/>
      <c r="BH25" s="18"/>
      <c r="BI25" s="18"/>
      <c r="BJ25" s="18"/>
      <c r="BK25" s="18"/>
      <c r="BL25" s="18"/>
      <c r="BM25" s="57">
        <f t="shared" si="14"/>
        <v>70</v>
      </c>
      <c r="BN25" s="19">
        <v>83.666666666666657</v>
      </c>
      <c r="BO25" s="18"/>
      <c r="BP25" s="18"/>
      <c r="BQ25" s="18"/>
      <c r="BR25" s="18"/>
      <c r="BS25" s="18"/>
      <c r="BT25" s="18"/>
      <c r="BU25" s="18"/>
      <c r="BV25" s="57">
        <f t="shared" si="15"/>
        <v>83.666666666666657</v>
      </c>
      <c r="BW25" s="19">
        <v>88.5</v>
      </c>
      <c r="BX25" s="18"/>
      <c r="BY25" s="18"/>
      <c r="BZ25" s="18"/>
      <c r="CA25" s="18"/>
      <c r="CB25" s="18"/>
      <c r="CC25" s="18"/>
      <c r="CD25" s="18"/>
      <c r="CE25" s="57">
        <f t="shared" si="16"/>
        <v>88.5</v>
      </c>
      <c r="CF25" s="19">
        <v>87.5</v>
      </c>
      <c r="CG25" s="18"/>
      <c r="CH25" s="18"/>
      <c r="CI25" s="18"/>
      <c r="CJ25" s="18"/>
      <c r="CK25" s="18"/>
      <c r="CL25" s="18"/>
      <c r="CM25" s="18"/>
      <c r="CN25" s="57">
        <f t="shared" si="17"/>
        <v>87.5</v>
      </c>
      <c r="CO25" s="25"/>
      <c r="CP25" s="30">
        <f t="shared" si="18"/>
        <v>70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83.666666666666657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88.5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87.5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8587</v>
      </c>
      <c r="FK25" s="121">
        <v>8597</v>
      </c>
    </row>
    <row r="26" spans="1:167" ht="16.5" customHeight="1">
      <c r="A26" s="26">
        <v>16</v>
      </c>
      <c r="B26" s="26">
        <v>19675</v>
      </c>
      <c r="C26" s="26" t="s">
        <v>125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83</v>
      </c>
      <c r="H26" s="35" t="str">
        <f t="shared" si="3"/>
        <v>B</v>
      </c>
      <c r="I26" s="61">
        <v>2</v>
      </c>
      <c r="J26" s="35" t="str">
        <f t="shared" si="4"/>
        <v xml:space="preserve">Memahami dengan baik Limit Fungsi Trigonometri, Limit Tak Hingga, Turunan Trigonometri, Aplikasi Turunan dan dapat menyelesaikan permasalahannya </v>
      </c>
      <c r="K26" s="35">
        <f t="shared" si="5"/>
        <v>77</v>
      </c>
      <c r="L26" s="35" t="str">
        <f t="shared" si="6"/>
        <v>C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 xml:space="preserve">Terampil dalam Limit Fungsi Trigonometri, Limit Tak Hingga, Turunan Trigonometri, dan Aplikasi Turunan  </v>
      </c>
      <c r="Q26" s="39"/>
      <c r="R26" s="39"/>
      <c r="S26" s="25"/>
      <c r="T26" s="15">
        <v>63</v>
      </c>
      <c r="U26" s="14">
        <v>75</v>
      </c>
      <c r="V26" s="14"/>
      <c r="W26" s="14"/>
      <c r="X26" s="14"/>
      <c r="Y26" s="14"/>
      <c r="Z26" s="14"/>
      <c r="AA26" s="45">
        <f t="shared" si="34"/>
        <v>75</v>
      </c>
      <c r="AB26" s="48">
        <f t="shared" si="10"/>
        <v>75</v>
      </c>
      <c r="AC26" s="15">
        <v>74</v>
      </c>
      <c r="AD26" s="14"/>
      <c r="AE26" s="14">
        <v>97</v>
      </c>
      <c r="AF26" s="14"/>
      <c r="AG26" s="14">
        <v>87</v>
      </c>
      <c r="AH26" s="14"/>
      <c r="AI26" s="14">
        <v>64</v>
      </c>
      <c r="AJ26" s="45"/>
      <c r="AK26" s="48">
        <f t="shared" si="11"/>
        <v>82.666666666666671</v>
      </c>
      <c r="AL26" s="15">
        <v>100</v>
      </c>
      <c r="AM26" s="14"/>
      <c r="AN26" s="14">
        <v>90</v>
      </c>
      <c r="AO26" s="14"/>
      <c r="AP26" s="14"/>
      <c r="AQ26" s="14"/>
      <c r="AR26" s="14"/>
      <c r="AS26" s="45"/>
      <c r="AT26" s="48">
        <f t="shared" si="12"/>
        <v>95</v>
      </c>
      <c r="AU26" s="15">
        <v>87</v>
      </c>
      <c r="AV26" s="14"/>
      <c r="AW26" s="14">
        <v>83</v>
      </c>
      <c r="AX26" s="14"/>
      <c r="AY26" s="14"/>
      <c r="AZ26" s="14"/>
      <c r="BA26" s="14">
        <v>65</v>
      </c>
      <c r="BB26" s="45"/>
      <c r="BC26" s="48">
        <f t="shared" si="13"/>
        <v>78.333333333333329</v>
      </c>
      <c r="BD26" s="25"/>
      <c r="BE26" s="19">
        <v>70</v>
      </c>
      <c r="BF26" s="18"/>
      <c r="BG26" s="18"/>
      <c r="BH26" s="18"/>
      <c r="BI26" s="18"/>
      <c r="BJ26" s="18"/>
      <c r="BK26" s="18"/>
      <c r="BL26" s="18"/>
      <c r="BM26" s="57">
        <f t="shared" si="14"/>
        <v>70</v>
      </c>
      <c r="BN26" s="19">
        <v>83.6666666666667</v>
      </c>
      <c r="BO26" s="18"/>
      <c r="BP26" s="18"/>
      <c r="BQ26" s="18"/>
      <c r="BR26" s="18"/>
      <c r="BS26" s="18"/>
      <c r="BT26" s="18"/>
      <c r="BU26" s="18"/>
      <c r="BV26" s="57">
        <f t="shared" si="15"/>
        <v>83.6666666666667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70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83.6666666666667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19676</v>
      </c>
      <c r="C27" s="26" t="s">
        <v>126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88</v>
      </c>
      <c r="H27" s="35" t="str">
        <f t="shared" si="3"/>
        <v>B</v>
      </c>
      <c r="I27" s="61">
        <v>2</v>
      </c>
      <c r="J27" s="35" t="str">
        <f t="shared" si="4"/>
        <v xml:space="preserve">Memahami dengan baik Limit Fungsi Trigonometri, Limit Tak Hingga, Turunan Trigonometri, Aplikasi Turunan dan dapat menyelesaikan permasalahannya </v>
      </c>
      <c r="K27" s="35">
        <f t="shared" si="5"/>
        <v>84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2</v>
      </c>
      <c r="P27" s="35" t="str">
        <f t="shared" si="9"/>
        <v xml:space="preserve">Terampil dalam Limit Fungsi Trigonometri, Limit Tak Hingga, Turunan Trigonometri, dan Aplikasi Turunan  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5">
        <v>79</v>
      </c>
      <c r="AD27" s="14"/>
      <c r="AE27" s="14">
        <v>98</v>
      </c>
      <c r="AF27" s="14"/>
      <c r="AG27" s="14">
        <v>77</v>
      </c>
      <c r="AH27" s="14"/>
      <c r="AI27" s="14">
        <v>81</v>
      </c>
      <c r="AJ27" s="45"/>
      <c r="AK27" s="48">
        <f t="shared" si="11"/>
        <v>89.5</v>
      </c>
      <c r="AL27" s="15">
        <v>95</v>
      </c>
      <c r="AM27" s="14"/>
      <c r="AN27" s="14">
        <v>90</v>
      </c>
      <c r="AO27" s="14"/>
      <c r="AP27" s="14"/>
      <c r="AQ27" s="14"/>
      <c r="AR27" s="14"/>
      <c r="AS27" s="45"/>
      <c r="AT27" s="48">
        <f t="shared" si="12"/>
        <v>92.5</v>
      </c>
      <c r="AU27" s="15">
        <v>79</v>
      </c>
      <c r="AV27" s="14"/>
      <c r="AW27" s="14">
        <v>94</v>
      </c>
      <c r="AX27" s="14"/>
      <c r="AY27" s="14"/>
      <c r="AZ27" s="14"/>
      <c r="BA27" s="14">
        <v>67</v>
      </c>
      <c r="BB27" s="45"/>
      <c r="BC27" s="48">
        <f t="shared" si="13"/>
        <v>80.5</v>
      </c>
      <c r="BD27" s="25"/>
      <c r="BE27" s="19">
        <v>84.5</v>
      </c>
      <c r="BF27" s="18"/>
      <c r="BG27" s="18"/>
      <c r="BH27" s="18"/>
      <c r="BI27" s="18"/>
      <c r="BJ27" s="18"/>
      <c r="BK27" s="18"/>
      <c r="BL27" s="18"/>
      <c r="BM27" s="57">
        <f t="shared" si="14"/>
        <v>84.5</v>
      </c>
      <c r="BN27" s="19">
        <v>83.6666666666667</v>
      </c>
      <c r="BO27" s="18"/>
      <c r="BP27" s="18"/>
      <c r="BQ27" s="18"/>
      <c r="BR27" s="18"/>
      <c r="BS27" s="18"/>
      <c r="BT27" s="18"/>
      <c r="BU27" s="18"/>
      <c r="BV27" s="57">
        <f t="shared" si="15"/>
        <v>83.6666666666667</v>
      </c>
      <c r="BW27" s="19">
        <v>91.25</v>
      </c>
      <c r="BX27" s="18"/>
      <c r="BY27" s="18"/>
      <c r="BZ27" s="18"/>
      <c r="CA27" s="18"/>
      <c r="CB27" s="18"/>
      <c r="CC27" s="18"/>
      <c r="CD27" s="18"/>
      <c r="CE27" s="57">
        <f t="shared" si="16"/>
        <v>91.25</v>
      </c>
      <c r="CF27" s="19">
        <v>89.5</v>
      </c>
      <c r="CG27" s="18"/>
      <c r="CH27" s="18"/>
      <c r="CI27" s="18"/>
      <c r="CJ27" s="18"/>
      <c r="CK27" s="18"/>
      <c r="CL27" s="18"/>
      <c r="CM27" s="18"/>
      <c r="CN27" s="57">
        <f t="shared" si="17"/>
        <v>89.5</v>
      </c>
      <c r="CO27" s="25"/>
      <c r="CP27" s="30">
        <f t="shared" si="18"/>
        <v>84.5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83.6666666666667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91.25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89.5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8588</v>
      </c>
      <c r="FK27" s="121">
        <v>8598</v>
      </c>
    </row>
    <row r="28" spans="1:167" ht="16.5" customHeight="1">
      <c r="A28" s="26">
        <v>18</v>
      </c>
      <c r="B28" s="26">
        <v>19677</v>
      </c>
      <c r="C28" s="26" t="s">
        <v>127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2</v>
      </c>
      <c r="J28" s="35" t="str">
        <f t="shared" si="4"/>
        <v xml:space="preserve">Memahami dengan baik Limit Fungsi Trigonometri, Limit Tak Hingga, Turunan Trigonometri, Aplikasi Turunan dan dapat menyelesaikan permasalahannya </v>
      </c>
      <c r="K28" s="35">
        <f t="shared" si="5"/>
        <v>77</v>
      </c>
      <c r="L28" s="35" t="str">
        <f t="shared" si="6"/>
        <v>C</v>
      </c>
      <c r="M28" s="35">
        <f t="shared" si="7"/>
        <v>82</v>
      </c>
      <c r="N28" s="35" t="str">
        <f t="shared" si="8"/>
        <v>B</v>
      </c>
      <c r="O28" s="61">
        <v>2</v>
      </c>
      <c r="P28" s="35" t="str">
        <f t="shared" si="9"/>
        <v xml:space="preserve">Terampil dalam Limit Fungsi Trigonometri, Limit Tak Hingga, Turunan Trigonometri, dan Aplikasi Turunan  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73</v>
      </c>
      <c r="AD28" s="14"/>
      <c r="AE28" s="14">
        <v>93</v>
      </c>
      <c r="AF28" s="14"/>
      <c r="AG28" s="14">
        <v>90</v>
      </c>
      <c r="AH28" s="14"/>
      <c r="AI28" s="14">
        <v>66</v>
      </c>
      <c r="AJ28" s="45"/>
      <c r="AK28" s="48">
        <f t="shared" si="11"/>
        <v>83</v>
      </c>
      <c r="AL28" s="15">
        <v>88</v>
      </c>
      <c r="AM28" s="14"/>
      <c r="AN28" s="14">
        <v>88</v>
      </c>
      <c r="AO28" s="14"/>
      <c r="AP28" s="14"/>
      <c r="AQ28" s="14"/>
      <c r="AR28" s="14"/>
      <c r="AS28" s="45"/>
      <c r="AT28" s="48">
        <f t="shared" si="12"/>
        <v>88</v>
      </c>
      <c r="AU28" s="15">
        <v>87</v>
      </c>
      <c r="AV28" s="14"/>
      <c r="AW28" s="14">
        <v>87</v>
      </c>
      <c r="AX28" s="14"/>
      <c r="AY28" s="14"/>
      <c r="AZ28" s="14"/>
      <c r="BA28" s="14">
        <v>65</v>
      </c>
      <c r="BB28" s="45"/>
      <c r="BC28" s="48">
        <f t="shared" si="13"/>
        <v>79.666666666666671</v>
      </c>
      <c r="BD28" s="25"/>
      <c r="BE28" s="19">
        <v>70</v>
      </c>
      <c r="BF28" s="18"/>
      <c r="BG28" s="18"/>
      <c r="BH28" s="18"/>
      <c r="BI28" s="18"/>
      <c r="BJ28" s="18"/>
      <c r="BK28" s="18"/>
      <c r="BL28" s="18"/>
      <c r="BM28" s="57">
        <f t="shared" si="14"/>
        <v>70</v>
      </c>
      <c r="BN28" s="19">
        <v>83.6666666666667</v>
      </c>
      <c r="BO28" s="18"/>
      <c r="BP28" s="18"/>
      <c r="BQ28" s="18"/>
      <c r="BR28" s="18"/>
      <c r="BS28" s="18"/>
      <c r="BT28" s="18"/>
      <c r="BU28" s="18"/>
      <c r="BV28" s="57">
        <f t="shared" si="15"/>
        <v>83.6666666666667</v>
      </c>
      <c r="BW28" s="19">
        <v>86.5</v>
      </c>
      <c r="BX28" s="18"/>
      <c r="BY28" s="18"/>
      <c r="BZ28" s="18"/>
      <c r="CA28" s="18"/>
      <c r="CB28" s="18"/>
      <c r="CC28" s="18"/>
      <c r="CD28" s="18"/>
      <c r="CE28" s="57">
        <f t="shared" si="16"/>
        <v>86.5</v>
      </c>
      <c r="CF28" s="19">
        <v>87.5</v>
      </c>
      <c r="CG28" s="18"/>
      <c r="CH28" s="18"/>
      <c r="CI28" s="18"/>
      <c r="CJ28" s="18"/>
      <c r="CK28" s="18"/>
      <c r="CL28" s="18"/>
      <c r="CM28" s="18"/>
      <c r="CN28" s="57">
        <f t="shared" si="17"/>
        <v>87.5</v>
      </c>
      <c r="CO28" s="25"/>
      <c r="CP28" s="30">
        <f t="shared" si="18"/>
        <v>70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83.6666666666667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86.5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87.5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19678</v>
      </c>
      <c r="C29" s="26" t="s">
        <v>128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 xml:space="preserve">Memahami dengan baik Limit Fungsi Trigonometri, Limit Tak Hingga, Turunan Trigonometri, Aplikasi Turunan dan dapat menyelesaikan permasalahannya </v>
      </c>
      <c r="K29" s="35">
        <f t="shared" si="5"/>
        <v>81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2</v>
      </c>
      <c r="P29" s="35" t="str">
        <f t="shared" si="9"/>
        <v xml:space="preserve">Terampil dalam Limit Fungsi Trigonometri, Limit Tak Hingga, Turunan Trigonometri, dan Aplikasi Turunan  </v>
      </c>
      <c r="Q29" s="39"/>
      <c r="R29" s="39"/>
      <c r="S29" s="25"/>
      <c r="T29" s="15">
        <v>81</v>
      </c>
      <c r="U29" s="14"/>
      <c r="V29" s="14"/>
      <c r="W29" s="14"/>
      <c r="X29" s="14"/>
      <c r="Y29" s="14"/>
      <c r="Z29" s="14"/>
      <c r="AA29" s="45">
        <f t="shared" si="34"/>
        <v>81</v>
      </c>
      <c r="AB29" s="48">
        <f t="shared" si="10"/>
        <v>81</v>
      </c>
      <c r="AC29" s="15">
        <v>85</v>
      </c>
      <c r="AD29" s="14"/>
      <c r="AE29" s="14">
        <v>95</v>
      </c>
      <c r="AF29" s="14"/>
      <c r="AG29" s="14">
        <v>87</v>
      </c>
      <c r="AH29" s="14"/>
      <c r="AI29" s="14">
        <v>58</v>
      </c>
      <c r="AJ29" s="45"/>
      <c r="AK29" s="48">
        <f t="shared" si="11"/>
        <v>81.25</v>
      </c>
      <c r="AL29" s="15">
        <v>60</v>
      </c>
      <c r="AM29" s="14">
        <v>90</v>
      </c>
      <c r="AN29" s="14">
        <v>83</v>
      </c>
      <c r="AO29" s="14"/>
      <c r="AP29" s="14"/>
      <c r="AQ29" s="14"/>
      <c r="AR29" s="14"/>
      <c r="AS29" s="45"/>
      <c r="AT29" s="48">
        <f t="shared" si="12"/>
        <v>86.5</v>
      </c>
      <c r="AU29" s="15">
        <v>85</v>
      </c>
      <c r="AV29" s="14"/>
      <c r="AW29" s="14">
        <v>87</v>
      </c>
      <c r="AX29" s="14"/>
      <c r="AY29" s="14"/>
      <c r="AZ29" s="14"/>
      <c r="BA29" s="14">
        <v>70</v>
      </c>
      <c r="BB29" s="45"/>
      <c r="BC29" s="48">
        <f t="shared" si="13"/>
        <v>80.666666666666671</v>
      </c>
      <c r="BD29" s="25"/>
      <c r="BE29" s="19">
        <v>77.5</v>
      </c>
      <c r="BF29" s="18"/>
      <c r="BG29" s="18"/>
      <c r="BH29" s="18"/>
      <c r="BI29" s="18"/>
      <c r="BJ29" s="18"/>
      <c r="BK29" s="18"/>
      <c r="BL29" s="18"/>
      <c r="BM29" s="57">
        <f t="shared" si="14"/>
        <v>77.5</v>
      </c>
      <c r="BN29" s="19">
        <v>83.6666666666667</v>
      </c>
      <c r="BO29" s="18"/>
      <c r="BP29" s="18"/>
      <c r="BQ29" s="18"/>
      <c r="BR29" s="18"/>
      <c r="BS29" s="18"/>
      <c r="BT29" s="18"/>
      <c r="BU29" s="18"/>
      <c r="BV29" s="57">
        <f t="shared" si="15"/>
        <v>83.6666666666667</v>
      </c>
      <c r="BW29" s="19">
        <v>83.75</v>
      </c>
      <c r="BX29" s="18"/>
      <c r="BY29" s="18"/>
      <c r="BZ29" s="18"/>
      <c r="CA29" s="18"/>
      <c r="CB29" s="18"/>
      <c r="CC29" s="18"/>
      <c r="CD29" s="18"/>
      <c r="CE29" s="57">
        <f t="shared" si="16"/>
        <v>83.75</v>
      </c>
      <c r="CF29" s="19">
        <v>86.25</v>
      </c>
      <c r="CG29" s="18"/>
      <c r="CH29" s="18"/>
      <c r="CI29" s="18"/>
      <c r="CJ29" s="18"/>
      <c r="CK29" s="18"/>
      <c r="CL29" s="18"/>
      <c r="CM29" s="18"/>
      <c r="CN29" s="57">
        <f t="shared" si="17"/>
        <v>86.25</v>
      </c>
      <c r="CO29" s="25"/>
      <c r="CP29" s="30">
        <f t="shared" si="18"/>
        <v>77.5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83.6666666666667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83.75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86.25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8589</v>
      </c>
      <c r="FK29" s="121">
        <v>8599</v>
      </c>
    </row>
    <row r="30" spans="1:167" ht="16.5" customHeight="1">
      <c r="A30" s="26">
        <v>20</v>
      </c>
      <c r="B30" s="26">
        <v>19679</v>
      </c>
      <c r="C30" s="26" t="s">
        <v>129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2</v>
      </c>
      <c r="J30" s="35" t="str">
        <f t="shared" si="4"/>
        <v xml:space="preserve">Memahami dengan baik Limit Fungsi Trigonometri, Limit Tak Hingga, Turunan Trigonometri, Aplikasi Turunan dan dapat menyelesaikan permasalahannya </v>
      </c>
      <c r="K30" s="35">
        <f t="shared" si="5"/>
        <v>80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2</v>
      </c>
      <c r="P30" s="35" t="str">
        <f t="shared" si="9"/>
        <v xml:space="preserve">Terampil dalam Limit Fungsi Trigonometri, Limit Tak Hingga, Turunan Trigonometri, dan Aplikasi Turunan  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85</v>
      </c>
      <c r="AD30" s="14"/>
      <c r="AE30" s="14">
        <v>90</v>
      </c>
      <c r="AF30" s="14"/>
      <c r="AG30" s="14">
        <v>87</v>
      </c>
      <c r="AH30" s="14"/>
      <c r="AI30" s="14">
        <v>60</v>
      </c>
      <c r="AJ30" s="45"/>
      <c r="AK30" s="48">
        <f t="shared" si="11"/>
        <v>80.5</v>
      </c>
      <c r="AL30" s="15">
        <v>65</v>
      </c>
      <c r="AM30" s="14">
        <v>85</v>
      </c>
      <c r="AN30" s="14">
        <v>87</v>
      </c>
      <c r="AO30" s="14"/>
      <c r="AP30" s="14"/>
      <c r="AQ30" s="14"/>
      <c r="AR30" s="14"/>
      <c r="AS30" s="45"/>
      <c r="AT30" s="48">
        <f t="shared" si="12"/>
        <v>86</v>
      </c>
      <c r="AU30" s="15">
        <v>87</v>
      </c>
      <c r="AV30" s="14"/>
      <c r="AW30" s="14">
        <v>85</v>
      </c>
      <c r="AX30" s="14"/>
      <c r="AY30" s="14"/>
      <c r="AZ30" s="14"/>
      <c r="BA30" s="14">
        <v>66.5</v>
      </c>
      <c r="BB30" s="45"/>
      <c r="BC30" s="48">
        <f t="shared" si="13"/>
        <v>79.5</v>
      </c>
      <c r="BD30" s="25"/>
      <c r="BE30" s="19">
        <v>76</v>
      </c>
      <c r="BF30" s="18"/>
      <c r="BG30" s="18"/>
      <c r="BH30" s="18"/>
      <c r="BI30" s="18"/>
      <c r="BJ30" s="18"/>
      <c r="BK30" s="18"/>
      <c r="BL30" s="18"/>
      <c r="BM30" s="57">
        <f t="shared" si="14"/>
        <v>76</v>
      </c>
      <c r="BN30" s="19">
        <v>83.6666666666667</v>
      </c>
      <c r="BO30" s="18"/>
      <c r="BP30" s="18"/>
      <c r="BQ30" s="18"/>
      <c r="BR30" s="18"/>
      <c r="BS30" s="18"/>
      <c r="BT30" s="18"/>
      <c r="BU30" s="18"/>
      <c r="BV30" s="57">
        <f t="shared" si="15"/>
        <v>83.6666666666667</v>
      </c>
      <c r="BW30" s="19">
        <v>85.5</v>
      </c>
      <c r="BX30" s="18"/>
      <c r="BY30" s="18"/>
      <c r="BZ30" s="18"/>
      <c r="CA30" s="18"/>
      <c r="CB30" s="18"/>
      <c r="CC30" s="18"/>
      <c r="CD30" s="18"/>
      <c r="CE30" s="57">
        <f t="shared" si="16"/>
        <v>85.5</v>
      </c>
      <c r="CF30" s="19">
        <v>86</v>
      </c>
      <c r="CG30" s="18"/>
      <c r="CH30" s="18"/>
      <c r="CI30" s="18"/>
      <c r="CJ30" s="18"/>
      <c r="CK30" s="18"/>
      <c r="CL30" s="18"/>
      <c r="CM30" s="18"/>
      <c r="CN30" s="57">
        <f t="shared" si="17"/>
        <v>86</v>
      </c>
      <c r="CO30" s="25"/>
      <c r="CP30" s="30">
        <f t="shared" si="18"/>
        <v>76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83.6666666666667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85.5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19680</v>
      </c>
      <c r="C31" s="26" t="s">
        <v>130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 xml:space="preserve">Memahami dengan baik Limit Fungsi Trigonometri, Limit Tak Hingga, Turunan Trigonometri, Aplikasi Turunan dan dapat menyelesaikan permasalahannya </v>
      </c>
      <c r="K31" s="35">
        <f t="shared" si="5"/>
        <v>82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2</v>
      </c>
      <c r="P31" s="35" t="str">
        <f t="shared" si="9"/>
        <v xml:space="preserve">Terampil dalam Limit Fungsi Trigonometri, Limit Tak Hingga, Turunan Trigonometri, dan Aplikasi Turunan  </v>
      </c>
      <c r="Q31" s="39"/>
      <c r="R31" s="39"/>
      <c r="S31" s="25"/>
      <c r="T31" s="15">
        <v>83</v>
      </c>
      <c r="U31" s="14"/>
      <c r="V31" s="14"/>
      <c r="W31" s="14"/>
      <c r="X31" s="14"/>
      <c r="Y31" s="14"/>
      <c r="Z31" s="14"/>
      <c r="AA31" s="45">
        <f t="shared" si="34"/>
        <v>83</v>
      </c>
      <c r="AB31" s="48">
        <f t="shared" si="10"/>
        <v>83</v>
      </c>
      <c r="AC31" s="15">
        <v>76</v>
      </c>
      <c r="AD31" s="14"/>
      <c r="AE31" s="14">
        <v>94</v>
      </c>
      <c r="AF31" s="14"/>
      <c r="AG31" s="14">
        <v>83</v>
      </c>
      <c r="AH31" s="14"/>
      <c r="AI31" s="14">
        <v>67</v>
      </c>
      <c r="AJ31" s="45"/>
      <c r="AK31" s="48">
        <f t="shared" si="11"/>
        <v>81.333333333333329</v>
      </c>
      <c r="AL31" s="15">
        <v>55</v>
      </c>
      <c r="AM31" s="14">
        <v>90</v>
      </c>
      <c r="AN31" s="14">
        <v>88</v>
      </c>
      <c r="AO31" s="14"/>
      <c r="AP31" s="14"/>
      <c r="AQ31" s="14"/>
      <c r="AR31" s="14"/>
      <c r="AS31" s="45"/>
      <c r="AT31" s="48">
        <f t="shared" si="12"/>
        <v>89</v>
      </c>
      <c r="AU31" s="15">
        <v>76</v>
      </c>
      <c r="AV31" s="14"/>
      <c r="AW31" s="14">
        <v>94</v>
      </c>
      <c r="AX31" s="14"/>
      <c r="AY31" s="14"/>
      <c r="AZ31" s="14"/>
      <c r="BA31" s="14">
        <v>58.5</v>
      </c>
      <c r="BB31" s="45"/>
      <c r="BC31" s="48">
        <f t="shared" si="13"/>
        <v>76.25</v>
      </c>
      <c r="BD31" s="25"/>
      <c r="BE31" s="19">
        <v>79.5</v>
      </c>
      <c r="BF31" s="18"/>
      <c r="BG31" s="18"/>
      <c r="BH31" s="18"/>
      <c r="BI31" s="18"/>
      <c r="BJ31" s="18"/>
      <c r="BK31" s="18"/>
      <c r="BL31" s="18"/>
      <c r="BM31" s="57">
        <f t="shared" si="14"/>
        <v>79.5</v>
      </c>
      <c r="BN31" s="19">
        <v>83.6666666666667</v>
      </c>
      <c r="BO31" s="18"/>
      <c r="BP31" s="18"/>
      <c r="BQ31" s="18"/>
      <c r="BR31" s="18"/>
      <c r="BS31" s="18"/>
      <c r="BT31" s="18"/>
      <c r="BU31" s="18"/>
      <c r="BV31" s="57">
        <f t="shared" si="15"/>
        <v>83.6666666666667</v>
      </c>
      <c r="BW31" s="19">
        <v>86</v>
      </c>
      <c r="BX31" s="18"/>
      <c r="BY31" s="18"/>
      <c r="BZ31" s="18"/>
      <c r="CA31" s="18"/>
      <c r="CB31" s="18"/>
      <c r="CC31" s="18"/>
      <c r="CD31" s="18"/>
      <c r="CE31" s="57">
        <f t="shared" si="16"/>
        <v>86</v>
      </c>
      <c r="CF31" s="19">
        <v>87</v>
      </c>
      <c r="CG31" s="18"/>
      <c r="CH31" s="18"/>
      <c r="CI31" s="18"/>
      <c r="CJ31" s="18"/>
      <c r="CK31" s="18"/>
      <c r="CL31" s="18"/>
      <c r="CM31" s="18"/>
      <c r="CN31" s="57">
        <f t="shared" si="17"/>
        <v>87</v>
      </c>
      <c r="CO31" s="25"/>
      <c r="CP31" s="30">
        <f t="shared" si="18"/>
        <v>79.5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83.6666666666667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86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87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8590</v>
      </c>
      <c r="FK31" s="121">
        <v>8600</v>
      </c>
    </row>
    <row r="32" spans="1:167" ht="16.5" customHeight="1">
      <c r="A32" s="26">
        <v>22</v>
      </c>
      <c r="B32" s="26">
        <v>19681</v>
      </c>
      <c r="C32" s="26" t="s">
        <v>131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2</v>
      </c>
      <c r="J32" s="35" t="str">
        <f t="shared" si="4"/>
        <v xml:space="preserve">Memahami dengan baik Limit Fungsi Trigonometri, Limit Tak Hingga, Turunan Trigonometri, Aplikasi Turunan dan dapat menyelesaikan permasalahannya </v>
      </c>
      <c r="K32" s="35">
        <f t="shared" si="5"/>
        <v>82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2</v>
      </c>
      <c r="P32" s="35" t="str">
        <f t="shared" si="9"/>
        <v xml:space="preserve">Terampil dalam Limit Fungsi Trigonometri, Limit Tak Hingga, Turunan Trigonometri, dan Aplikasi Turunan  </v>
      </c>
      <c r="Q32" s="39"/>
      <c r="R32" s="39"/>
      <c r="S32" s="25"/>
      <c r="T32" s="15">
        <v>75</v>
      </c>
      <c r="U32" s="14">
        <v>80</v>
      </c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88</v>
      </c>
      <c r="AD32" s="14"/>
      <c r="AE32" s="14">
        <v>98</v>
      </c>
      <c r="AF32" s="14"/>
      <c r="AG32" s="14">
        <v>87</v>
      </c>
      <c r="AH32" s="14"/>
      <c r="AI32" s="14">
        <v>83</v>
      </c>
      <c r="AJ32" s="45"/>
      <c r="AK32" s="48">
        <f t="shared" si="11"/>
        <v>89</v>
      </c>
      <c r="AL32" s="15">
        <v>85</v>
      </c>
      <c r="AM32" s="14"/>
      <c r="AN32" s="14">
        <v>87</v>
      </c>
      <c r="AO32" s="14"/>
      <c r="AP32" s="14"/>
      <c r="AQ32" s="14"/>
      <c r="AR32" s="14"/>
      <c r="AS32" s="45"/>
      <c r="AT32" s="48">
        <f t="shared" si="12"/>
        <v>86</v>
      </c>
      <c r="AU32" s="15">
        <v>88</v>
      </c>
      <c r="AV32" s="14"/>
      <c r="AW32" s="14">
        <v>87</v>
      </c>
      <c r="AX32" s="14"/>
      <c r="AY32" s="14"/>
      <c r="AZ32" s="14"/>
      <c r="BA32" s="14">
        <v>59.5</v>
      </c>
      <c r="BB32" s="45"/>
      <c r="BC32" s="48">
        <f t="shared" si="13"/>
        <v>78.166666666666671</v>
      </c>
      <c r="BD32" s="25"/>
      <c r="BE32" s="19">
        <v>79.5</v>
      </c>
      <c r="BF32" s="18"/>
      <c r="BG32" s="18"/>
      <c r="BH32" s="18"/>
      <c r="BI32" s="18"/>
      <c r="BJ32" s="18"/>
      <c r="BK32" s="18"/>
      <c r="BL32" s="18"/>
      <c r="BM32" s="57">
        <f t="shared" si="14"/>
        <v>79.5</v>
      </c>
      <c r="BN32" s="19">
        <v>83.6666666666667</v>
      </c>
      <c r="BO32" s="18"/>
      <c r="BP32" s="18"/>
      <c r="BQ32" s="18"/>
      <c r="BR32" s="18"/>
      <c r="BS32" s="18"/>
      <c r="BT32" s="18"/>
      <c r="BU32" s="18"/>
      <c r="BV32" s="57">
        <f t="shared" si="15"/>
        <v>83.6666666666667</v>
      </c>
      <c r="BW32" s="19">
        <v>80.5</v>
      </c>
      <c r="BX32" s="18"/>
      <c r="BY32" s="18"/>
      <c r="BZ32" s="18"/>
      <c r="CA32" s="18"/>
      <c r="CB32" s="18"/>
      <c r="CC32" s="18"/>
      <c r="CD32" s="18"/>
      <c r="CE32" s="57">
        <f t="shared" si="16"/>
        <v>80.5</v>
      </c>
      <c r="CF32" s="19">
        <v>86.75</v>
      </c>
      <c r="CG32" s="18"/>
      <c r="CH32" s="18"/>
      <c r="CI32" s="18"/>
      <c r="CJ32" s="18"/>
      <c r="CK32" s="18"/>
      <c r="CL32" s="18"/>
      <c r="CM32" s="18"/>
      <c r="CN32" s="57">
        <f t="shared" si="17"/>
        <v>86.75</v>
      </c>
      <c r="CO32" s="25"/>
      <c r="CP32" s="30">
        <f t="shared" si="18"/>
        <v>79.5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83.6666666666667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80.5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86.75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19682</v>
      </c>
      <c r="C33" s="26" t="s">
        <v>132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2</v>
      </c>
      <c r="J33" s="35" t="str">
        <f t="shared" si="4"/>
        <v xml:space="preserve">Memahami dengan baik Limit Fungsi Trigonometri, Limit Tak Hingga, Turunan Trigonometri, Aplikasi Turunan dan dapat menyelesaikan permasalahannya </v>
      </c>
      <c r="K33" s="35">
        <f t="shared" si="5"/>
        <v>79</v>
      </c>
      <c r="L33" s="35" t="str">
        <f t="shared" si="6"/>
        <v>C</v>
      </c>
      <c r="M33" s="35">
        <f t="shared" si="7"/>
        <v>82</v>
      </c>
      <c r="N33" s="35" t="str">
        <f t="shared" si="8"/>
        <v>B</v>
      </c>
      <c r="O33" s="61">
        <v>2</v>
      </c>
      <c r="P33" s="35" t="str">
        <f t="shared" si="9"/>
        <v xml:space="preserve">Terampil dalam Limit Fungsi Trigonometri, Limit Tak Hingga, Turunan Trigonometri, dan Aplikasi Turunan  </v>
      </c>
      <c r="Q33" s="39"/>
      <c r="R33" s="39"/>
      <c r="S33" s="25"/>
      <c r="T33" s="15">
        <v>87</v>
      </c>
      <c r="U33" s="14"/>
      <c r="V33" s="14"/>
      <c r="W33" s="14"/>
      <c r="X33" s="14"/>
      <c r="Y33" s="14"/>
      <c r="Z33" s="14"/>
      <c r="AA33" s="45">
        <f t="shared" si="34"/>
        <v>87</v>
      </c>
      <c r="AB33" s="48">
        <f t="shared" si="10"/>
        <v>87</v>
      </c>
      <c r="AC33" s="15">
        <v>87</v>
      </c>
      <c r="AD33" s="14"/>
      <c r="AE33" s="14">
        <v>92</v>
      </c>
      <c r="AF33" s="14"/>
      <c r="AG33" s="14">
        <v>87</v>
      </c>
      <c r="AH33" s="14"/>
      <c r="AI33" s="14">
        <v>63</v>
      </c>
      <c r="AJ33" s="45"/>
      <c r="AK33" s="48">
        <f t="shared" si="11"/>
        <v>82.25</v>
      </c>
      <c r="AL33" s="15">
        <v>65</v>
      </c>
      <c r="AM33" s="14">
        <v>80</v>
      </c>
      <c r="AN33" s="14">
        <v>85</v>
      </c>
      <c r="AO33" s="14"/>
      <c r="AP33" s="14"/>
      <c r="AQ33" s="14"/>
      <c r="AR33" s="14"/>
      <c r="AS33" s="45"/>
      <c r="AT33" s="48">
        <f t="shared" si="12"/>
        <v>82.5</v>
      </c>
      <c r="AU33" s="15">
        <v>87</v>
      </c>
      <c r="AV33" s="14"/>
      <c r="AW33" s="14">
        <v>87</v>
      </c>
      <c r="AX33" s="14"/>
      <c r="AY33" s="14"/>
      <c r="AZ33" s="14"/>
      <c r="BA33" s="14">
        <v>63</v>
      </c>
      <c r="BB33" s="45"/>
      <c r="BC33" s="48">
        <f t="shared" si="13"/>
        <v>79</v>
      </c>
      <c r="BD33" s="25"/>
      <c r="BE33" s="19">
        <v>75</v>
      </c>
      <c r="BF33" s="18"/>
      <c r="BG33" s="18"/>
      <c r="BH33" s="18"/>
      <c r="BI33" s="18"/>
      <c r="BJ33" s="18"/>
      <c r="BK33" s="18"/>
      <c r="BL33" s="18"/>
      <c r="BM33" s="57">
        <f t="shared" si="14"/>
        <v>75</v>
      </c>
      <c r="BN33" s="19">
        <v>83.6666666666667</v>
      </c>
      <c r="BO33" s="18"/>
      <c r="BP33" s="18"/>
      <c r="BQ33" s="18"/>
      <c r="BR33" s="18"/>
      <c r="BS33" s="18"/>
      <c r="BT33" s="18"/>
      <c r="BU33" s="18"/>
      <c r="BV33" s="57">
        <f t="shared" si="15"/>
        <v>83.6666666666667</v>
      </c>
      <c r="BW33" s="19">
        <v>84.75</v>
      </c>
      <c r="BX33" s="18"/>
      <c r="BY33" s="18"/>
      <c r="BZ33" s="18"/>
      <c r="CA33" s="18"/>
      <c r="CB33" s="18"/>
      <c r="CC33" s="18"/>
      <c r="CD33" s="18"/>
      <c r="CE33" s="57">
        <f t="shared" si="16"/>
        <v>84.75</v>
      </c>
      <c r="CF33" s="19">
        <v>84.75</v>
      </c>
      <c r="CG33" s="18"/>
      <c r="CH33" s="18"/>
      <c r="CI33" s="18"/>
      <c r="CJ33" s="18"/>
      <c r="CK33" s="18"/>
      <c r="CL33" s="18"/>
      <c r="CM33" s="18"/>
      <c r="CN33" s="57">
        <f t="shared" si="17"/>
        <v>84.75</v>
      </c>
      <c r="CO33" s="25"/>
      <c r="CP33" s="30">
        <f t="shared" si="18"/>
        <v>75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83.6666666666667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84.75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84.75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19683</v>
      </c>
      <c r="C34" s="26" t="s">
        <v>133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 xml:space="preserve">Memahami dengan baik Limit Fungsi Trigonometri, Limit Tak Hingga, Turunan Trigonometri, Aplikasi Turunan dan dapat menyelesaikan permasalahannya </v>
      </c>
      <c r="K34" s="35">
        <f t="shared" si="5"/>
        <v>77</v>
      </c>
      <c r="L34" s="35" t="str">
        <f t="shared" si="6"/>
        <v>C</v>
      </c>
      <c r="M34" s="35">
        <f t="shared" si="7"/>
        <v>82</v>
      </c>
      <c r="N34" s="35" t="str">
        <f t="shared" si="8"/>
        <v>B</v>
      </c>
      <c r="O34" s="61">
        <v>2</v>
      </c>
      <c r="P34" s="35" t="str">
        <f t="shared" si="9"/>
        <v xml:space="preserve">Terampil dalam Limit Fungsi Trigonometri, Limit Tak Hingga, Turunan Trigonometri, dan Aplikasi Turunan  </v>
      </c>
      <c r="Q34" s="39"/>
      <c r="R34" s="39"/>
      <c r="S34" s="25"/>
      <c r="T34" s="15">
        <v>87</v>
      </c>
      <c r="U34" s="14"/>
      <c r="V34" s="14"/>
      <c r="W34" s="14"/>
      <c r="X34" s="14"/>
      <c r="Y34" s="14"/>
      <c r="Z34" s="14"/>
      <c r="AA34" s="45">
        <f t="shared" si="34"/>
        <v>87</v>
      </c>
      <c r="AB34" s="48">
        <f t="shared" si="10"/>
        <v>87</v>
      </c>
      <c r="AC34" s="15">
        <v>90</v>
      </c>
      <c r="AD34" s="14"/>
      <c r="AE34" s="14"/>
      <c r="AF34" s="14"/>
      <c r="AG34" s="14"/>
      <c r="AH34" s="14"/>
      <c r="AI34" s="14">
        <v>60</v>
      </c>
      <c r="AJ34" s="45"/>
      <c r="AK34" s="48">
        <f t="shared" si="11"/>
        <v>75</v>
      </c>
      <c r="AL34" s="15">
        <v>90</v>
      </c>
      <c r="AM34" s="14"/>
      <c r="AN34" s="14">
        <v>87</v>
      </c>
      <c r="AO34" s="14"/>
      <c r="AP34" s="14"/>
      <c r="AQ34" s="14"/>
      <c r="AR34" s="14"/>
      <c r="AS34" s="45"/>
      <c r="AT34" s="48">
        <f t="shared" si="12"/>
        <v>88.5</v>
      </c>
      <c r="AU34" s="15">
        <v>85</v>
      </c>
      <c r="AV34" s="14"/>
      <c r="AW34" s="14">
        <v>86</v>
      </c>
      <c r="AX34" s="14"/>
      <c r="AY34" s="14"/>
      <c r="AZ34" s="14"/>
      <c r="BA34" s="14">
        <v>49.5</v>
      </c>
      <c r="BB34" s="45"/>
      <c r="BC34" s="48">
        <f t="shared" si="13"/>
        <v>73.5</v>
      </c>
      <c r="BD34" s="25"/>
      <c r="BE34" s="19">
        <v>70</v>
      </c>
      <c r="BF34" s="18"/>
      <c r="BG34" s="18"/>
      <c r="BH34" s="18"/>
      <c r="BI34" s="18"/>
      <c r="BJ34" s="18"/>
      <c r="BK34" s="18"/>
      <c r="BL34" s="18"/>
      <c r="BM34" s="57">
        <f t="shared" si="14"/>
        <v>70</v>
      </c>
      <c r="BN34" s="19">
        <v>83.6666666666667</v>
      </c>
      <c r="BO34" s="18"/>
      <c r="BP34" s="18"/>
      <c r="BQ34" s="18"/>
      <c r="BR34" s="18"/>
      <c r="BS34" s="18"/>
      <c r="BT34" s="18"/>
      <c r="BU34" s="18"/>
      <c r="BV34" s="57">
        <f t="shared" si="15"/>
        <v>83.6666666666667</v>
      </c>
      <c r="BW34" s="19">
        <v>87.75</v>
      </c>
      <c r="BX34" s="18"/>
      <c r="BY34" s="18"/>
      <c r="BZ34" s="18"/>
      <c r="CA34" s="18"/>
      <c r="CB34" s="18"/>
      <c r="CC34" s="18"/>
      <c r="CD34" s="18"/>
      <c r="CE34" s="57">
        <f t="shared" si="16"/>
        <v>87.75</v>
      </c>
      <c r="CF34" s="19">
        <v>87</v>
      </c>
      <c r="CG34" s="18"/>
      <c r="CH34" s="18"/>
      <c r="CI34" s="18"/>
      <c r="CJ34" s="18"/>
      <c r="CK34" s="18"/>
      <c r="CL34" s="18"/>
      <c r="CM34" s="18"/>
      <c r="CN34" s="57">
        <f t="shared" si="17"/>
        <v>87</v>
      </c>
      <c r="CO34" s="25"/>
      <c r="CP34" s="30">
        <f t="shared" si="18"/>
        <v>70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83.6666666666667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87.75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87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19684</v>
      </c>
      <c r="C35" s="26" t="s">
        <v>134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2</v>
      </c>
      <c r="J35" s="35" t="str">
        <f t="shared" si="4"/>
        <v xml:space="preserve">Memahami dengan baik Limit Fungsi Trigonometri, Limit Tak Hingga, Turunan Trigonometri, Aplikasi Turunan dan dapat menyelesaikan permasalahannya </v>
      </c>
      <c r="K35" s="35">
        <f t="shared" si="5"/>
        <v>79</v>
      </c>
      <c r="L35" s="35" t="str">
        <f t="shared" si="6"/>
        <v>C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 xml:space="preserve">Terampil dalam Limit Fungsi Trigonometri, Limit Tak Hingga, Turunan Trigonometri, dan Aplikasi Turunan  </v>
      </c>
      <c r="Q35" s="39"/>
      <c r="R35" s="39"/>
      <c r="S35" s="25"/>
      <c r="T35" s="15">
        <v>77</v>
      </c>
      <c r="U35" s="14">
        <v>80</v>
      </c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85</v>
      </c>
      <c r="AD35" s="14"/>
      <c r="AE35" s="14">
        <v>95</v>
      </c>
      <c r="AF35" s="14"/>
      <c r="AG35" s="14">
        <v>83</v>
      </c>
      <c r="AH35" s="14"/>
      <c r="AI35" s="14">
        <v>72</v>
      </c>
      <c r="AJ35" s="45"/>
      <c r="AK35" s="48">
        <f t="shared" si="11"/>
        <v>83.75</v>
      </c>
      <c r="AL35" s="15">
        <v>75</v>
      </c>
      <c r="AM35" s="14"/>
      <c r="AN35" s="14">
        <v>87</v>
      </c>
      <c r="AO35" s="14"/>
      <c r="AP35" s="14"/>
      <c r="AQ35" s="14"/>
      <c r="AR35" s="14"/>
      <c r="AS35" s="45"/>
      <c r="AT35" s="48">
        <f t="shared" si="12"/>
        <v>87</v>
      </c>
      <c r="AU35" s="15">
        <v>87</v>
      </c>
      <c r="AV35" s="14"/>
      <c r="AW35" s="14">
        <v>93</v>
      </c>
      <c r="AX35" s="14"/>
      <c r="AY35" s="14"/>
      <c r="AZ35" s="14"/>
      <c r="BA35" s="14">
        <v>71</v>
      </c>
      <c r="BB35" s="45"/>
      <c r="BC35" s="48">
        <f t="shared" si="13"/>
        <v>83.666666666666671</v>
      </c>
      <c r="BD35" s="25"/>
      <c r="BE35" s="19">
        <v>73.5</v>
      </c>
      <c r="BF35" s="18"/>
      <c r="BG35" s="18"/>
      <c r="BH35" s="18"/>
      <c r="BI35" s="18"/>
      <c r="BJ35" s="18"/>
      <c r="BK35" s="18"/>
      <c r="BL35" s="18"/>
      <c r="BM35" s="57">
        <f t="shared" si="14"/>
        <v>73.5</v>
      </c>
      <c r="BN35" s="19">
        <v>83.6666666666667</v>
      </c>
      <c r="BO35" s="18"/>
      <c r="BP35" s="18"/>
      <c r="BQ35" s="18"/>
      <c r="BR35" s="18"/>
      <c r="BS35" s="18"/>
      <c r="BT35" s="18"/>
      <c r="BU35" s="18"/>
      <c r="BV35" s="57">
        <f t="shared" si="15"/>
        <v>83.6666666666667</v>
      </c>
      <c r="BW35" s="19">
        <v>79</v>
      </c>
      <c r="BX35" s="18"/>
      <c r="BY35" s="18"/>
      <c r="BZ35" s="18"/>
      <c r="CA35" s="18"/>
      <c r="CB35" s="18"/>
      <c r="CC35" s="18"/>
      <c r="CD35" s="18"/>
      <c r="CE35" s="57">
        <f t="shared" si="16"/>
        <v>79</v>
      </c>
      <c r="CF35" s="19">
        <v>85.5</v>
      </c>
      <c r="CG35" s="18"/>
      <c r="CH35" s="18"/>
      <c r="CI35" s="18"/>
      <c r="CJ35" s="18"/>
      <c r="CK35" s="18"/>
      <c r="CL35" s="18"/>
      <c r="CM35" s="18"/>
      <c r="CN35" s="57">
        <f t="shared" si="17"/>
        <v>85.5</v>
      </c>
      <c r="CO35" s="25"/>
      <c r="CP35" s="30">
        <f t="shared" si="18"/>
        <v>73.5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83.6666666666667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79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85.5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19685</v>
      </c>
      <c r="C36" s="26" t="s">
        <v>135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 xml:space="preserve">Memahami dengan baik Limit Fungsi Trigonometri, Limit Tak Hingga, Turunan Trigonometri, Aplikasi Turunan dan dapat menyelesaikan permasalahannya </v>
      </c>
      <c r="K36" s="35">
        <f t="shared" si="5"/>
        <v>77</v>
      </c>
      <c r="L36" s="35" t="str">
        <f t="shared" si="6"/>
        <v>C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 xml:space="preserve">Terampil dalam Limit Fungsi Trigonometri, Limit Tak Hingga, Turunan Trigonometri, dan Aplikasi Turunan  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85</v>
      </c>
      <c r="AD36" s="14"/>
      <c r="AE36" s="14">
        <v>98</v>
      </c>
      <c r="AF36" s="14"/>
      <c r="AG36" s="14">
        <v>63</v>
      </c>
      <c r="AH36" s="14"/>
      <c r="AI36" s="14">
        <v>67</v>
      </c>
      <c r="AJ36" s="45"/>
      <c r="AK36" s="48">
        <f t="shared" si="11"/>
        <v>83.333333333333329</v>
      </c>
      <c r="AL36" s="15">
        <v>85</v>
      </c>
      <c r="AM36" s="14"/>
      <c r="AN36" s="14">
        <v>90</v>
      </c>
      <c r="AO36" s="14"/>
      <c r="AP36" s="14"/>
      <c r="AQ36" s="14"/>
      <c r="AR36" s="14"/>
      <c r="AS36" s="45"/>
      <c r="AT36" s="48">
        <f t="shared" si="12"/>
        <v>87.5</v>
      </c>
      <c r="AU36" s="15">
        <v>85</v>
      </c>
      <c r="AV36" s="14"/>
      <c r="AW36" s="14">
        <v>82</v>
      </c>
      <c r="AX36" s="14"/>
      <c r="AY36" s="14"/>
      <c r="AZ36" s="14"/>
      <c r="BA36" s="14">
        <v>56.5</v>
      </c>
      <c r="BB36" s="45"/>
      <c r="BC36" s="48">
        <f t="shared" si="13"/>
        <v>74.5</v>
      </c>
      <c r="BD36" s="25"/>
      <c r="BE36" s="19">
        <v>70</v>
      </c>
      <c r="BF36" s="18"/>
      <c r="BG36" s="18"/>
      <c r="BH36" s="18"/>
      <c r="BI36" s="18"/>
      <c r="BJ36" s="18"/>
      <c r="BK36" s="18"/>
      <c r="BL36" s="18"/>
      <c r="BM36" s="57">
        <f t="shared" si="14"/>
        <v>70</v>
      </c>
      <c r="BN36" s="19">
        <v>83.6666666666667</v>
      </c>
      <c r="BO36" s="18"/>
      <c r="BP36" s="18"/>
      <c r="BQ36" s="18"/>
      <c r="BR36" s="18"/>
      <c r="BS36" s="18"/>
      <c r="BT36" s="18"/>
      <c r="BU36" s="18"/>
      <c r="BV36" s="57">
        <f t="shared" si="15"/>
        <v>83.6666666666667</v>
      </c>
      <c r="BW36" s="19">
        <v>86.25</v>
      </c>
      <c r="BX36" s="18"/>
      <c r="BY36" s="18"/>
      <c r="BZ36" s="18"/>
      <c r="CA36" s="18"/>
      <c r="CB36" s="18"/>
      <c r="CC36" s="18"/>
      <c r="CD36" s="18"/>
      <c r="CE36" s="57">
        <f t="shared" si="16"/>
        <v>86.25</v>
      </c>
      <c r="CF36" s="19">
        <v>85.5</v>
      </c>
      <c r="CG36" s="18"/>
      <c r="CH36" s="18"/>
      <c r="CI36" s="18"/>
      <c r="CJ36" s="18"/>
      <c r="CK36" s="18"/>
      <c r="CL36" s="18"/>
      <c r="CM36" s="18"/>
      <c r="CN36" s="57">
        <f t="shared" si="17"/>
        <v>85.5</v>
      </c>
      <c r="CO36" s="25"/>
      <c r="CP36" s="30">
        <f t="shared" si="18"/>
        <v>70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83.6666666666667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86.25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85.5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19686</v>
      </c>
      <c r="C37" s="26" t="s">
        <v>136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2</v>
      </c>
      <c r="J37" s="35" t="str">
        <f t="shared" si="4"/>
        <v xml:space="preserve">Memahami dengan baik Limit Fungsi Trigonometri, Limit Tak Hingga, Turunan Trigonometri, Aplikasi Turunan dan dapat menyelesaikan permasalahannya </v>
      </c>
      <c r="K37" s="35">
        <f t="shared" si="5"/>
        <v>79</v>
      </c>
      <c r="L37" s="35" t="str">
        <f t="shared" si="6"/>
        <v>C</v>
      </c>
      <c r="M37" s="35">
        <f t="shared" si="7"/>
        <v>83</v>
      </c>
      <c r="N37" s="35" t="str">
        <f t="shared" si="8"/>
        <v>B</v>
      </c>
      <c r="O37" s="61">
        <v>2</v>
      </c>
      <c r="P37" s="35" t="str">
        <f t="shared" si="9"/>
        <v xml:space="preserve">Terampil dalam Limit Fungsi Trigonometri, Limit Tak Hingga, Turunan Trigonometri, dan Aplikasi Turunan  </v>
      </c>
      <c r="Q37" s="39"/>
      <c r="R37" s="39"/>
      <c r="S37" s="25"/>
      <c r="T37" s="15">
        <v>87</v>
      </c>
      <c r="U37" s="14"/>
      <c r="V37" s="14"/>
      <c r="W37" s="14"/>
      <c r="X37" s="14"/>
      <c r="Y37" s="14"/>
      <c r="Z37" s="14"/>
      <c r="AA37" s="45">
        <f t="shared" si="34"/>
        <v>87</v>
      </c>
      <c r="AB37" s="48">
        <f t="shared" si="10"/>
        <v>87</v>
      </c>
      <c r="AC37" s="15">
        <v>80</v>
      </c>
      <c r="AD37" s="14"/>
      <c r="AE37" s="14">
        <v>86</v>
      </c>
      <c r="AF37" s="14"/>
      <c r="AG37" s="14">
        <v>87</v>
      </c>
      <c r="AH37" s="14"/>
      <c r="AI37" s="14">
        <v>57</v>
      </c>
      <c r="AJ37" s="45"/>
      <c r="AK37" s="48">
        <f t="shared" si="11"/>
        <v>77.5</v>
      </c>
      <c r="AL37" s="15">
        <v>40</v>
      </c>
      <c r="AM37" s="14">
        <v>85</v>
      </c>
      <c r="AN37" s="14">
        <v>85</v>
      </c>
      <c r="AO37" s="14"/>
      <c r="AP37" s="14"/>
      <c r="AQ37" s="14"/>
      <c r="AR37" s="14"/>
      <c r="AS37" s="45"/>
      <c r="AT37" s="48">
        <f t="shared" si="12"/>
        <v>85</v>
      </c>
      <c r="AU37" s="15">
        <v>87</v>
      </c>
      <c r="AV37" s="14"/>
      <c r="AW37" s="14">
        <v>89</v>
      </c>
      <c r="AX37" s="14"/>
      <c r="AY37" s="14"/>
      <c r="AZ37" s="14"/>
      <c r="BA37" s="14">
        <v>66.5</v>
      </c>
      <c r="BB37" s="45"/>
      <c r="BC37" s="48">
        <f t="shared" si="13"/>
        <v>80.833333333333329</v>
      </c>
      <c r="BD37" s="25"/>
      <c r="BE37" s="19">
        <v>74.5</v>
      </c>
      <c r="BF37" s="18"/>
      <c r="BG37" s="18"/>
      <c r="BH37" s="18"/>
      <c r="BI37" s="18"/>
      <c r="BJ37" s="18"/>
      <c r="BK37" s="18"/>
      <c r="BL37" s="18"/>
      <c r="BM37" s="57">
        <f t="shared" si="14"/>
        <v>74.5</v>
      </c>
      <c r="BN37" s="19">
        <v>83.6666666666667</v>
      </c>
      <c r="BO37" s="18"/>
      <c r="BP37" s="18"/>
      <c r="BQ37" s="18"/>
      <c r="BR37" s="18"/>
      <c r="BS37" s="18"/>
      <c r="BT37" s="18"/>
      <c r="BU37" s="18"/>
      <c r="BV37" s="57">
        <f t="shared" si="15"/>
        <v>83.6666666666667</v>
      </c>
      <c r="BW37" s="19">
        <v>86</v>
      </c>
      <c r="BX37" s="18"/>
      <c r="BY37" s="18"/>
      <c r="BZ37" s="18"/>
      <c r="CA37" s="18"/>
      <c r="CB37" s="18"/>
      <c r="CC37" s="18"/>
      <c r="CD37" s="18"/>
      <c r="CE37" s="57">
        <f t="shared" si="16"/>
        <v>86</v>
      </c>
      <c r="CF37" s="19">
        <v>86.5</v>
      </c>
      <c r="CG37" s="18"/>
      <c r="CH37" s="18"/>
      <c r="CI37" s="18"/>
      <c r="CJ37" s="18"/>
      <c r="CK37" s="18"/>
      <c r="CL37" s="18"/>
      <c r="CM37" s="18"/>
      <c r="CN37" s="57">
        <f t="shared" si="17"/>
        <v>86.5</v>
      </c>
      <c r="CO37" s="25"/>
      <c r="CP37" s="30">
        <f t="shared" si="18"/>
        <v>74.5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83.6666666666667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86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86.5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19687</v>
      </c>
      <c r="C38" s="26" t="s">
        <v>137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 xml:space="preserve">Memahami dengan baik Limit Fungsi Trigonometri, Limit Tak Hingga, Turunan Trigonometri, Aplikasi Turunan dan dapat menyelesaikan permasalahannya </v>
      </c>
      <c r="K38" s="35">
        <f t="shared" si="5"/>
        <v>77</v>
      </c>
      <c r="L38" s="35" t="str">
        <f t="shared" si="6"/>
        <v>C</v>
      </c>
      <c r="M38" s="35">
        <f t="shared" si="7"/>
        <v>83</v>
      </c>
      <c r="N38" s="35" t="str">
        <f t="shared" si="8"/>
        <v>B</v>
      </c>
      <c r="O38" s="61">
        <v>2</v>
      </c>
      <c r="P38" s="35" t="str">
        <f t="shared" si="9"/>
        <v xml:space="preserve">Terampil dalam Limit Fungsi Trigonometri, Limit Tak Hingga, Turunan Trigonometri, dan Aplikasi Turunan  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15">
        <v>87</v>
      </c>
      <c r="AD38" s="14"/>
      <c r="AE38" s="14">
        <v>97</v>
      </c>
      <c r="AF38" s="14"/>
      <c r="AG38" s="14">
        <v>93</v>
      </c>
      <c r="AH38" s="14"/>
      <c r="AI38" s="14">
        <v>44</v>
      </c>
      <c r="AJ38" s="45"/>
      <c r="AK38" s="48">
        <f t="shared" si="11"/>
        <v>80.25</v>
      </c>
      <c r="AL38" s="15">
        <v>95</v>
      </c>
      <c r="AM38" s="14"/>
      <c r="AN38" s="14">
        <v>89</v>
      </c>
      <c r="AO38" s="14"/>
      <c r="AP38" s="14"/>
      <c r="AQ38" s="14"/>
      <c r="AR38" s="14"/>
      <c r="AS38" s="45"/>
      <c r="AT38" s="48">
        <f t="shared" si="12"/>
        <v>92</v>
      </c>
      <c r="AU38" s="15">
        <v>83</v>
      </c>
      <c r="AV38" s="14"/>
      <c r="AW38" s="14">
        <v>88</v>
      </c>
      <c r="AX38" s="14"/>
      <c r="AY38" s="14"/>
      <c r="AZ38" s="14"/>
      <c r="BA38" s="14">
        <v>68.5</v>
      </c>
      <c r="BB38" s="45"/>
      <c r="BC38" s="48">
        <f t="shared" si="13"/>
        <v>79.833333333333329</v>
      </c>
      <c r="BD38" s="25"/>
      <c r="BE38" s="19">
        <v>70</v>
      </c>
      <c r="BF38" s="18"/>
      <c r="BG38" s="18"/>
      <c r="BH38" s="18"/>
      <c r="BI38" s="18"/>
      <c r="BJ38" s="18"/>
      <c r="BK38" s="18"/>
      <c r="BL38" s="18"/>
      <c r="BM38" s="57">
        <f t="shared" si="14"/>
        <v>70</v>
      </c>
      <c r="BN38" s="19">
        <v>83.6666666666667</v>
      </c>
      <c r="BO38" s="18"/>
      <c r="BP38" s="18"/>
      <c r="BQ38" s="18"/>
      <c r="BR38" s="18"/>
      <c r="BS38" s="18"/>
      <c r="BT38" s="18"/>
      <c r="BU38" s="18"/>
      <c r="BV38" s="57">
        <f t="shared" si="15"/>
        <v>83.6666666666667</v>
      </c>
      <c r="BW38" s="19">
        <v>88.5</v>
      </c>
      <c r="BX38" s="18"/>
      <c r="BY38" s="18"/>
      <c r="BZ38" s="18"/>
      <c r="CA38" s="18"/>
      <c r="CB38" s="18"/>
      <c r="CC38" s="18"/>
      <c r="CD38" s="18"/>
      <c r="CE38" s="57">
        <f t="shared" si="16"/>
        <v>88.5</v>
      </c>
      <c r="CF38" s="19">
        <v>88.75</v>
      </c>
      <c r="CG38" s="18"/>
      <c r="CH38" s="18"/>
      <c r="CI38" s="18"/>
      <c r="CJ38" s="18"/>
      <c r="CK38" s="18"/>
      <c r="CL38" s="18"/>
      <c r="CM38" s="18"/>
      <c r="CN38" s="57">
        <f t="shared" si="17"/>
        <v>88.75</v>
      </c>
      <c r="CO38" s="25"/>
      <c r="CP38" s="30">
        <f t="shared" si="18"/>
        <v>70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83.6666666666667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88.5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88.75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19688</v>
      </c>
      <c r="C39" s="26" t="s">
        <v>138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2</v>
      </c>
      <c r="J39" s="35" t="str">
        <f t="shared" si="4"/>
        <v xml:space="preserve">Memahami dengan baik Limit Fungsi Trigonometri, Limit Tak Hingga, Turunan Trigonometri, Aplikasi Turunan dan dapat menyelesaikan permasalahannya </v>
      </c>
      <c r="K39" s="35">
        <f t="shared" si="5"/>
        <v>81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2</v>
      </c>
      <c r="P39" s="35" t="str">
        <f t="shared" si="9"/>
        <v xml:space="preserve">Terampil dalam Limit Fungsi Trigonometri, Limit Tak Hingga, Turunan Trigonometri, dan Aplikasi Turunan  </v>
      </c>
      <c r="Q39" s="39"/>
      <c r="R39" s="39"/>
      <c r="S39" s="25"/>
      <c r="T39" s="15">
        <v>87</v>
      </c>
      <c r="U39" s="14"/>
      <c r="V39" s="14"/>
      <c r="W39" s="14"/>
      <c r="X39" s="14"/>
      <c r="Y39" s="14"/>
      <c r="Z39" s="14"/>
      <c r="AA39" s="45">
        <f t="shared" si="34"/>
        <v>87</v>
      </c>
      <c r="AB39" s="48">
        <f t="shared" si="10"/>
        <v>87</v>
      </c>
      <c r="AC39" s="15">
        <v>81</v>
      </c>
      <c r="AD39" s="14"/>
      <c r="AE39" s="14">
        <v>98</v>
      </c>
      <c r="AF39" s="14"/>
      <c r="AG39" s="14">
        <v>87</v>
      </c>
      <c r="AH39" s="14"/>
      <c r="AI39" s="14">
        <v>67</v>
      </c>
      <c r="AJ39" s="45"/>
      <c r="AK39" s="48">
        <f t="shared" si="11"/>
        <v>83.25</v>
      </c>
      <c r="AL39" s="15">
        <v>40</v>
      </c>
      <c r="AM39" s="14">
        <v>90</v>
      </c>
      <c r="AN39" s="14">
        <v>81</v>
      </c>
      <c r="AO39" s="14"/>
      <c r="AP39" s="14"/>
      <c r="AQ39" s="14"/>
      <c r="AR39" s="14"/>
      <c r="AS39" s="45"/>
      <c r="AT39" s="48">
        <f t="shared" si="12"/>
        <v>85.5</v>
      </c>
      <c r="AU39" s="15">
        <v>81</v>
      </c>
      <c r="AV39" s="14"/>
      <c r="AW39" s="14">
        <v>98</v>
      </c>
      <c r="AX39" s="14"/>
      <c r="AY39" s="14"/>
      <c r="AZ39" s="14"/>
      <c r="BA39" s="14">
        <v>74.5</v>
      </c>
      <c r="BB39" s="45"/>
      <c r="BC39" s="48">
        <f t="shared" si="13"/>
        <v>84.5</v>
      </c>
      <c r="BD39" s="25"/>
      <c r="BE39" s="19">
        <v>78.5</v>
      </c>
      <c r="BF39" s="18"/>
      <c r="BG39" s="18"/>
      <c r="BH39" s="18"/>
      <c r="BI39" s="18"/>
      <c r="BJ39" s="18"/>
      <c r="BK39" s="18"/>
      <c r="BL39" s="18"/>
      <c r="BM39" s="57">
        <f t="shared" si="14"/>
        <v>78.5</v>
      </c>
      <c r="BN39" s="19">
        <v>83.6666666666667</v>
      </c>
      <c r="BO39" s="18"/>
      <c r="BP39" s="18"/>
      <c r="BQ39" s="18"/>
      <c r="BR39" s="18"/>
      <c r="BS39" s="18"/>
      <c r="BT39" s="18"/>
      <c r="BU39" s="18"/>
      <c r="BV39" s="57">
        <f t="shared" si="15"/>
        <v>83.6666666666667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87.5</v>
      </c>
      <c r="CG39" s="18"/>
      <c r="CH39" s="18"/>
      <c r="CI39" s="18"/>
      <c r="CJ39" s="18"/>
      <c r="CK39" s="18"/>
      <c r="CL39" s="18"/>
      <c r="CM39" s="18"/>
      <c r="CN39" s="57">
        <f t="shared" si="17"/>
        <v>87.5</v>
      </c>
      <c r="CO39" s="25"/>
      <c r="CP39" s="30">
        <f t="shared" si="18"/>
        <v>78.5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83.6666666666667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87.5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19689</v>
      </c>
      <c r="C40" s="26" t="s">
        <v>139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2</v>
      </c>
      <c r="J40" s="35" t="str">
        <f t="shared" si="4"/>
        <v xml:space="preserve">Memahami dengan baik Limit Fungsi Trigonometri, Limit Tak Hingga, Turunan Trigonometri, Aplikasi Turunan dan dapat menyelesaikan permasalahannya </v>
      </c>
      <c r="K40" s="35">
        <f t="shared" si="5"/>
        <v>77</v>
      </c>
      <c r="L40" s="35" t="str">
        <f t="shared" si="6"/>
        <v>C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 xml:space="preserve">Terampil dalam Limit Fungsi Trigonometri, Limit Tak Hingga, Turunan Trigonometri, dan Aplikasi Turunan  </v>
      </c>
      <c r="Q40" s="39"/>
      <c r="R40" s="39"/>
      <c r="S40" s="25"/>
      <c r="T40" s="15">
        <v>87</v>
      </c>
      <c r="U40" s="14"/>
      <c r="V40" s="14"/>
      <c r="W40" s="14"/>
      <c r="X40" s="14"/>
      <c r="Y40" s="14"/>
      <c r="Z40" s="14"/>
      <c r="AA40" s="45">
        <f t="shared" si="34"/>
        <v>87</v>
      </c>
      <c r="AB40" s="48">
        <f t="shared" si="10"/>
        <v>87</v>
      </c>
      <c r="AC40" s="15">
        <v>87</v>
      </c>
      <c r="AD40" s="14"/>
      <c r="AE40" s="14">
        <v>95</v>
      </c>
      <c r="AF40" s="14"/>
      <c r="AG40" s="14">
        <v>87</v>
      </c>
      <c r="AH40" s="14"/>
      <c r="AI40" s="14">
        <v>40</v>
      </c>
      <c r="AJ40" s="45"/>
      <c r="AK40" s="48">
        <f t="shared" si="11"/>
        <v>77.25</v>
      </c>
      <c r="AL40" s="15">
        <v>85</v>
      </c>
      <c r="AM40" s="14"/>
      <c r="AN40" s="14">
        <v>81</v>
      </c>
      <c r="AO40" s="14"/>
      <c r="AP40" s="14"/>
      <c r="AQ40" s="14"/>
      <c r="AR40" s="14"/>
      <c r="AS40" s="45"/>
      <c r="AT40" s="48">
        <f t="shared" si="12"/>
        <v>83</v>
      </c>
      <c r="AU40" s="15">
        <v>90</v>
      </c>
      <c r="AV40" s="14"/>
      <c r="AW40" s="14">
        <v>87</v>
      </c>
      <c r="AX40" s="14"/>
      <c r="AY40" s="14"/>
      <c r="AZ40" s="14"/>
      <c r="BA40" s="14">
        <v>79</v>
      </c>
      <c r="BB40" s="45"/>
      <c r="BC40" s="48">
        <f t="shared" si="13"/>
        <v>85.333333333333329</v>
      </c>
      <c r="BD40" s="25"/>
      <c r="BE40" s="19">
        <v>70</v>
      </c>
      <c r="BF40" s="18"/>
      <c r="BG40" s="18"/>
      <c r="BH40" s="18"/>
      <c r="BI40" s="18"/>
      <c r="BJ40" s="18"/>
      <c r="BK40" s="18"/>
      <c r="BL40" s="18"/>
      <c r="BM40" s="57">
        <f t="shared" si="14"/>
        <v>70</v>
      </c>
      <c r="BN40" s="19">
        <v>83.6666666666667</v>
      </c>
      <c r="BO40" s="18"/>
      <c r="BP40" s="18"/>
      <c r="BQ40" s="18"/>
      <c r="BR40" s="18"/>
      <c r="BS40" s="18"/>
      <c r="BT40" s="18"/>
      <c r="BU40" s="18"/>
      <c r="BV40" s="57">
        <f t="shared" si="15"/>
        <v>83.6666666666667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85.75</v>
      </c>
      <c r="CG40" s="18"/>
      <c r="CH40" s="18"/>
      <c r="CI40" s="18"/>
      <c r="CJ40" s="18"/>
      <c r="CK40" s="18"/>
      <c r="CL40" s="18"/>
      <c r="CM40" s="18"/>
      <c r="CN40" s="57">
        <f t="shared" si="17"/>
        <v>85.75</v>
      </c>
      <c r="CO40" s="25"/>
      <c r="CP40" s="30">
        <f t="shared" si="18"/>
        <v>70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83.6666666666667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85.75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19690</v>
      </c>
      <c r="C41" s="26" t="s">
        <v>140</v>
      </c>
      <c r="D41" s="25"/>
      <c r="E41" s="35">
        <f t="shared" si="0"/>
        <v>94</v>
      </c>
      <c r="F41" s="35" t="str">
        <f t="shared" si="1"/>
        <v>A</v>
      </c>
      <c r="G41" s="35">
        <f t="shared" si="2"/>
        <v>91</v>
      </c>
      <c r="H41" s="35" t="str">
        <f t="shared" si="3"/>
        <v>A</v>
      </c>
      <c r="I41" s="61">
        <v>1</v>
      </c>
      <c r="J41" s="35" t="str">
        <f t="shared" si="4"/>
        <v xml:space="preserve">Memahami dengan sangat baik Limit Fungsi Trigonometri, Limit Tak Hingga, Turunan Trigonometri, Aplikasi Turunan dan dapat menyelesaikan permasalahannya </v>
      </c>
      <c r="K41" s="35">
        <f t="shared" si="5"/>
        <v>95</v>
      </c>
      <c r="L41" s="35" t="str">
        <f t="shared" si="6"/>
        <v>A</v>
      </c>
      <c r="M41" s="35">
        <f t="shared" si="7"/>
        <v>93</v>
      </c>
      <c r="N41" s="35" t="str">
        <f t="shared" si="8"/>
        <v>A</v>
      </c>
      <c r="O41" s="61">
        <v>1</v>
      </c>
      <c r="P41" s="35" t="str">
        <f t="shared" si="9"/>
        <v xml:space="preserve">Terampil dalam Limit Fungsi Trigonometri, Limit Tak Hingga, Turunan Trigonometri, dan Aplikasi Turunan  </v>
      </c>
      <c r="Q41" s="39"/>
      <c r="R41" s="39"/>
      <c r="S41" s="25"/>
      <c r="T41" s="15">
        <v>95</v>
      </c>
      <c r="U41" s="14"/>
      <c r="V41" s="14"/>
      <c r="W41" s="14"/>
      <c r="X41" s="14"/>
      <c r="Y41" s="14"/>
      <c r="Z41" s="14"/>
      <c r="AA41" s="45">
        <f t="shared" si="34"/>
        <v>95</v>
      </c>
      <c r="AB41" s="48">
        <f t="shared" si="10"/>
        <v>95</v>
      </c>
      <c r="AC41" s="15">
        <v>95</v>
      </c>
      <c r="AD41" s="14"/>
      <c r="AE41" s="14">
        <v>98</v>
      </c>
      <c r="AF41" s="14"/>
      <c r="AG41" s="14">
        <v>90</v>
      </c>
      <c r="AH41" s="14"/>
      <c r="AI41" s="14">
        <v>87</v>
      </c>
      <c r="AJ41" s="45"/>
      <c r="AK41" s="48">
        <f t="shared" si="11"/>
        <v>92.5</v>
      </c>
      <c r="AL41" s="15">
        <v>87</v>
      </c>
      <c r="AM41" s="14"/>
      <c r="AN41" s="14">
        <v>90</v>
      </c>
      <c r="AO41" s="14"/>
      <c r="AP41" s="14"/>
      <c r="AQ41" s="14"/>
      <c r="AR41" s="14"/>
      <c r="AS41" s="45"/>
      <c r="AT41" s="48">
        <f t="shared" si="12"/>
        <v>88.5</v>
      </c>
      <c r="AU41" s="15">
        <v>93</v>
      </c>
      <c r="AV41" s="14"/>
      <c r="AW41" s="14">
        <v>90</v>
      </c>
      <c r="AX41" s="14"/>
      <c r="AY41" s="14"/>
      <c r="AZ41" s="14"/>
      <c r="BA41" s="14">
        <v>80</v>
      </c>
      <c r="BB41" s="45"/>
      <c r="BC41" s="48">
        <f t="shared" si="13"/>
        <v>87.666666666666671</v>
      </c>
      <c r="BD41" s="25"/>
      <c r="BE41" s="19">
        <v>97</v>
      </c>
      <c r="BF41" s="18"/>
      <c r="BG41" s="18"/>
      <c r="BH41" s="18"/>
      <c r="BI41" s="18"/>
      <c r="BJ41" s="18"/>
      <c r="BK41" s="18"/>
      <c r="BL41" s="18"/>
      <c r="BM41" s="57">
        <f t="shared" si="14"/>
        <v>97</v>
      </c>
      <c r="BN41" s="19">
        <v>92</v>
      </c>
      <c r="BO41" s="18"/>
      <c r="BP41" s="18"/>
      <c r="BQ41" s="18"/>
      <c r="BR41" s="18"/>
      <c r="BS41" s="18"/>
      <c r="BT41" s="18"/>
      <c r="BU41" s="18"/>
      <c r="BV41" s="57">
        <f t="shared" si="15"/>
        <v>92</v>
      </c>
      <c r="BW41" s="19">
        <v>91.75</v>
      </c>
      <c r="BX41" s="18"/>
      <c r="BY41" s="18"/>
      <c r="BZ41" s="18"/>
      <c r="CA41" s="18"/>
      <c r="CB41" s="18"/>
      <c r="CC41" s="18"/>
      <c r="CD41" s="18"/>
      <c r="CE41" s="57">
        <f t="shared" si="16"/>
        <v>91.75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97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91.75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19691</v>
      </c>
      <c r="C42" s="26" t="s">
        <v>141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 xml:space="preserve">Memahami dengan baik Limit Fungsi Trigonometri, Limit Tak Hingga, Turunan Trigonometri, Aplikasi Turunan dan dapat menyelesaikan permasalahannya </v>
      </c>
      <c r="K42" s="35">
        <f t="shared" si="5"/>
        <v>77</v>
      </c>
      <c r="L42" s="35" t="str">
        <f t="shared" si="6"/>
        <v>C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 xml:space="preserve">Terampil dalam Limit Fungsi Trigonometri, Limit Tak Hingga, Turunan Trigonometri, dan Aplikasi Turunan  </v>
      </c>
      <c r="Q42" s="39"/>
      <c r="R42" s="39"/>
      <c r="S42" s="25"/>
      <c r="T42" s="15">
        <v>50</v>
      </c>
      <c r="U42" s="14">
        <v>80</v>
      </c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>
        <v>95</v>
      </c>
      <c r="AF42" s="14"/>
      <c r="AG42" s="14">
        <v>93</v>
      </c>
      <c r="AH42" s="14"/>
      <c r="AI42" s="14">
        <v>74</v>
      </c>
      <c r="AJ42" s="45"/>
      <c r="AK42" s="48">
        <f t="shared" si="11"/>
        <v>85.5</v>
      </c>
      <c r="AL42" s="15">
        <v>80</v>
      </c>
      <c r="AM42" s="14"/>
      <c r="AN42" s="14">
        <v>85</v>
      </c>
      <c r="AO42" s="14"/>
      <c r="AP42" s="14"/>
      <c r="AQ42" s="14"/>
      <c r="AR42" s="14"/>
      <c r="AS42" s="45"/>
      <c r="AT42" s="48">
        <f t="shared" si="12"/>
        <v>82.5</v>
      </c>
      <c r="AU42" s="15">
        <v>90</v>
      </c>
      <c r="AV42" s="14"/>
      <c r="AW42" s="14">
        <v>85</v>
      </c>
      <c r="AX42" s="14"/>
      <c r="AY42" s="14"/>
      <c r="AZ42" s="14"/>
      <c r="BA42" s="14">
        <v>78</v>
      </c>
      <c r="BB42" s="45"/>
      <c r="BC42" s="48">
        <f t="shared" si="13"/>
        <v>84.333333333333329</v>
      </c>
      <c r="BD42" s="25"/>
      <c r="BE42" s="19">
        <v>70</v>
      </c>
      <c r="BF42" s="18"/>
      <c r="BG42" s="18"/>
      <c r="BH42" s="18"/>
      <c r="BI42" s="18"/>
      <c r="BJ42" s="18"/>
      <c r="BK42" s="18"/>
      <c r="BL42" s="18"/>
      <c r="BM42" s="57">
        <f t="shared" si="14"/>
        <v>70</v>
      </c>
      <c r="BN42" s="19">
        <v>83.6666666666667</v>
      </c>
      <c r="BO42" s="18"/>
      <c r="BP42" s="18"/>
      <c r="BQ42" s="18"/>
      <c r="BR42" s="18"/>
      <c r="BS42" s="18"/>
      <c r="BT42" s="18"/>
      <c r="BU42" s="18"/>
      <c r="BV42" s="57">
        <f t="shared" si="15"/>
        <v>83.6666666666667</v>
      </c>
      <c r="BW42" s="19">
        <v>81.25</v>
      </c>
      <c r="BX42" s="18"/>
      <c r="BY42" s="18"/>
      <c r="BZ42" s="18"/>
      <c r="CA42" s="18"/>
      <c r="CB42" s="18"/>
      <c r="CC42" s="18"/>
      <c r="CD42" s="18"/>
      <c r="CE42" s="57">
        <f t="shared" si="16"/>
        <v>81.25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70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83.6666666666667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81.25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19692</v>
      </c>
      <c r="C43" s="26" t="s">
        <v>142</v>
      </c>
      <c r="D43" s="25"/>
      <c r="E43" s="35">
        <f t="shared" si="0"/>
        <v>92</v>
      </c>
      <c r="F43" s="35" t="str">
        <f t="shared" si="1"/>
        <v>A</v>
      </c>
      <c r="G43" s="35">
        <f t="shared" si="2"/>
        <v>93</v>
      </c>
      <c r="H43" s="35" t="str">
        <f t="shared" si="3"/>
        <v>A</v>
      </c>
      <c r="I43" s="61">
        <v>1</v>
      </c>
      <c r="J43" s="35" t="str">
        <f t="shared" si="4"/>
        <v xml:space="preserve">Memahami dengan sangat baik Limit Fungsi Trigonometri, Limit Tak Hingga, Turunan Trigonometri, Aplikasi Turunan dan dapat menyelesaikan permasalahannya </v>
      </c>
      <c r="K43" s="35">
        <f t="shared" si="5"/>
        <v>90</v>
      </c>
      <c r="L43" s="35" t="str">
        <f t="shared" si="6"/>
        <v>A</v>
      </c>
      <c r="M43" s="35">
        <f t="shared" si="7"/>
        <v>92</v>
      </c>
      <c r="N43" s="35" t="str">
        <f t="shared" si="8"/>
        <v>A</v>
      </c>
      <c r="O43" s="61">
        <v>1</v>
      </c>
      <c r="P43" s="35" t="str">
        <f t="shared" si="9"/>
        <v xml:space="preserve">Terampil dalam Limit Fungsi Trigonometri, Limit Tak Hingga, Turunan Trigonometri, dan Aplikasi Turunan  </v>
      </c>
      <c r="Q43" s="39"/>
      <c r="R43" s="39"/>
      <c r="S43" s="25"/>
      <c r="T43" s="15">
        <v>95</v>
      </c>
      <c r="U43" s="14"/>
      <c r="V43" s="14"/>
      <c r="W43" s="14"/>
      <c r="X43" s="14"/>
      <c r="Y43" s="14"/>
      <c r="Z43" s="14"/>
      <c r="AA43" s="45">
        <f t="shared" si="34"/>
        <v>95</v>
      </c>
      <c r="AB43" s="48">
        <f t="shared" si="10"/>
        <v>95</v>
      </c>
      <c r="AC43" s="15">
        <v>87</v>
      </c>
      <c r="AD43" s="14"/>
      <c r="AE43" s="14">
        <v>97</v>
      </c>
      <c r="AF43" s="14"/>
      <c r="AG43" s="14">
        <v>87</v>
      </c>
      <c r="AH43" s="14"/>
      <c r="AI43" s="14">
        <v>87</v>
      </c>
      <c r="AJ43" s="45"/>
      <c r="AK43" s="48">
        <f t="shared" si="11"/>
        <v>89.5</v>
      </c>
      <c r="AL43" s="15">
        <v>100</v>
      </c>
      <c r="AM43" s="14"/>
      <c r="AN43" s="14">
        <v>90</v>
      </c>
      <c r="AO43" s="14"/>
      <c r="AP43" s="14"/>
      <c r="AQ43" s="14"/>
      <c r="AR43" s="14"/>
      <c r="AS43" s="45"/>
      <c r="AT43" s="48">
        <f t="shared" si="12"/>
        <v>95</v>
      </c>
      <c r="AU43" s="15">
        <v>95</v>
      </c>
      <c r="AV43" s="14"/>
      <c r="AW43" s="14">
        <v>90</v>
      </c>
      <c r="AX43" s="14"/>
      <c r="AY43" s="14"/>
      <c r="AZ43" s="14"/>
      <c r="BA43" s="14">
        <v>87</v>
      </c>
      <c r="BB43" s="45"/>
      <c r="BC43" s="48">
        <f t="shared" si="13"/>
        <v>90.666666666666671</v>
      </c>
      <c r="BD43" s="25"/>
      <c r="BE43" s="19">
        <v>87</v>
      </c>
      <c r="BF43" s="18"/>
      <c r="BG43" s="18"/>
      <c r="BH43" s="18"/>
      <c r="BI43" s="18"/>
      <c r="BJ43" s="18"/>
      <c r="BK43" s="18"/>
      <c r="BL43" s="18"/>
      <c r="BM43" s="57">
        <f t="shared" si="14"/>
        <v>87</v>
      </c>
      <c r="BN43" s="19">
        <v>92</v>
      </c>
      <c r="BO43" s="18"/>
      <c r="BP43" s="18"/>
      <c r="BQ43" s="18"/>
      <c r="BR43" s="18"/>
      <c r="BS43" s="18"/>
      <c r="BT43" s="18"/>
      <c r="BU43" s="18"/>
      <c r="BV43" s="57">
        <f t="shared" si="15"/>
        <v>92</v>
      </c>
      <c r="BW43" s="19">
        <v>95</v>
      </c>
      <c r="BX43" s="18"/>
      <c r="BY43" s="18"/>
      <c r="BZ43" s="18"/>
      <c r="CA43" s="18"/>
      <c r="CB43" s="18"/>
      <c r="CC43" s="18"/>
      <c r="CD43" s="18"/>
      <c r="CE43" s="57">
        <f t="shared" si="16"/>
        <v>95</v>
      </c>
      <c r="CF43" s="19">
        <v>93.75</v>
      </c>
      <c r="CG43" s="18"/>
      <c r="CH43" s="18"/>
      <c r="CI43" s="18"/>
      <c r="CJ43" s="18"/>
      <c r="CK43" s="18"/>
      <c r="CL43" s="18"/>
      <c r="CM43" s="18"/>
      <c r="CN43" s="57">
        <f t="shared" si="17"/>
        <v>93.75</v>
      </c>
      <c r="CO43" s="25"/>
      <c r="CP43" s="30">
        <f t="shared" si="18"/>
        <v>87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93.75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19693</v>
      </c>
      <c r="C44" s="26" t="s">
        <v>143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2</v>
      </c>
      <c r="J44" s="35" t="str">
        <f t="shared" si="4"/>
        <v xml:space="preserve">Memahami dengan baik Limit Fungsi Trigonometri, Limit Tak Hingga, Turunan Trigonometri, Aplikasi Turunan dan dapat menyelesaikan permasalahannya </v>
      </c>
      <c r="K44" s="35">
        <f t="shared" si="5"/>
        <v>84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2</v>
      </c>
      <c r="P44" s="35" t="str">
        <f t="shared" si="9"/>
        <v xml:space="preserve">Terampil dalam Limit Fungsi Trigonometri, Limit Tak Hingga, Turunan Trigonometri, dan Aplikasi Turunan  </v>
      </c>
      <c r="Q44" s="39"/>
      <c r="R44" s="39"/>
      <c r="S44" s="25"/>
      <c r="T44" s="15">
        <v>88</v>
      </c>
      <c r="U44" s="14"/>
      <c r="V44" s="14"/>
      <c r="W44" s="14"/>
      <c r="X44" s="14"/>
      <c r="Y44" s="14"/>
      <c r="Z44" s="14"/>
      <c r="AA44" s="45">
        <f t="shared" si="34"/>
        <v>88</v>
      </c>
      <c r="AB44" s="48">
        <f t="shared" si="10"/>
        <v>88</v>
      </c>
      <c r="AC44" s="15">
        <v>81</v>
      </c>
      <c r="AD44" s="14"/>
      <c r="AE44" s="14">
        <v>95</v>
      </c>
      <c r="AF44" s="14"/>
      <c r="AG44" s="14">
        <v>87</v>
      </c>
      <c r="AH44" s="14"/>
      <c r="AI44" s="14">
        <v>79</v>
      </c>
      <c r="AJ44" s="45"/>
      <c r="AK44" s="48">
        <f t="shared" si="11"/>
        <v>85.5</v>
      </c>
      <c r="AL44" s="15">
        <v>90</v>
      </c>
      <c r="AM44" s="14"/>
      <c r="AN44" s="14">
        <v>87</v>
      </c>
      <c r="AO44" s="14"/>
      <c r="AP44" s="14"/>
      <c r="AQ44" s="14"/>
      <c r="AR44" s="14"/>
      <c r="AS44" s="45"/>
      <c r="AT44" s="48">
        <f t="shared" si="12"/>
        <v>88.5</v>
      </c>
      <c r="AU44" s="15">
        <v>81</v>
      </c>
      <c r="AV44" s="14"/>
      <c r="AW44" s="14">
        <v>94</v>
      </c>
      <c r="AX44" s="14"/>
      <c r="AY44" s="14"/>
      <c r="AZ44" s="14"/>
      <c r="BA44" s="14">
        <v>68</v>
      </c>
      <c r="BB44" s="45"/>
      <c r="BC44" s="48">
        <f t="shared" si="13"/>
        <v>81</v>
      </c>
      <c r="BD44" s="25"/>
      <c r="BE44" s="19">
        <v>84.5</v>
      </c>
      <c r="BF44" s="18"/>
      <c r="BG44" s="18"/>
      <c r="BH44" s="18"/>
      <c r="BI44" s="18"/>
      <c r="BJ44" s="18"/>
      <c r="BK44" s="18"/>
      <c r="BL44" s="18"/>
      <c r="BM44" s="57">
        <f t="shared" si="14"/>
        <v>84.5</v>
      </c>
      <c r="BN44" s="19">
        <v>83.6666666666667</v>
      </c>
      <c r="BO44" s="18"/>
      <c r="BP44" s="18"/>
      <c r="BQ44" s="18"/>
      <c r="BR44" s="18"/>
      <c r="BS44" s="18"/>
      <c r="BT44" s="18"/>
      <c r="BU44" s="18"/>
      <c r="BV44" s="57">
        <f t="shared" si="15"/>
        <v>83.6666666666667</v>
      </c>
      <c r="BW44" s="19">
        <v>88.25</v>
      </c>
      <c r="BX44" s="18"/>
      <c r="BY44" s="18"/>
      <c r="BZ44" s="18"/>
      <c r="CA44" s="18"/>
      <c r="CB44" s="18"/>
      <c r="CC44" s="18"/>
      <c r="CD44" s="18"/>
      <c r="CE44" s="57">
        <f t="shared" si="16"/>
        <v>88.25</v>
      </c>
      <c r="CF44" s="19">
        <v>88</v>
      </c>
      <c r="CG44" s="18"/>
      <c r="CH44" s="18"/>
      <c r="CI44" s="18"/>
      <c r="CJ44" s="18"/>
      <c r="CK44" s="18"/>
      <c r="CL44" s="18"/>
      <c r="CM44" s="18"/>
      <c r="CN44" s="57">
        <f t="shared" si="17"/>
        <v>88</v>
      </c>
      <c r="CO44" s="25"/>
      <c r="CP44" s="30">
        <f t="shared" si="18"/>
        <v>84.5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83.6666666666667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88.25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88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19694</v>
      </c>
      <c r="C45" s="26" t="s">
        <v>144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2</v>
      </c>
      <c r="J45" s="35" t="str">
        <f t="shared" si="4"/>
        <v xml:space="preserve">Memahami dengan baik Limit Fungsi Trigonometri, Limit Tak Hingga, Turunan Trigonometri, Aplikasi Turunan dan dapat menyelesaikan permasalahannya </v>
      </c>
      <c r="K45" s="35">
        <f t="shared" si="5"/>
        <v>77</v>
      </c>
      <c r="L45" s="35" t="str">
        <f t="shared" si="6"/>
        <v>C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 xml:space="preserve">Terampil dalam Limit Fungsi Trigonometri, Limit Tak Hingga, Turunan Trigonometri, dan Aplikasi Turunan  </v>
      </c>
      <c r="Q45" s="39"/>
      <c r="R45" s="39"/>
      <c r="S45" s="25"/>
      <c r="T45" s="15">
        <v>87</v>
      </c>
      <c r="U45" s="14"/>
      <c r="V45" s="14"/>
      <c r="W45" s="14"/>
      <c r="X45" s="14"/>
      <c r="Y45" s="14"/>
      <c r="Z45" s="14"/>
      <c r="AA45" s="45">
        <f t="shared" si="34"/>
        <v>87</v>
      </c>
      <c r="AB45" s="48">
        <f t="shared" si="10"/>
        <v>87</v>
      </c>
      <c r="AC45" s="15">
        <v>87</v>
      </c>
      <c r="AD45" s="14"/>
      <c r="AE45" s="14"/>
      <c r="AF45" s="14"/>
      <c r="AG45" s="14">
        <v>90</v>
      </c>
      <c r="AH45" s="14"/>
      <c r="AI45" s="14">
        <v>76</v>
      </c>
      <c r="AJ45" s="45"/>
      <c r="AK45" s="48">
        <f t="shared" si="11"/>
        <v>84.333333333333329</v>
      </c>
      <c r="AL45" s="15">
        <v>85</v>
      </c>
      <c r="AM45" s="14"/>
      <c r="AN45" s="14">
        <v>87</v>
      </c>
      <c r="AO45" s="14"/>
      <c r="AP45" s="14"/>
      <c r="AQ45" s="14"/>
      <c r="AR45" s="14"/>
      <c r="AS45" s="45"/>
      <c r="AT45" s="48">
        <f t="shared" si="12"/>
        <v>86</v>
      </c>
      <c r="AU45" s="15">
        <v>87</v>
      </c>
      <c r="AV45" s="14"/>
      <c r="AW45" s="14">
        <v>87</v>
      </c>
      <c r="AX45" s="14"/>
      <c r="AY45" s="14"/>
      <c r="AZ45" s="14"/>
      <c r="BA45" s="14">
        <v>59.5</v>
      </c>
      <c r="BB45" s="45"/>
      <c r="BC45" s="48">
        <f t="shared" si="13"/>
        <v>77.833333333333329</v>
      </c>
      <c r="BD45" s="25"/>
      <c r="BE45" s="19">
        <v>70</v>
      </c>
      <c r="BF45" s="18"/>
      <c r="BG45" s="18"/>
      <c r="BH45" s="18"/>
      <c r="BI45" s="18"/>
      <c r="BJ45" s="18"/>
      <c r="BK45" s="18"/>
      <c r="BL45" s="18"/>
      <c r="BM45" s="57">
        <f t="shared" si="14"/>
        <v>70</v>
      </c>
      <c r="BN45" s="19">
        <v>83.6666666666667</v>
      </c>
      <c r="BO45" s="18"/>
      <c r="BP45" s="18"/>
      <c r="BQ45" s="18"/>
      <c r="BR45" s="18"/>
      <c r="BS45" s="18"/>
      <c r="BT45" s="18"/>
      <c r="BU45" s="18"/>
      <c r="BV45" s="57">
        <f t="shared" si="15"/>
        <v>83.6666666666667</v>
      </c>
      <c r="BW45" s="19">
        <v>86.5</v>
      </c>
      <c r="BX45" s="18"/>
      <c r="BY45" s="18"/>
      <c r="BZ45" s="18"/>
      <c r="CA45" s="18"/>
      <c r="CB45" s="18"/>
      <c r="CC45" s="18"/>
      <c r="CD45" s="18"/>
      <c r="CE45" s="57">
        <f t="shared" si="16"/>
        <v>86.5</v>
      </c>
      <c r="CF45" s="19">
        <v>86.5</v>
      </c>
      <c r="CG45" s="18"/>
      <c r="CH45" s="18"/>
      <c r="CI45" s="18"/>
      <c r="CJ45" s="18"/>
      <c r="CK45" s="18"/>
      <c r="CL45" s="18"/>
      <c r="CM45" s="18"/>
      <c r="CN45" s="57">
        <f t="shared" si="17"/>
        <v>86.5</v>
      </c>
      <c r="CO45" s="25"/>
      <c r="CP45" s="30">
        <f t="shared" si="18"/>
        <v>70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83.6666666666667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86.5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86.5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19695</v>
      </c>
      <c r="C46" s="26" t="s">
        <v>145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2</v>
      </c>
      <c r="J46" s="35" t="str">
        <f t="shared" si="4"/>
        <v xml:space="preserve">Memahami dengan baik Limit Fungsi Trigonometri, Limit Tak Hingga, Turunan Trigonometri, Aplikasi Turunan dan dapat menyelesaikan permasalahannya </v>
      </c>
      <c r="K46" s="35">
        <f t="shared" si="5"/>
        <v>77</v>
      </c>
      <c r="L46" s="35" t="str">
        <f t="shared" si="6"/>
        <v>C</v>
      </c>
      <c r="M46" s="35">
        <f t="shared" si="7"/>
        <v>81</v>
      </c>
      <c r="N46" s="35" t="str">
        <f t="shared" si="8"/>
        <v>B</v>
      </c>
      <c r="O46" s="61">
        <v>2</v>
      </c>
      <c r="P46" s="35" t="str">
        <f t="shared" si="9"/>
        <v xml:space="preserve">Terampil dalam Limit Fungsi Trigonometri, Limit Tak Hingga, Turunan Trigonometri, dan Aplikasi Turunan  </v>
      </c>
      <c r="Q46" s="39"/>
      <c r="R46" s="39"/>
      <c r="S46" s="25"/>
      <c r="T46" s="15">
        <v>85</v>
      </c>
      <c r="U46" s="14"/>
      <c r="V46" s="14"/>
      <c r="W46" s="14"/>
      <c r="X46" s="14"/>
      <c r="Y46" s="14"/>
      <c r="Z46" s="14"/>
      <c r="AA46" s="45">
        <f t="shared" si="34"/>
        <v>85</v>
      </c>
      <c r="AB46" s="48">
        <f t="shared" si="10"/>
        <v>85</v>
      </c>
      <c r="AC46" s="15">
        <v>87</v>
      </c>
      <c r="AD46" s="14"/>
      <c r="AE46" s="14">
        <v>87</v>
      </c>
      <c r="AF46" s="14"/>
      <c r="AG46" s="14">
        <v>87</v>
      </c>
      <c r="AH46" s="14"/>
      <c r="AI46" s="14">
        <v>68</v>
      </c>
      <c r="AJ46" s="45"/>
      <c r="AK46" s="48">
        <f t="shared" si="11"/>
        <v>82.25</v>
      </c>
      <c r="AL46" s="15">
        <v>80</v>
      </c>
      <c r="AM46" s="14"/>
      <c r="AN46" s="14">
        <v>87</v>
      </c>
      <c r="AO46" s="14"/>
      <c r="AP46" s="14"/>
      <c r="AQ46" s="14"/>
      <c r="AR46" s="14"/>
      <c r="AS46" s="45"/>
      <c r="AT46" s="48">
        <f t="shared" si="12"/>
        <v>83.5</v>
      </c>
      <c r="AU46" s="15">
        <v>87</v>
      </c>
      <c r="AV46" s="14"/>
      <c r="AW46" s="14">
        <v>87</v>
      </c>
      <c r="AX46" s="14"/>
      <c r="AY46" s="14"/>
      <c r="AZ46" s="14"/>
      <c r="BA46" s="14">
        <v>62</v>
      </c>
      <c r="BB46" s="45"/>
      <c r="BC46" s="48">
        <f t="shared" si="13"/>
        <v>78.666666666666671</v>
      </c>
      <c r="BD46" s="25"/>
      <c r="BE46" s="19">
        <v>70</v>
      </c>
      <c r="BF46" s="18"/>
      <c r="BG46" s="18"/>
      <c r="BH46" s="18"/>
      <c r="BI46" s="18"/>
      <c r="BJ46" s="18"/>
      <c r="BK46" s="18"/>
      <c r="BL46" s="18"/>
      <c r="BM46" s="57">
        <f t="shared" si="14"/>
        <v>70</v>
      </c>
      <c r="BN46" s="19">
        <v>83.6666666666667</v>
      </c>
      <c r="BO46" s="18"/>
      <c r="BP46" s="18"/>
      <c r="BQ46" s="18"/>
      <c r="BR46" s="18"/>
      <c r="BS46" s="18"/>
      <c r="BT46" s="18"/>
      <c r="BU46" s="18"/>
      <c r="BV46" s="57">
        <f t="shared" si="15"/>
        <v>83.6666666666667</v>
      </c>
      <c r="BW46" s="19">
        <v>84.25</v>
      </c>
      <c r="BX46" s="18"/>
      <c r="BY46" s="18"/>
      <c r="BZ46" s="18"/>
      <c r="CA46" s="18"/>
      <c r="CB46" s="18"/>
      <c r="CC46" s="18"/>
      <c r="CD46" s="18"/>
      <c r="CE46" s="57">
        <f t="shared" si="16"/>
        <v>84.25</v>
      </c>
      <c r="CF46" s="19">
        <v>85.25</v>
      </c>
      <c r="CG46" s="18"/>
      <c r="CH46" s="18"/>
      <c r="CI46" s="18"/>
      <c r="CJ46" s="18"/>
      <c r="CK46" s="18"/>
      <c r="CL46" s="18"/>
      <c r="CM46" s="18"/>
      <c r="CN46" s="57">
        <f t="shared" si="17"/>
        <v>85.25</v>
      </c>
      <c r="CO46" s="25"/>
      <c r="CP46" s="30">
        <f t="shared" si="18"/>
        <v>70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83.6666666666667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84.25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85.25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>
        <v>37</v>
      </c>
      <c r="B47" s="26">
        <v>19696</v>
      </c>
      <c r="C47" s="26" t="s">
        <v>146</v>
      </c>
      <c r="D47" s="25"/>
      <c r="E47" s="35">
        <f t="shared" si="0"/>
        <v>80</v>
      </c>
      <c r="F47" s="35" t="str">
        <f t="shared" si="1"/>
        <v>B</v>
      </c>
      <c r="G47" s="35">
        <f t="shared" si="2"/>
        <v>83</v>
      </c>
      <c r="H47" s="35" t="str">
        <f t="shared" si="3"/>
        <v>B</v>
      </c>
      <c r="I47" s="61">
        <v>2</v>
      </c>
      <c r="J47" s="35" t="str">
        <f t="shared" si="4"/>
        <v xml:space="preserve">Memahami dengan baik Limit Fungsi Trigonometri, Limit Tak Hingga, Turunan Trigonometri, Aplikasi Turunan dan dapat menyelesaikan permasalahannya </v>
      </c>
      <c r="K47" s="35">
        <f t="shared" si="5"/>
        <v>81</v>
      </c>
      <c r="L47" s="35" t="str">
        <f t="shared" si="6"/>
        <v>B</v>
      </c>
      <c r="M47" s="35">
        <f t="shared" si="7"/>
        <v>84</v>
      </c>
      <c r="N47" s="35" t="str">
        <f t="shared" si="8"/>
        <v>B</v>
      </c>
      <c r="O47" s="61">
        <v>2</v>
      </c>
      <c r="P47" s="35" t="str">
        <f t="shared" si="9"/>
        <v xml:space="preserve">Terampil dalam Limit Fungsi Trigonometri, Limit Tak Hingga, Turunan Trigonometri, dan Aplikasi Turunan  </v>
      </c>
      <c r="Q47" s="39"/>
      <c r="R47" s="39"/>
      <c r="S47" s="25"/>
      <c r="T47" s="15">
        <v>81</v>
      </c>
      <c r="U47" s="14"/>
      <c r="V47" s="14"/>
      <c r="W47" s="14"/>
      <c r="X47" s="14"/>
      <c r="Y47" s="14"/>
      <c r="Z47" s="14"/>
      <c r="AA47" s="45">
        <f t="shared" si="34"/>
        <v>81</v>
      </c>
      <c r="AB47" s="48">
        <f t="shared" si="10"/>
        <v>81</v>
      </c>
      <c r="AC47" s="15">
        <v>85</v>
      </c>
      <c r="AD47" s="14"/>
      <c r="AE47" s="14">
        <v>87</v>
      </c>
      <c r="AF47" s="14"/>
      <c r="AG47" s="14">
        <v>87</v>
      </c>
      <c r="AH47" s="14"/>
      <c r="AI47" s="14">
        <v>54</v>
      </c>
      <c r="AJ47" s="45"/>
      <c r="AK47" s="48">
        <f t="shared" si="11"/>
        <v>78.25</v>
      </c>
      <c r="AL47" s="15">
        <v>95</v>
      </c>
      <c r="AM47" s="14"/>
      <c r="AN47" s="14">
        <v>88</v>
      </c>
      <c r="AO47" s="14"/>
      <c r="AP47" s="14"/>
      <c r="AQ47" s="14"/>
      <c r="AR47" s="14"/>
      <c r="AS47" s="45"/>
      <c r="AT47" s="48">
        <f t="shared" si="12"/>
        <v>91.5</v>
      </c>
      <c r="AU47" s="15">
        <v>90</v>
      </c>
      <c r="AV47" s="14"/>
      <c r="AW47" s="14">
        <v>87</v>
      </c>
      <c r="AX47" s="14"/>
      <c r="AY47" s="14"/>
      <c r="AZ47" s="14"/>
      <c r="BA47" s="14">
        <v>65.5</v>
      </c>
      <c r="BB47" s="45"/>
      <c r="BC47" s="48">
        <f t="shared" si="13"/>
        <v>80.833333333333329</v>
      </c>
      <c r="BD47" s="25"/>
      <c r="BE47" s="19">
        <v>77.5</v>
      </c>
      <c r="BF47" s="18"/>
      <c r="BG47" s="18"/>
      <c r="BH47" s="18"/>
      <c r="BI47" s="18"/>
      <c r="BJ47" s="18"/>
      <c r="BK47" s="18"/>
      <c r="BL47" s="18"/>
      <c r="BM47" s="57">
        <f t="shared" si="14"/>
        <v>77.5</v>
      </c>
      <c r="BN47" s="19">
        <v>83.6666666666667</v>
      </c>
      <c r="BO47" s="18"/>
      <c r="BP47" s="18"/>
      <c r="BQ47" s="18"/>
      <c r="BR47" s="18"/>
      <c r="BS47" s="18"/>
      <c r="BT47" s="18"/>
      <c r="BU47" s="18"/>
      <c r="BV47" s="57">
        <f t="shared" si="15"/>
        <v>83.6666666666667</v>
      </c>
      <c r="BW47" s="19">
        <v>86.25</v>
      </c>
      <c r="BX47" s="18"/>
      <c r="BY47" s="18"/>
      <c r="BZ47" s="18"/>
      <c r="CA47" s="18"/>
      <c r="CB47" s="18"/>
      <c r="CC47" s="18"/>
      <c r="CD47" s="18"/>
      <c r="CE47" s="57">
        <f t="shared" si="16"/>
        <v>86.25</v>
      </c>
      <c r="CF47" s="19">
        <v>90</v>
      </c>
      <c r="CG47" s="18"/>
      <c r="CH47" s="18"/>
      <c r="CI47" s="18"/>
      <c r="CJ47" s="18"/>
      <c r="CK47" s="18"/>
      <c r="CL47" s="18"/>
      <c r="CM47" s="18"/>
      <c r="CN47" s="57">
        <f t="shared" si="17"/>
        <v>90</v>
      </c>
      <c r="CO47" s="25"/>
      <c r="CP47" s="30">
        <f t="shared" si="18"/>
        <v>77.5</v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>
        <f t="shared" si="22"/>
        <v>83.6666666666667</v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>
        <f t="shared" si="26"/>
        <v>86.25</v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>
        <f t="shared" si="30"/>
        <v>90</v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>
        <v>38</v>
      </c>
      <c r="B48" s="26">
        <v>19697</v>
      </c>
      <c r="C48" s="26" t="s">
        <v>147</v>
      </c>
      <c r="D48" s="25"/>
      <c r="E48" s="35">
        <f t="shared" si="0"/>
        <v>85</v>
      </c>
      <c r="F48" s="35" t="str">
        <f t="shared" si="1"/>
        <v>B</v>
      </c>
      <c r="G48" s="35">
        <f t="shared" si="2"/>
        <v>86</v>
      </c>
      <c r="H48" s="35" t="str">
        <f t="shared" si="3"/>
        <v>B</v>
      </c>
      <c r="I48" s="61">
        <v>2</v>
      </c>
      <c r="J48" s="35" t="str">
        <f t="shared" si="4"/>
        <v xml:space="preserve">Memahami dengan baik Limit Fungsi Trigonometri, Limit Tak Hingga, Turunan Trigonometri, Aplikasi Turunan dan dapat menyelesaikan permasalahannya </v>
      </c>
      <c r="K48" s="35">
        <f t="shared" si="5"/>
        <v>77</v>
      </c>
      <c r="L48" s="35" t="str">
        <f t="shared" si="6"/>
        <v>C</v>
      </c>
      <c r="M48" s="35">
        <f t="shared" si="7"/>
        <v>81</v>
      </c>
      <c r="N48" s="35" t="str">
        <f t="shared" si="8"/>
        <v>B</v>
      </c>
      <c r="O48" s="61">
        <v>2</v>
      </c>
      <c r="P48" s="35" t="str">
        <f t="shared" si="9"/>
        <v xml:space="preserve">Terampil dalam Limit Fungsi Trigonometri, Limit Tak Hingga, Turunan Trigonometri, dan Aplikasi Turunan  </v>
      </c>
      <c r="Q48" s="39"/>
      <c r="R48" s="39"/>
      <c r="S48" s="25"/>
      <c r="T48" s="15">
        <v>87</v>
      </c>
      <c r="U48" s="14"/>
      <c r="V48" s="14"/>
      <c r="W48" s="14"/>
      <c r="X48" s="14"/>
      <c r="Y48" s="14"/>
      <c r="Z48" s="14"/>
      <c r="AA48" s="45">
        <f t="shared" si="34"/>
        <v>87</v>
      </c>
      <c r="AB48" s="48">
        <f t="shared" si="10"/>
        <v>87</v>
      </c>
      <c r="AC48" s="15">
        <v>85</v>
      </c>
      <c r="AD48" s="14"/>
      <c r="AE48" s="14">
        <v>91</v>
      </c>
      <c r="AF48" s="14"/>
      <c r="AG48" s="14">
        <v>87</v>
      </c>
      <c r="AH48" s="14"/>
      <c r="AI48" s="14">
        <v>67</v>
      </c>
      <c r="AJ48" s="45"/>
      <c r="AK48" s="48">
        <f t="shared" si="11"/>
        <v>82.5</v>
      </c>
      <c r="AL48" s="15">
        <v>95</v>
      </c>
      <c r="AM48" s="14"/>
      <c r="AN48" s="14">
        <v>85</v>
      </c>
      <c r="AO48" s="14"/>
      <c r="AP48" s="14"/>
      <c r="AQ48" s="14"/>
      <c r="AR48" s="14"/>
      <c r="AS48" s="45"/>
      <c r="AT48" s="48">
        <f t="shared" si="12"/>
        <v>90</v>
      </c>
      <c r="AU48" s="15">
        <v>87</v>
      </c>
      <c r="AV48" s="14"/>
      <c r="AW48" s="14">
        <v>94</v>
      </c>
      <c r="AX48" s="14"/>
      <c r="AY48" s="14"/>
      <c r="AZ48" s="14"/>
      <c r="BA48" s="14">
        <v>73</v>
      </c>
      <c r="BB48" s="45"/>
      <c r="BC48" s="48">
        <f t="shared" si="13"/>
        <v>84.666666666666671</v>
      </c>
      <c r="BD48" s="25"/>
      <c r="BE48" s="19">
        <v>70</v>
      </c>
      <c r="BF48" s="18"/>
      <c r="BG48" s="18"/>
      <c r="BH48" s="18"/>
      <c r="BI48" s="18"/>
      <c r="BJ48" s="18"/>
      <c r="BK48" s="18"/>
      <c r="BL48" s="18"/>
      <c r="BM48" s="57">
        <f t="shared" si="14"/>
        <v>70</v>
      </c>
      <c r="BN48" s="19">
        <v>83.6666666666667</v>
      </c>
      <c r="BO48" s="18"/>
      <c r="BP48" s="18"/>
      <c r="BQ48" s="18"/>
      <c r="BR48" s="18"/>
      <c r="BS48" s="18"/>
      <c r="BT48" s="18"/>
      <c r="BU48" s="18"/>
      <c r="BV48" s="57">
        <f t="shared" si="15"/>
        <v>83.6666666666667</v>
      </c>
      <c r="BW48" s="19">
        <v>88.5</v>
      </c>
      <c r="BX48" s="18"/>
      <c r="BY48" s="18"/>
      <c r="BZ48" s="18"/>
      <c r="CA48" s="18"/>
      <c r="CB48" s="18"/>
      <c r="CC48" s="18"/>
      <c r="CD48" s="18"/>
      <c r="CE48" s="57">
        <f t="shared" si="16"/>
        <v>88.5</v>
      </c>
      <c r="CF48" s="19">
        <v>80</v>
      </c>
      <c r="CG48" s="18"/>
      <c r="CH48" s="18"/>
      <c r="CI48" s="18"/>
      <c r="CJ48" s="18"/>
      <c r="CK48" s="18"/>
      <c r="CL48" s="18"/>
      <c r="CM48" s="18"/>
      <c r="CN48" s="57">
        <f t="shared" si="17"/>
        <v>80</v>
      </c>
      <c r="CO48" s="25"/>
      <c r="CP48" s="30">
        <f t="shared" si="18"/>
        <v>70</v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>
        <f t="shared" si="22"/>
        <v>83.6666666666667</v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>
        <f t="shared" si="26"/>
        <v>88.5</v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>
        <f t="shared" si="30"/>
        <v>80</v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2" activePane="bottomRight" state="frozen"/>
      <selection activeCell="C24" sqref="C24"/>
      <selection pane="topRight" activeCell="C24" sqref="C24"/>
      <selection pane="bottomLeft" activeCell="C24" sqref="C24"/>
      <selection pane="bottomRight" activeCell="D18" sqref="D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178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12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19723</v>
      </c>
      <c r="C11" s="26" t="s">
        <v>149</v>
      </c>
      <c r="D11" s="25"/>
      <c r="E11" s="35">
        <f t="shared" ref="E11:E50" si="0">IF((COUNTA(T11:Z11)&gt;0),(ROUND((AVERAGE(AB11,AK11)),0)),"")</f>
        <v>78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Memahami dengan baik Limit Fungsi Trigonometri, Limit Tak Hingga, Turunan Trigonometri, Aplikasi Turunan dan dapat menyelesaikan permasalahannya 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Limit Fungsi Trigonometri, Limit Tak Hingga, Turunan Trigonometri, dan Aplikasi Turunan  </v>
      </c>
      <c r="Q11" s="39"/>
      <c r="R11" s="39"/>
      <c r="S11" s="25"/>
      <c r="T11" s="15">
        <v>84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</v>
      </c>
      <c r="AC11" s="15">
        <v>85</v>
      </c>
      <c r="AD11" s="14"/>
      <c r="AE11" s="14"/>
      <c r="AF11" s="14"/>
      <c r="AG11" s="14"/>
      <c r="AH11" s="14"/>
      <c r="AI11" s="14">
        <v>57</v>
      </c>
      <c r="AJ11" s="45"/>
      <c r="AK11" s="48">
        <f t="shared" ref="AK11:AK50" si="11">IF(COUNTA(AC11:AI11)&gt;0,AVERAGE((IF(AC11&gt;=$C$4,AC11,AD11)),(IF(AE11&gt;=$C$4,AE11,AF11)),(IF(AG11&gt;=$C$4,AG11,AH11)),AI11),"")</f>
        <v>71</v>
      </c>
      <c r="AL11" s="15">
        <v>83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80</v>
      </c>
      <c r="AV11" s="14"/>
      <c r="AW11" s="14">
        <v>85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82.5</v>
      </c>
      <c r="BD11" s="25"/>
      <c r="BE11" s="19">
        <v>74.5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74.5</v>
      </c>
      <c r="BN11" s="19">
        <v>84.5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84.5</v>
      </c>
      <c r="BW11" s="19">
        <v>84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</v>
      </c>
      <c r="CF11" s="19">
        <v>82.75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82.75</v>
      </c>
      <c r="CO11" s="25"/>
      <c r="CP11" s="30">
        <f t="shared" ref="CP11:CP50" si="18">IF(SUM(BE11:BF11)&gt;0,MAX(BE11,BF11),"")</f>
        <v>74.5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84.5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84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82.75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19724</v>
      </c>
      <c r="C12" s="26" t="s">
        <v>150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2</v>
      </c>
      <c r="J12" s="35" t="str">
        <f t="shared" si="4"/>
        <v xml:space="preserve">Memahami dengan baik Limit Fungsi Trigonometri, Limit Tak Hingga, Turunan Trigonometri, Aplikasi Turunan dan dapat menyelesaikan permasalahannya </v>
      </c>
      <c r="K12" s="35">
        <f t="shared" si="5"/>
        <v>86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2</v>
      </c>
      <c r="P12" s="35" t="str">
        <f t="shared" si="9"/>
        <v xml:space="preserve">Terampil dalam Limit Fungsi Trigonometri, Limit Tak Hingga, Turunan Trigonometri, dan Aplikasi Turunan  </v>
      </c>
      <c r="Q12" s="39"/>
      <c r="R12" s="39"/>
      <c r="S12" s="25"/>
      <c r="T12" s="15">
        <v>91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91</v>
      </c>
      <c r="AB12" s="48">
        <f t="shared" si="10"/>
        <v>91</v>
      </c>
      <c r="AC12" s="15">
        <v>80</v>
      </c>
      <c r="AD12" s="14"/>
      <c r="AE12" s="14"/>
      <c r="AF12" s="14"/>
      <c r="AG12" s="14"/>
      <c r="AH12" s="14"/>
      <c r="AI12" s="14">
        <v>72</v>
      </c>
      <c r="AJ12" s="45"/>
      <c r="AK12" s="48">
        <f t="shared" si="11"/>
        <v>76</v>
      </c>
      <c r="AL12" s="15">
        <v>95</v>
      </c>
      <c r="AM12" s="14">
        <v>80</v>
      </c>
      <c r="AN12" s="14"/>
      <c r="AO12" s="14"/>
      <c r="AP12" s="14"/>
      <c r="AQ12" s="14"/>
      <c r="AR12" s="14"/>
      <c r="AS12" s="45"/>
      <c r="AT12" s="48">
        <f t="shared" si="12"/>
        <v>95</v>
      </c>
      <c r="AU12" s="15">
        <v>87</v>
      </c>
      <c r="AV12" s="14"/>
      <c r="AW12" s="14">
        <v>80</v>
      </c>
      <c r="AX12" s="14"/>
      <c r="AY12" s="14"/>
      <c r="AZ12" s="14"/>
      <c r="BA12" s="14"/>
      <c r="BB12" s="45"/>
      <c r="BC12" s="48">
        <f t="shared" si="13"/>
        <v>83.5</v>
      </c>
      <c r="BD12" s="25"/>
      <c r="BE12" s="19">
        <v>85.5</v>
      </c>
      <c r="BF12" s="18"/>
      <c r="BG12" s="18"/>
      <c r="BH12" s="18"/>
      <c r="BI12" s="18"/>
      <c r="BJ12" s="18"/>
      <c r="BK12" s="18"/>
      <c r="BL12" s="18"/>
      <c r="BM12" s="57">
        <f t="shared" si="14"/>
        <v>85.5</v>
      </c>
      <c r="BN12" s="19">
        <v>85.5</v>
      </c>
      <c r="BO12" s="18"/>
      <c r="BP12" s="18"/>
      <c r="BQ12" s="18"/>
      <c r="BR12" s="18"/>
      <c r="BS12" s="18"/>
      <c r="BT12" s="18"/>
      <c r="BU12" s="18"/>
      <c r="BV12" s="57">
        <f t="shared" si="15"/>
        <v>85.5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85.5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85.5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19725</v>
      </c>
      <c r="C13" s="26" t="s">
        <v>151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 xml:space="preserve">Memahami dengan sangat baik Limit Fungsi Trigonometri, Limit Tak Hingga, Turunan Trigonometri, Aplikasi Turunan dan dapat menyelesaikan permasalahannya </v>
      </c>
      <c r="K13" s="35">
        <f t="shared" si="5"/>
        <v>92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 xml:space="preserve">Terampil dalam Limit Fungsi Trigonometri, Limit Tak Hingga, Turunan Trigonometri, dan Aplikasi Turunan  </v>
      </c>
      <c r="Q13" s="39"/>
      <c r="R13" s="39"/>
      <c r="S13" s="25"/>
      <c r="T13" s="15">
        <v>94</v>
      </c>
      <c r="U13" s="14"/>
      <c r="V13" s="14"/>
      <c r="W13" s="14"/>
      <c r="X13" s="14"/>
      <c r="Y13" s="14"/>
      <c r="Z13" s="14"/>
      <c r="AA13" s="45">
        <f t="shared" si="34"/>
        <v>94</v>
      </c>
      <c r="AB13" s="48">
        <f t="shared" si="10"/>
        <v>94</v>
      </c>
      <c r="AC13" s="15">
        <v>90</v>
      </c>
      <c r="AD13" s="14"/>
      <c r="AE13" s="14"/>
      <c r="AF13" s="14"/>
      <c r="AG13" s="14"/>
      <c r="AH13" s="14"/>
      <c r="AI13" s="14">
        <v>87</v>
      </c>
      <c r="AJ13" s="45"/>
      <c r="AK13" s="48">
        <f t="shared" si="11"/>
        <v>88.5</v>
      </c>
      <c r="AL13" s="15">
        <v>87</v>
      </c>
      <c r="AM13" s="14"/>
      <c r="AN13" s="14"/>
      <c r="AO13" s="14"/>
      <c r="AP13" s="14"/>
      <c r="AQ13" s="14"/>
      <c r="AR13" s="14"/>
      <c r="AS13" s="45"/>
      <c r="AT13" s="48">
        <f t="shared" si="12"/>
        <v>87</v>
      </c>
      <c r="AU13" s="15">
        <v>90</v>
      </c>
      <c r="AV13" s="14"/>
      <c r="AW13" s="14">
        <v>89</v>
      </c>
      <c r="AX13" s="14"/>
      <c r="AY13" s="14"/>
      <c r="AZ13" s="14"/>
      <c r="BA13" s="14"/>
      <c r="BB13" s="45"/>
      <c r="BC13" s="48">
        <f t="shared" si="13"/>
        <v>89.5</v>
      </c>
      <c r="BD13" s="25"/>
      <c r="BE13" s="19">
        <v>92</v>
      </c>
      <c r="BF13" s="18"/>
      <c r="BG13" s="18"/>
      <c r="BH13" s="18"/>
      <c r="BI13" s="18"/>
      <c r="BJ13" s="18"/>
      <c r="BK13" s="18"/>
      <c r="BL13" s="18"/>
      <c r="BM13" s="57">
        <f t="shared" si="14"/>
        <v>92</v>
      </c>
      <c r="BN13" s="19">
        <v>92</v>
      </c>
      <c r="BO13" s="18"/>
      <c r="BP13" s="18"/>
      <c r="BQ13" s="18"/>
      <c r="BR13" s="18"/>
      <c r="BS13" s="18"/>
      <c r="BT13" s="18"/>
      <c r="BU13" s="18"/>
      <c r="BV13" s="57">
        <f t="shared" si="15"/>
        <v>92</v>
      </c>
      <c r="BW13" s="19">
        <v>88.5</v>
      </c>
      <c r="BX13" s="18"/>
      <c r="BY13" s="18"/>
      <c r="BZ13" s="18"/>
      <c r="CA13" s="18"/>
      <c r="CB13" s="18"/>
      <c r="CC13" s="18"/>
      <c r="CD13" s="18"/>
      <c r="CE13" s="57">
        <f t="shared" si="16"/>
        <v>88.5</v>
      </c>
      <c r="CF13" s="19">
        <v>88.25</v>
      </c>
      <c r="CG13" s="18"/>
      <c r="CH13" s="18"/>
      <c r="CI13" s="18"/>
      <c r="CJ13" s="18"/>
      <c r="CK13" s="18"/>
      <c r="CL13" s="18"/>
      <c r="CM13" s="18"/>
      <c r="CN13" s="57">
        <f t="shared" si="17"/>
        <v>88.25</v>
      </c>
      <c r="CO13" s="25"/>
      <c r="CP13" s="30">
        <f t="shared" si="18"/>
        <v>92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88.5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88.25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221</v>
      </c>
      <c r="FI13" s="118" t="s">
        <v>222</v>
      </c>
      <c r="FJ13" s="121">
        <v>8601</v>
      </c>
      <c r="FK13" s="121">
        <v>8611</v>
      </c>
    </row>
    <row r="14" spans="1:167" ht="16.5" customHeight="1">
      <c r="A14" s="26">
        <v>4</v>
      </c>
      <c r="B14" s="26">
        <v>19726</v>
      </c>
      <c r="C14" s="26" t="s">
        <v>152</v>
      </c>
      <c r="D14" s="25"/>
      <c r="E14" s="35">
        <f t="shared" si="0"/>
        <v>93</v>
      </c>
      <c r="F14" s="35" t="str">
        <f t="shared" si="1"/>
        <v>A</v>
      </c>
      <c r="G14" s="35">
        <f t="shared" si="2"/>
        <v>93</v>
      </c>
      <c r="H14" s="35" t="str">
        <f t="shared" si="3"/>
        <v>A</v>
      </c>
      <c r="I14" s="61">
        <v>1</v>
      </c>
      <c r="J14" s="35" t="str">
        <f t="shared" si="4"/>
        <v xml:space="preserve">Memahami dengan sangat baik Limit Fungsi Trigonometri, Limit Tak Hingga, Turunan Trigonometri, Aplikasi Turunan dan dapat menyelesaikan permasalahannya </v>
      </c>
      <c r="K14" s="35">
        <f t="shared" si="5"/>
        <v>91</v>
      </c>
      <c r="L14" s="35" t="str">
        <f t="shared" si="6"/>
        <v>A</v>
      </c>
      <c r="M14" s="35">
        <f t="shared" si="7"/>
        <v>93</v>
      </c>
      <c r="N14" s="35" t="str">
        <f t="shared" si="8"/>
        <v>A</v>
      </c>
      <c r="O14" s="61">
        <v>1</v>
      </c>
      <c r="P14" s="35" t="str">
        <f t="shared" si="9"/>
        <v xml:space="preserve">Terampil dalam Limit Fungsi Trigonometri, Limit Tak Hingga, Turunan Trigonometri, dan Aplikasi Turunan  </v>
      </c>
      <c r="Q14" s="39"/>
      <c r="R14" s="39"/>
      <c r="S14" s="25"/>
      <c r="T14" s="15">
        <v>95</v>
      </c>
      <c r="U14" s="14"/>
      <c r="V14" s="14"/>
      <c r="W14" s="14"/>
      <c r="X14" s="14"/>
      <c r="Y14" s="14"/>
      <c r="Z14" s="14"/>
      <c r="AA14" s="45">
        <f t="shared" si="34"/>
        <v>95</v>
      </c>
      <c r="AB14" s="48">
        <f t="shared" si="10"/>
        <v>95</v>
      </c>
      <c r="AC14" s="15">
        <v>95</v>
      </c>
      <c r="AD14" s="14"/>
      <c r="AE14" s="14"/>
      <c r="AF14" s="14"/>
      <c r="AG14" s="14"/>
      <c r="AH14" s="14"/>
      <c r="AI14" s="14">
        <v>85</v>
      </c>
      <c r="AJ14" s="45"/>
      <c r="AK14" s="48">
        <f t="shared" si="11"/>
        <v>90</v>
      </c>
      <c r="AL14" s="15">
        <v>95</v>
      </c>
      <c r="AM14" s="14"/>
      <c r="AN14" s="14"/>
      <c r="AO14" s="14"/>
      <c r="AP14" s="14"/>
      <c r="AQ14" s="14"/>
      <c r="AR14" s="14"/>
      <c r="AS14" s="45"/>
      <c r="AT14" s="48">
        <f t="shared" si="12"/>
        <v>95</v>
      </c>
      <c r="AU14" s="15">
        <v>93</v>
      </c>
      <c r="AV14" s="14"/>
      <c r="AW14" s="14">
        <v>90</v>
      </c>
      <c r="AX14" s="14"/>
      <c r="AY14" s="14"/>
      <c r="AZ14" s="14"/>
      <c r="BA14" s="14"/>
      <c r="BB14" s="45"/>
      <c r="BC14" s="48">
        <f t="shared" si="13"/>
        <v>91.5</v>
      </c>
      <c r="BD14" s="25"/>
      <c r="BE14" s="19">
        <v>87.5</v>
      </c>
      <c r="BF14" s="18"/>
      <c r="BG14" s="18"/>
      <c r="BH14" s="18"/>
      <c r="BI14" s="18"/>
      <c r="BJ14" s="18"/>
      <c r="BK14" s="18"/>
      <c r="BL14" s="18"/>
      <c r="BM14" s="57">
        <f t="shared" si="14"/>
        <v>87.5</v>
      </c>
      <c r="BN14" s="19">
        <v>95</v>
      </c>
      <c r="BO14" s="18"/>
      <c r="BP14" s="18"/>
      <c r="BQ14" s="18"/>
      <c r="BR14" s="18"/>
      <c r="BS14" s="18"/>
      <c r="BT14" s="18"/>
      <c r="BU14" s="18"/>
      <c r="BV14" s="57">
        <f t="shared" si="15"/>
        <v>95</v>
      </c>
      <c r="BW14" s="19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>
        <v>93.25</v>
      </c>
      <c r="CG14" s="18"/>
      <c r="CH14" s="18"/>
      <c r="CI14" s="18"/>
      <c r="CJ14" s="18"/>
      <c r="CK14" s="18"/>
      <c r="CL14" s="18"/>
      <c r="CM14" s="18"/>
      <c r="CN14" s="57">
        <f t="shared" si="17"/>
        <v>93.25</v>
      </c>
      <c r="CO14" s="25"/>
      <c r="CP14" s="30">
        <f t="shared" si="18"/>
        <v>87.5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93.25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19727</v>
      </c>
      <c r="C15" s="26" t="s">
        <v>153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2</v>
      </c>
      <c r="J15" s="35" t="str">
        <f t="shared" si="4"/>
        <v xml:space="preserve">Memahami dengan baik Limit Fungsi Trigonometri, Limit Tak Hingga, Turunan Trigonometri, Aplikasi Turunan dan dapat menyelesaikan permasalahannya </v>
      </c>
      <c r="K15" s="35">
        <f t="shared" si="5"/>
        <v>90</v>
      </c>
      <c r="L15" s="35" t="str">
        <f t="shared" si="6"/>
        <v>A</v>
      </c>
      <c r="M15" s="35">
        <f t="shared" si="7"/>
        <v>91</v>
      </c>
      <c r="N15" s="35" t="str">
        <f t="shared" si="8"/>
        <v>A</v>
      </c>
      <c r="O15" s="61">
        <v>1</v>
      </c>
      <c r="P15" s="35" t="str">
        <f t="shared" si="9"/>
        <v xml:space="preserve">Terampil dalam Limit Fungsi Trigonometri, Limit Tak Hingga, Turunan Trigonometri, dan Aplikasi Turunan  </v>
      </c>
      <c r="Q15" s="39"/>
      <c r="R15" s="39"/>
      <c r="S15" s="25"/>
      <c r="T15" s="15">
        <v>89</v>
      </c>
      <c r="U15" s="14"/>
      <c r="V15" s="14"/>
      <c r="W15" s="14"/>
      <c r="X15" s="14"/>
      <c r="Y15" s="14"/>
      <c r="Z15" s="14"/>
      <c r="AA15" s="45">
        <f t="shared" si="34"/>
        <v>89</v>
      </c>
      <c r="AB15" s="48">
        <f t="shared" si="10"/>
        <v>89</v>
      </c>
      <c r="AC15" s="15">
        <v>90</v>
      </c>
      <c r="AD15" s="14"/>
      <c r="AE15" s="14"/>
      <c r="AF15" s="14"/>
      <c r="AG15" s="14"/>
      <c r="AH15" s="14"/>
      <c r="AI15" s="14">
        <v>56</v>
      </c>
      <c r="AJ15" s="45"/>
      <c r="AK15" s="48">
        <f t="shared" si="11"/>
        <v>73</v>
      </c>
      <c r="AL15" s="15">
        <v>95</v>
      </c>
      <c r="AM15" s="14"/>
      <c r="AN15" s="14"/>
      <c r="AO15" s="14"/>
      <c r="AP15" s="14"/>
      <c r="AQ15" s="14"/>
      <c r="AR15" s="14"/>
      <c r="AS15" s="45"/>
      <c r="AT15" s="48">
        <f t="shared" si="12"/>
        <v>95</v>
      </c>
      <c r="AU15" s="15">
        <v>90</v>
      </c>
      <c r="AV15" s="14"/>
      <c r="AW15" s="14">
        <v>91</v>
      </c>
      <c r="AX15" s="14"/>
      <c r="AY15" s="14"/>
      <c r="AZ15" s="14"/>
      <c r="BA15" s="14"/>
      <c r="BB15" s="45"/>
      <c r="BC15" s="48">
        <f t="shared" si="13"/>
        <v>90.5</v>
      </c>
      <c r="BD15" s="25"/>
      <c r="BE15" s="19">
        <v>89.5</v>
      </c>
      <c r="BF15" s="18"/>
      <c r="BG15" s="18"/>
      <c r="BH15" s="18"/>
      <c r="BI15" s="18"/>
      <c r="BJ15" s="18"/>
      <c r="BK15" s="18"/>
      <c r="BL15" s="18"/>
      <c r="BM15" s="57">
        <f t="shared" si="14"/>
        <v>89.5</v>
      </c>
      <c r="BN15" s="19">
        <v>89.5</v>
      </c>
      <c r="BO15" s="18"/>
      <c r="BP15" s="18"/>
      <c r="BQ15" s="18"/>
      <c r="BR15" s="18"/>
      <c r="BS15" s="18"/>
      <c r="BT15" s="18"/>
      <c r="BU15" s="18"/>
      <c r="BV15" s="57">
        <f t="shared" si="15"/>
        <v>89.5</v>
      </c>
      <c r="BW15" s="19">
        <v>92.5</v>
      </c>
      <c r="BX15" s="18"/>
      <c r="BY15" s="18"/>
      <c r="BZ15" s="18"/>
      <c r="CA15" s="18"/>
      <c r="CB15" s="18"/>
      <c r="CC15" s="18"/>
      <c r="CD15" s="18"/>
      <c r="CE15" s="57">
        <f t="shared" si="16"/>
        <v>92.5</v>
      </c>
      <c r="CF15" s="19">
        <v>92.75</v>
      </c>
      <c r="CG15" s="18"/>
      <c r="CH15" s="18"/>
      <c r="CI15" s="18"/>
      <c r="CJ15" s="18"/>
      <c r="CK15" s="18"/>
      <c r="CL15" s="18"/>
      <c r="CM15" s="18"/>
      <c r="CN15" s="57">
        <f t="shared" si="17"/>
        <v>92.75</v>
      </c>
      <c r="CO15" s="25"/>
      <c r="CP15" s="30">
        <f t="shared" si="18"/>
        <v>89.5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89.5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92.5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92.75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223</v>
      </c>
      <c r="FI15" s="118" t="s">
        <v>222</v>
      </c>
      <c r="FJ15" s="121">
        <v>8602</v>
      </c>
      <c r="FK15" s="121">
        <v>8612</v>
      </c>
    </row>
    <row r="16" spans="1:167" ht="16.5" customHeight="1">
      <c r="A16" s="26">
        <v>6</v>
      </c>
      <c r="B16" s="26">
        <v>19728</v>
      </c>
      <c r="C16" s="26" t="s">
        <v>154</v>
      </c>
      <c r="D16" s="25"/>
      <c r="E16" s="35">
        <f t="shared" si="0"/>
        <v>77</v>
      </c>
      <c r="F16" s="35" t="str">
        <f t="shared" si="1"/>
        <v>C</v>
      </c>
      <c r="G16" s="35">
        <f t="shared" si="2"/>
        <v>82</v>
      </c>
      <c r="H16" s="35" t="str">
        <f t="shared" si="3"/>
        <v>B</v>
      </c>
      <c r="I16" s="61">
        <v>2</v>
      </c>
      <c r="J16" s="35" t="str">
        <f t="shared" si="4"/>
        <v xml:space="preserve">Memahami dengan baik Limit Fungsi Trigonometri, Limit Tak Hingga, Turunan Trigonometri, Aplikasi Turunan dan dapat menyelesaikan permasalahannya </v>
      </c>
      <c r="K16" s="35">
        <f t="shared" si="5"/>
        <v>76</v>
      </c>
      <c r="L16" s="35" t="str">
        <f t="shared" si="6"/>
        <v>C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 xml:space="preserve">Terampil dalam Limit Fungsi Trigonometri, Limit Tak Hingga, Turunan Trigonometri, dan Aplikasi Turunan  </v>
      </c>
      <c r="Q16" s="39"/>
      <c r="R16" s="39"/>
      <c r="S16" s="25"/>
      <c r="T16" s="15">
        <v>64</v>
      </c>
      <c r="U16" s="14">
        <v>80</v>
      </c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>
        <v>66</v>
      </c>
      <c r="AJ16" s="45"/>
      <c r="AK16" s="48">
        <f t="shared" si="11"/>
        <v>73</v>
      </c>
      <c r="AL16" s="15">
        <v>87</v>
      </c>
      <c r="AM16" s="14"/>
      <c r="AN16" s="14"/>
      <c r="AO16" s="14"/>
      <c r="AP16" s="14"/>
      <c r="AQ16" s="14"/>
      <c r="AR16" s="14"/>
      <c r="AS16" s="45"/>
      <c r="AT16" s="48">
        <f t="shared" si="12"/>
        <v>87</v>
      </c>
      <c r="AU16" s="15">
        <v>87</v>
      </c>
      <c r="AV16" s="14"/>
      <c r="AW16" s="14">
        <v>75</v>
      </c>
      <c r="AX16" s="14"/>
      <c r="AY16" s="14"/>
      <c r="AZ16" s="14"/>
      <c r="BA16" s="14"/>
      <c r="BB16" s="45"/>
      <c r="BC16" s="48">
        <f t="shared" si="13"/>
        <v>87</v>
      </c>
      <c r="BD16" s="25"/>
      <c r="BE16" s="19">
        <v>72</v>
      </c>
      <c r="BF16" s="18"/>
      <c r="BG16" s="18"/>
      <c r="BH16" s="18"/>
      <c r="BI16" s="18"/>
      <c r="BJ16" s="18"/>
      <c r="BK16" s="18"/>
      <c r="BL16" s="18"/>
      <c r="BM16" s="57">
        <f t="shared" si="14"/>
        <v>72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83.5</v>
      </c>
      <c r="BX16" s="18"/>
      <c r="BY16" s="18"/>
      <c r="BZ16" s="18"/>
      <c r="CA16" s="18"/>
      <c r="CB16" s="18"/>
      <c r="CC16" s="18"/>
      <c r="CD16" s="18"/>
      <c r="CE16" s="57">
        <f t="shared" si="16"/>
        <v>83.5</v>
      </c>
      <c r="CF16" s="19">
        <v>84</v>
      </c>
      <c r="CG16" s="18"/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72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83.5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19729</v>
      </c>
      <c r="C17" s="26" t="s">
        <v>155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 xml:space="preserve">Memahami dengan baik Limit Fungsi Trigonometri, Limit Tak Hingga, Turunan Trigonometri, Aplikasi Turunan dan dapat menyelesaikan permasalahannya 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 xml:space="preserve">Terampil dalam Limit Fungsi Trigonometri, Limit Tak Hingga, Turunan Trigonometri, dan Aplikasi Turunan  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80</v>
      </c>
      <c r="AD17" s="14"/>
      <c r="AE17" s="14"/>
      <c r="AF17" s="14"/>
      <c r="AG17" s="14"/>
      <c r="AH17" s="14"/>
      <c r="AI17" s="14">
        <v>74</v>
      </c>
      <c r="AJ17" s="45"/>
      <c r="AK17" s="48">
        <f t="shared" si="11"/>
        <v>77</v>
      </c>
      <c r="AL17" s="15">
        <v>65</v>
      </c>
      <c r="AM17" s="14">
        <v>80</v>
      </c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56.666666666666664</v>
      </c>
      <c r="AV17" s="14">
        <v>80</v>
      </c>
      <c r="AW17" s="14">
        <v>85</v>
      </c>
      <c r="AX17" s="14"/>
      <c r="AY17" s="14"/>
      <c r="AZ17" s="14"/>
      <c r="BA17" s="14"/>
      <c r="BB17" s="45"/>
      <c r="BC17" s="48">
        <f t="shared" si="13"/>
        <v>82.5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81.25</v>
      </c>
      <c r="CG17" s="18"/>
      <c r="CH17" s="18"/>
      <c r="CI17" s="18"/>
      <c r="CJ17" s="18"/>
      <c r="CK17" s="18"/>
      <c r="CL17" s="18"/>
      <c r="CM17" s="18"/>
      <c r="CN17" s="57">
        <f t="shared" si="17"/>
        <v>81.25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81.25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224</v>
      </c>
      <c r="FI17" s="118" t="s">
        <v>222</v>
      </c>
      <c r="FJ17" s="121">
        <v>8603</v>
      </c>
      <c r="FK17" s="121">
        <v>8613</v>
      </c>
    </row>
    <row r="18" spans="1:167" ht="16.5" customHeight="1">
      <c r="A18" s="26">
        <v>8</v>
      </c>
      <c r="B18" s="26">
        <v>19730</v>
      </c>
      <c r="C18" s="26" t="s">
        <v>156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90</v>
      </c>
      <c r="H18" s="35" t="str">
        <f t="shared" si="3"/>
        <v>A</v>
      </c>
      <c r="I18" s="61">
        <v>1</v>
      </c>
      <c r="J18" s="35" t="str">
        <f t="shared" si="4"/>
        <v xml:space="preserve">Memahami dengan sangat baik Limit Fungsi Trigonometri, Limit Tak Hingga, Turunan Trigonometri, Aplikasi Turunan dan dapat menyelesaikan permasalahannya </v>
      </c>
      <c r="K18" s="35">
        <f t="shared" si="5"/>
        <v>92</v>
      </c>
      <c r="L18" s="35" t="str">
        <f t="shared" si="6"/>
        <v>A</v>
      </c>
      <c r="M18" s="35">
        <f t="shared" si="7"/>
        <v>91</v>
      </c>
      <c r="N18" s="35" t="str">
        <f t="shared" si="8"/>
        <v>A</v>
      </c>
      <c r="O18" s="61">
        <v>1</v>
      </c>
      <c r="P18" s="35" t="str">
        <f t="shared" si="9"/>
        <v xml:space="preserve">Terampil dalam Limit Fungsi Trigonometri, Limit Tak Hingga, Turunan Trigonometri, dan Aplikasi Turunan  </v>
      </c>
      <c r="Q18" s="39"/>
      <c r="R18" s="39"/>
      <c r="S18" s="25"/>
      <c r="T18" s="15">
        <v>94</v>
      </c>
      <c r="U18" s="14"/>
      <c r="V18" s="14"/>
      <c r="W18" s="14"/>
      <c r="X18" s="14"/>
      <c r="Y18" s="14"/>
      <c r="Z18" s="14"/>
      <c r="AA18" s="45">
        <f t="shared" si="34"/>
        <v>94</v>
      </c>
      <c r="AB18" s="48">
        <f t="shared" si="10"/>
        <v>94</v>
      </c>
      <c r="AC18" s="15">
        <v>90</v>
      </c>
      <c r="AD18" s="14"/>
      <c r="AE18" s="14"/>
      <c r="AF18" s="14"/>
      <c r="AG18" s="14"/>
      <c r="AH18" s="14"/>
      <c r="AI18" s="14">
        <v>81</v>
      </c>
      <c r="AJ18" s="45"/>
      <c r="AK18" s="48">
        <f t="shared" si="11"/>
        <v>85.5</v>
      </c>
      <c r="AL18" s="15">
        <v>60</v>
      </c>
      <c r="AM18" s="14">
        <v>90</v>
      </c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90</v>
      </c>
      <c r="AV18" s="14"/>
      <c r="AW18" s="14">
        <v>90</v>
      </c>
      <c r="AX18" s="14"/>
      <c r="AY18" s="14"/>
      <c r="AZ18" s="14"/>
      <c r="BA18" s="14"/>
      <c r="BB18" s="45"/>
      <c r="BC18" s="48">
        <f t="shared" si="13"/>
        <v>90</v>
      </c>
      <c r="BD18" s="25"/>
      <c r="BE18" s="19">
        <v>92</v>
      </c>
      <c r="BF18" s="18"/>
      <c r="BG18" s="18"/>
      <c r="BH18" s="18"/>
      <c r="BI18" s="18"/>
      <c r="BJ18" s="18"/>
      <c r="BK18" s="18"/>
      <c r="BL18" s="18"/>
      <c r="BM18" s="57">
        <f t="shared" si="14"/>
        <v>92</v>
      </c>
      <c r="BN18" s="19">
        <v>92</v>
      </c>
      <c r="BO18" s="18"/>
      <c r="BP18" s="18"/>
      <c r="BQ18" s="18"/>
      <c r="BR18" s="18"/>
      <c r="BS18" s="18"/>
      <c r="BT18" s="18"/>
      <c r="BU18" s="18"/>
      <c r="BV18" s="57">
        <f t="shared" si="15"/>
        <v>92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92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19731</v>
      </c>
      <c r="C19" s="26" t="s">
        <v>157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2</v>
      </c>
      <c r="J19" s="35" t="str">
        <f t="shared" si="4"/>
        <v xml:space="preserve">Memahami dengan baik Limit Fungsi Trigonometri, Limit Tak Hingga, Turunan Trigonometri, Aplikasi Turunan dan dapat menyelesaikan permasalahannya </v>
      </c>
      <c r="K19" s="35">
        <f t="shared" si="5"/>
        <v>87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2</v>
      </c>
      <c r="P19" s="35" t="str">
        <f t="shared" si="9"/>
        <v xml:space="preserve">Terampil dalam Limit Fungsi Trigonometri, Limit Tak Hingga, Turunan Trigonometri, dan Aplikasi Turunan  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90</v>
      </c>
      <c r="AD19" s="14"/>
      <c r="AE19" s="14"/>
      <c r="AF19" s="14"/>
      <c r="AG19" s="14"/>
      <c r="AH19" s="14"/>
      <c r="AI19" s="14">
        <v>71</v>
      </c>
      <c r="AJ19" s="45"/>
      <c r="AK19" s="48">
        <f t="shared" si="11"/>
        <v>80.5</v>
      </c>
      <c r="AL19" s="15">
        <v>40</v>
      </c>
      <c r="AM19" s="14">
        <v>80</v>
      </c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87</v>
      </c>
      <c r="AV19" s="14"/>
      <c r="AW19" s="14">
        <v>90</v>
      </c>
      <c r="AX19" s="14"/>
      <c r="AY19" s="14"/>
      <c r="AZ19" s="14"/>
      <c r="BA19" s="14"/>
      <c r="BB19" s="45"/>
      <c r="BC19" s="48">
        <f t="shared" si="13"/>
        <v>88.5</v>
      </c>
      <c r="BD19" s="25"/>
      <c r="BE19" s="19">
        <v>86</v>
      </c>
      <c r="BF19" s="18"/>
      <c r="BG19" s="18"/>
      <c r="BH19" s="18"/>
      <c r="BI19" s="18"/>
      <c r="BJ19" s="18"/>
      <c r="BK19" s="18"/>
      <c r="BL19" s="18"/>
      <c r="BM19" s="57">
        <f t="shared" si="14"/>
        <v>86</v>
      </c>
      <c r="BN19" s="19">
        <v>87.5</v>
      </c>
      <c r="BO19" s="18"/>
      <c r="BP19" s="18"/>
      <c r="BQ19" s="18"/>
      <c r="BR19" s="18"/>
      <c r="BS19" s="18"/>
      <c r="BT19" s="18"/>
      <c r="BU19" s="18"/>
      <c r="BV19" s="57">
        <f t="shared" si="15"/>
        <v>87.5</v>
      </c>
      <c r="BW19" s="19">
        <v>87</v>
      </c>
      <c r="BX19" s="18"/>
      <c r="BY19" s="18"/>
      <c r="BZ19" s="18"/>
      <c r="CA19" s="18"/>
      <c r="CB19" s="18"/>
      <c r="CC19" s="18"/>
      <c r="CD19" s="18"/>
      <c r="CE19" s="57">
        <f t="shared" si="16"/>
        <v>87</v>
      </c>
      <c r="CF19" s="19">
        <v>87</v>
      </c>
      <c r="CG19" s="18"/>
      <c r="CH19" s="18"/>
      <c r="CI19" s="18"/>
      <c r="CJ19" s="18"/>
      <c r="CK19" s="18"/>
      <c r="CL19" s="18"/>
      <c r="CM19" s="18"/>
      <c r="CN19" s="57">
        <f t="shared" si="17"/>
        <v>87</v>
      </c>
      <c r="CO19" s="25"/>
      <c r="CP19" s="30">
        <f t="shared" si="18"/>
        <v>86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87.5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87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87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8604</v>
      </c>
      <c r="FK19" s="121">
        <v>8614</v>
      </c>
    </row>
    <row r="20" spans="1:167" ht="16.5" customHeight="1">
      <c r="A20" s="26">
        <v>10</v>
      </c>
      <c r="B20" s="26">
        <v>19732</v>
      </c>
      <c r="C20" s="26" t="s">
        <v>158</v>
      </c>
      <c r="D20" s="25"/>
      <c r="E20" s="35">
        <f t="shared" si="0"/>
        <v>77</v>
      </c>
      <c r="F20" s="35" t="str">
        <f t="shared" si="1"/>
        <v>C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 xml:space="preserve">Memahami dengan baik Limit Fungsi Trigonometri, Limit Tak Hingga, Turunan Trigonometri, Aplikasi Turunan dan dapat menyelesaikan permasalahannya </v>
      </c>
      <c r="K20" s="35">
        <f t="shared" si="5"/>
        <v>75</v>
      </c>
      <c r="L20" s="35" t="str">
        <f t="shared" si="6"/>
        <v>C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 xml:space="preserve">Terampil dalam Limit Fungsi Trigonometri, Limit Tak Hingga, Turunan Trigonometri, dan Aplikasi Turunan  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80</v>
      </c>
      <c r="AD20" s="14"/>
      <c r="AE20" s="14"/>
      <c r="AF20" s="14"/>
      <c r="AG20" s="14"/>
      <c r="AH20" s="14"/>
      <c r="AI20" s="14">
        <v>69</v>
      </c>
      <c r="AJ20" s="45"/>
      <c r="AK20" s="48">
        <f t="shared" si="11"/>
        <v>74.5</v>
      </c>
      <c r="AL20" s="15">
        <v>43</v>
      </c>
      <c r="AM20" s="14">
        <v>80</v>
      </c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63.333333333333336</v>
      </c>
      <c r="AV20" s="14">
        <v>85</v>
      </c>
      <c r="AW20" s="14">
        <v>87</v>
      </c>
      <c r="AX20" s="14"/>
      <c r="AY20" s="14"/>
      <c r="AZ20" s="14"/>
      <c r="BA20" s="14"/>
      <c r="BB20" s="45"/>
      <c r="BC20" s="48">
        <f t="shared" si="13"/>
        <v>86</v>
      </c>
      <c r="BD20" s="25"/>
      <c r="BE20" s="19">
        <v>72.5</v>
      </c>
      <c r="BF20" s="18"/>
      <c r="BG20" s="18"/>
      <c r="BH20" s="18"/>
      <c r="BI20" s="18"/>
      <c r="BJ20" s="18"/>
      <c r="BK20" s="18"/>
      <c r="BL20" s="18"/>
      <c r="BM20" s="57">
        <f t="shared" si="14"/>
        <v>72.5</v>
      </c>
      <c r="BN20" s="19">
        <v>77.5</v>
      </c>
      <c r="BO20" s="18"/>
      <c r="BP20" s="18"/>
      <c r="BQ20" s="18"/>
      <c r="BR20" s="18"/>
      <c r="BS20" s="18"/>
      <c r="BT20" s="18"/>
      <c r="BU20" s="18"/>
      <c r="BV20" s="57">
        <f t="shared" si="15"/>
        <v>77.5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83</v>
      </c>
      <c r="CG20" s="18"/>
      <c r="CH20" s="18"/>
      <c r="CI20" s="18"/>
      <c r="CJ20" s="18"/>
      <c r="CK20" s="18"/>
      <c r="CL20" s="18"/>
      <c r="CM20" s="18"/>
      <c r="CN20" s="57">
        <f t="shared" si="17"/>
        <v>83</v>
      </c>
      <c r="CO20" s="25"/>
      <c r="CP20" s="30">
        <f t="shared" si="18"/>
        <v>72.5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77.5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83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19733</v>
      </c>
      <c r="C21" s="26" t="s">
        <v>159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 xml:space="preserve">Memahami dengan baik Limit Fungsi Trigonometri, Limit Tak Hingga, Turunan Trigonometri, Aplikasi Turunan dan dapat menyelesaikan permasalahannya </v>
      </c>
      <c r="K21" s="35">
        <f t="shared" si="5"/>
        <v>86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2</v>
      </c>
      <c r="P21" s="35" t="str">
        <f t="shared" si="9"/>
        <v xml:space="preserve">Terampil dalam Limit Fungsi Trigonometri, Limit Tak Hingga, Turunan Trigonometri, dan Aplikasi Turunan  </v>
      </c>
      <c r="Q21" s="39"/>
      <c r="R21" s="39"/>
      <c r="S21" s="25"/>
      <c r="T21" s="15">
        <v>81</v>
      </c>
      <c r="U21" s="14"/>
      <c r="V21" s="14"/>
      <c r="W21" s="14"/>
      <c r="X21" s="14"/>
      <c r="Y21" s="14"/>
      <c r="Z21" s="14"/>
      <c r="AA21" s="45">
        <f t="shared" si="34"/>
        <v>81</v>
      </c>
      <c r="AB21" s="48">
        <f t="shared" si="10"/>
        <v>81</v>
      </c>
      <c r="AC21" s="15">
        <v>90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85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86.666666666666671</v>
      </c>
      <c r="AV21" s="14"/>
      <c r="AW21" s="14">
        <v>80</v>
      </c>
      <c r="AX21" s="14"/>
      <c r="AY21" s="14"/>
      <c r="AZ21" s="14"/>
      <c r="BA21" s="14"/>
      <c r="BB21" s="45"/>
      <c r="BC21" s="48">
        <f t="shared" si="13"/>
        <v>83.333333333333343</v>
      </c>
      <c r="BD21" s="25"/>
      <c r="BE21" s="19">
        <v>85.5</v>
      </c>
      <c r="BF21" s="18"/>
      <c r="BG21" s="18"/>
      <c r="BH21" s="18"/>
      <c r="BI21" s="18"/>
      <c r="BJ21" s="18"/>
      <c r="BK21" s="18"/>
      <c r="BL21" s="18"/>
      <c r="BM21" s="57">
        <f t="shared" si="14"/>
        <v>85.5</v>
      </c>
      <c r="BN21" s="19">
        <v>85.5</v>
      </c>
      <c r="BO21" s="18"/>
      <c r="BP21" s="18"/>
      <c r="BQ21" s="18"/>
      <c r="BR21" s="18"/>
      <c r="BS21" s="18"/>
      <c r="BT21" s="18"/>
      <c r="BU21" s="18"/>
      <c r="BV21" s="57">
        <f t="shared" si="15"/>
        <v>85.5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81.666666666666671</v>
      </c>
      <c r="CG21" s="18"/>
      <c r="CH21" s="18"/>
      <c r="CI21" s="18"/>
      <c r="CJ21" s="18"/>
      <c r="CK21" s="18"/>
      <c r="CL21" s="18"/>
      <c r="CM21" s="18"/>
      <c r="CN21" s="57">
        <f t="shared" si="17"/>
        <v>81.666666666666671</v>
      </c>
      <c r="CO21" s="25"/>
      <c r="CP21" s="30">
        <f t="shared" si="18"/>
        <v>85.5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85.5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81.666666666666671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8605</v>
      </c>
      <c r="FK21" s="121">
        <v>8615</v>
      </c>
    </row>
    <row r="22" spans="1:167" ht="16.5" customHeight="1">
      <c r="A22" s="26">
        <v>12</v>
      </c>
      <c r="B22" s="26">
        <v>19734</v>
      </c>
      <c r="C22" s="26" t="s">
        <v>160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2</v>
      </c>
      <c r="J22" s="35" t="str">
        <f t="shared" si="4"/>
        <v xml:space="preserve">Memahami dengan baik Limit Fungsi Trigonometri, Limit Tak Hingga, Turunan Trigonometri, Aplikasi Turunan dan dapat menyelesaikan permasalahannya 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 xml:space="preserve">Terampil dalam Limit Fungsi Trigonometri, Limit Tak Hingga, Turunan Trigonometri, dan Aplikasi Turunan  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85</v>
      </c>
      <c r="AD22" s="14"/>
      <c r="AE22" s="14"/>
      <c r="AF22" s="14"/>
      <c r="AG22" s="14"/>
      <c r="AH22" s="14"/>
      <c r="AI22" s="14">
        <v>78</v>
      </c>
      <c r="AJ22" s="45"/>
      <c r="AK22" s="48">
        <f t="shared" si="11"/>
        <v>81.5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80</v>
      </c>
      <c r="AV22" s="14"/>
      <c r="AW22" s="14">
        <v>86</v>
      </c>
      <c r="AX22" s="14"/>
      <c r="AY22" s="14"/>
      <c r="AZ22" s="14"/>
      <c r="BA22" s="14"/>
      <c r="BB22" s="45"/>
      <c r="BC22" s="48">
        <f t="shared" si="13"/>
        <v>83</v>
      </c>
      <c r="BD22" s="25"/>
      <c r="BE22" s="19">
        <v>78.5</v>
      </c>
      <c r="BF22" s="18"/>
      <c r="BG22" s="18"/>
      <c r="BH22" s="18"/>
      <c r="BI22" s="18"/>
      <c r="BJ22" s="18"/>
      <c r="BK22" s="18"/>
      <c r="BL22" s="18"/>
      <c r="BM22" s="57">
        <f t="shared" si="14"/>
        <v>78.5</v>
      </c>
      <c r="BN22" s="19">
        <v>82.5</v>
      </c>
      <c r="BO22" s="18"/>
      <c r="BP22" s="18"/>
      <c r="BQ22" s="18"/>
      <c r="BR22" s="18"/>
      <c r="BS22" s="18"/>
      <c r="BT22" s="18"/>
      <c r="BU22" s="18"/>
      <c r="BV22" s="57">
        <f t="shared" si="15"/>
        <v>82.5</v>
      </c>
      <c r="BW22" s="19">
        <v>82.5</v>
      </c>
      <c r="BX22" s="18"/>
      <c r="BY22" s="18"/>
      <c r="BZ22" s="18"/>
      <c r="CA22" s="18"/>
      <c r="CB22" s="18"/>
      <c r="CC22" s="18"/>
      <c r="CD22" s="18"/>
      <c r="CE22" s="57">
        <f t="shared" si="16"/>
        <v>82.5</v>
      </c>
      <c r="CF22" s="19">
        <v>81.5</v>
      </c>
      <c r="CG22" s="18"/>
      <c r="CH22" s="18"/>
      <c r="CI22" s="18"/>
      <c r="CJ22" s="18"/>
      <c r="CK22" s="18"/>
      <c r="CL22" s="18"/>
      <c r="CM22" s="18"/>
      <c r="CN22" s="57">
        <f t="shared" si="17"/>
        <v>81.5</v>
      </c>
      <c r="CO22" s="25"/>
      <c r="CP22" s="30">
        <f t="shared" si="18"/>
        <v>78.5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82.5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82.5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81.5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19735</v>
      </c>
      <c r="C23" s="26" t="s">
        <v>161</v>
      </c>
      <c r="D23" s="25"/>
      <c r="E23" s="35">
        <f t="shared" si="0"/>
        <v>77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 xml:space="preserve">Memahami dengan baik Limit Fungsi Trigonometri, Limit Tak Hingga, Turunan Trigonometri, Aplikasi Turunan dan dapat menyelesaikan permasalahannya </v>
      </c>
      <c r="K23" s="35">
        <f t="shared" si="5"/>
        <v>79</v>
      </c>
      <c r="L23" s="35" t="str">
        <f t="shared" si="6"/>
        <v>C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 xml:space="preserve">Terampil dalam Limit Fungsi Trigonometri, Limit Tak Hingga, Turunan Trigonometri, dan Aplikasi Turunan  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75</v>
      </c>
      <c r="AD23" s="14"/>
      <c r="AE23" s="14"/>
      <c r="AF23" s="14"/>
      <c r="AG23" s="14"/>
      <c r="AH23" s="14"/>
      <c r="AI23" s="14">
        <v>73</v>
      </c>
      <c r="AJ23" s="45"/>
      <c r="AK23" s="48">
        <f t="shared" si="11"/>
        <v>73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85</v>
      </c>
      <c r="AV23" s="14"/>
      <c r="AW23" s="14">
        <v>88</v>
      </c>
      <c r="AX23" s="14"/>
      <c r="AY23" s="14"/>
      <c r="AZ23" s="14"/>
      <c r="BA23" s="14"/>
      <c r="BB23" s="45"/>
      <c r="BC23" s="48">
        <f t="shared" si="13"/>
        <v>86.5</v>
      </c>
      <c r="BD23" s="25"/>
      <c r="BE23" s="19">
        <v>78</v>
      </c>
      <c r="BF23" s="18"/>
      <c r="BG23" s="18"/>
      <c r="BH23" s="18"/>
      <c r="BI23" s="18"/>
      <c r="BJ23" s="18"/>
      <c r="BK23" s="18"/>
      <c r="BL23" s="18"/>
      <c r="BM23" s="57">
        <f t="shared" si="14"/>
        <v>78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83.25</v>
      </c>
      <c r="CG23" s="18"/>
      <c r="CH23" s="18"/>
      <c r="CI23" s="18"/>
      <c r="CJ23" s="18"/>
      <c r="CK23" s="18"/>
      <c r="CL23" s="18"/>
      <c r="CM23" s="18"/>
      <c r="CN23" s="57">
        <f t="shared" si="17"/>
        <v>83.25</v>
      </c>
      <c r="CO23" s="25"/>
      <c r="CP23" s="30">
        <f t="shared" si="18"/>
        <v>78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83.25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8606</v>
      </c>
      <c r="FK23" s="121">
        <v>8616</v>
      </c>
    </row>
    <row r="24" spans="1:167" ht="16.5" customHeight="1">
      <c r="A24" s="26">
        <v>14</v>
      </c>
      <c r="B24" s="26">
        <v>19736</v>
      </c>
      <c r="C24" s="26" t="s">
        <v>162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2</v>
      </c>
      <c r="J24" s="35" t="str">
        <f t="shared" si="4"/>
        <v xml:space="preserve">Memahami dengan baik Limit Fungsi Trigonometri, Limit Tak Hingga, Turunan Trigonometri, Aplikasi Turunan dan dapat menyelesaikan permasalahannya </v>
      </c>
      <c r="K24" s="35">
        <f t="shared" si="5"/>
        <v>91</v>
      </c>
      <c r="L24" s="35" t="str">
        <f t="shared" si="6"/>
        <v>A</v>
      </c>
      <c r="M24" s="35">
        <f t="shared" si="7"/>
        <v>87</v>
      </c>
      <c r="N24" s="35" t="str">
        <f t="shared" si="8"/>
        <v>B</v>
      </c>
      <c r="O24" s="61">
        <v>2</v>
      </c>
      <c r="P24" s="35" t="str">
        <f t="shared" si="9"/>
        <v xml:space="preserve">Terampil dalam Limit Fungsi Trigonometri, Limit Tak Hingga, Turunan Trigonometri, dan Aplikasi Turunan  </v>
      </c>
      <c r="Q24" s="39"/>
      <c r="R24" s="39"/>
      <c r="S24" s="25"/>
      <c r="T24" s="15">
        <v>91</v>
      </c>
      <c r="U24" s="14"/>
      <c r="V24" s="14"/>
      <c r="W24" s="14"/>
      <c r="X24" s="14"/>
      <c r="Y24" s="14"/>
      <c r="Z24" s="14"/>
      <c r="AA24" s="45">
        <f t="shared" si="34"/>
        <v>91</v>
      </c>
      <c r="AB24" s="48">
        <f t="shared" si="10"/>
        <v>91</v>
      </c>
      <c r="AC24" s="15">
        <v>90</v>
      </c>
      <c r="AD24" s="14"/>
      <c r="AE24" s="14"/>
      <c r="AF24" s="14"/>
      <c r="AG24" s="14"/>
      <c r="AH24" s="14"/>
      <c r="AI24" s="14">
        <v>79</v>
      </c>
      <c r="AJ24" s="45"/>
      <c r="AK24" s="48">
        <f t="shared" si="11"/>
        <v>84.5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77</v>
      </c>
      <c r="AV24" s="14"/>
      <c r="AW24" s="14">
        <v>90</v>
      </c>
      <c r="AX24" s="14"/>
      <c r="AY24" s="14"/>
      <c r="AZ24" s="14"/>
      <c r="BA24" s="14"/>
      <c r="BB24" s="45"/>
      <c r="BC24" s="48">
        <f t="shared" si="13"/>
        <v>90</v>
      </c>
      <c r="BD24" s="25"/>
      <c r="BE24" s="19">
        <v>90.5</v>
      </c>
      <c r="BF24" s="18"/>
      <c r="BG24" s="18"/>
      <c r="BH24" s="18"/>
      <c r="BI24" s="18"/>
      <c r="BJ24" s="18"/>
      <c r="BK24" s="18"/>
      <c r="BL24" s="18"/>
      <c r="BM24" s="57">
        <f t="shared" si="14"/>
        <v>90.5</v>
      </c>
      <c r="BN24" s="19">
        <v>90.5</v>
      </c>
      <c r="BO24" s="18"/>
      <c r="BP24" s="18"/>
      <c r="BQ24" s="18"/>
      <c r="BR24" s="18"/>
      <c r="BS24" s="18"/>
      <c r="BT24" s="18"/>
      <c r="BU24" s="18"/>
      <c r="BV24" s="57">
        <f t="shared" si="15"/>
        <v>90.5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81.75</v>
      </c>
      <c r="CG24" s="18"/>
      <c r="CH24" s="18"/>
      <c r="CI24" s="18"/>
      <c r="CJ24" s="18"/>
      <c r="CK24" s="18"/>
      <c r="CL24" s="18"/>
      <c r="CM24" s="18"/>
      <c r="CN24" s="57">
        <f t="shared" si="17"/>
        <v>81.75</v>
      </c>
      <c r="CO24" s="25"/>
      <c r="CP24" s="30">
        <f t="shared" si="18"/>
        <v>90.5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90.5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81.75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19737</v>
      </c>
      <c r="C25" s="26" t="s">
        <v>163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2</v>
      </c>
      <c r="J25" s="35" t="str">
        <f t="shared" si="4"/>
        <v xml:space="preserve">Memahami dengan baik Limit Fungsi Trigonometri, Limit Tak Hingga, Turunan Trigonometri, Aplikasi Turunan dan dapat menyelesaikan permasalahannya 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 xml:space="preserve">Terampil dalam Limit Fungsi Trigonometri, Limit Tak Hingga, Turunan Trigonometri, dan Aplikasi Turunan  </v>
      </c>
      <c r="Q25" s="39"/>
      <c r="R25" s="39"/>
      <c r="S25" s="25"/>
      <c r="T25" s="15">
        <v>60</v>
      </c>
      <c r="U25" s="14">
        <v>85</v>
      </c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80</v>
      </c>
      <c r="AD25" s="14"/>
      <c r="AE25" s="14"/>
      <c r="AF25" s="14"/>
      <c r="AG25" s="14"/>
      <c r="AH25" s="14"/>
      <c r="AI25" s="14">
        <v>68</v>
      </c>
      <c r="AJ25" s="45"/>
      <c r="AK25" s="48">
        <f t="shared" si="11"/>
        <v>74</v>
      </c>
      <c r="AL25" s="15">
        <v>45</v>
      </c>
      <c r="AM25" s="14">
        <v>80</v>
      </c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66.666666666666671</v>
      </c>
      <c r="AV25" s="14">
        <v>80</v>
      </c>
      <c r="AW25" s="14">
        <v>69</v>
      </c>
      <c r="AX25" s="14">
        <v>87</v>
      </c>
      <c r="AY25" s="14"/>
      <c r="AZ25" s="14"/>
      <c r="BA25" s="14"/>
      <c r="BB25" s="45"/>
      <c r="BC25" s="48">
        <f t="shared" si="13"/>
        <v>83.5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81.75</v>
      </c>
      <c r="CG25" s="18"/>
      <c r="CH25" s="18"/>
      <c r="CI25" s="18"/>
      <c r="CJ25" s="18"/>
      <c r="CK25" s="18"/>
      <c r="CL25" s="18"/>
      <c r="CM25" s="18"/>
      <c r="CN25" s="57">
        <f t="shared" si="17"/>
        <v>81.75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81.75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8607</v>
      </c>
      <c r="FK25" s="121">
        <v>8617</v>
      </c>
    </row>
    <row r="26" spans="1:167" ht="16.5" customHeight="1">
      <c r="A26" s="26">
        <v>16</v>
      </c>
      <c r="B26" s="26">
        <v>19738</v>
      </c>
      <c r="C26" s="26" t="s">
        <v>164</v>
      </c>
      <c r="D26" s="25"/>
      <c r="E26" s="35">
        <f t="shared" si="0"/>
        <v>77</v>
      </c>
      <c r="F26" s="35" t="str">
        <f t="shared" si="1"/>
        <v>C</v>
      </c>
      <c r="G26" s="35">
        <f t="shared" si="2"/>
        <v>83</v>
      </c>
      <c r="H26" s="35" t="str">
        <f t="shared" si="3"/>
        <v>B</v>
      </c>
      <c r="I26" s="61">
        <v>2</v>
      </c>
      <c r="J26" s="35" t="str">
        <f t="shared" si="4"/>
        <v xml:space="preserve">Memahami dengan baik Limit Fungsi Trigonometri, Limit Tak Hingga, Turunan Trigonometri, Aplikasi Turunan dan dapat menyelesaikan permasalahannya </v>
      </c>
      <c r="K26" s="35">
        <f t="shared" si="5"/>
        <v>80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 xml:space="preserve">Terampil dalam Limit Fungsi Trigonometri, Limit Tak Hingga, Turunan Trigonometri, dan Aplikasi Turunan  </v>
      </c>
      <c r="Q26" s="39"/>
      <c r="R26" s="39"/>
      <c r="S26" s="25"/>
      <c r="T26" s="15">
        <v>59</v>
      </c>
      <c r="U26" s="14">
        <v>80</v>
      </c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90</v>
      </c>
      <c r="AD26" s="14"/>
      <c r="AE26" s="14"/>
      <c r="AF26" s="14"/>
      <c r="AG26" s="14"/>
      <c r="AH26" s="14"/>
      <c r="AI26" s="14">
        <v>59</v>
      </c>
      <c r="AJ26" s="45"/>
      <c r="AK26" s="48">
        <f t="shared" si="11"/>
        <v>74.5</v>
      </c>
      <c r="AL26" s="15">
        <v>95</v>
      </c>
      <c r="AM26" s="14"/>
      <c r="AN26" s="14"/>
      <c r="AO26" s="14"/>
      <c r="AP26" s="14"/>
      <c r="AQ26" s="14"/>
      <c r="AR26" s="14"/>
      <c r="AS26" s="45"/>
      <c r="AT26" s="48">
        <f t="shared" si="12"/>
        <v>95</v>
      </c>
      <c r="AU26" s="15">
        <v>80</v>
      </c>
      <c r="AV26" s="14"/>
      <c r="AW26" s="14">
        <v>84</v>
      </c>
      <c r="AX26" s="14"/>
      <c r="AY26" s="14"/>
      <c r="AZ26" s="14"/>
      <c r="BA26" s="14"/>
      <c r="BB26" s="45"/>
      <c r="BC26" s="48">
        <f t="shared" si="13"/>
        <v>82</v>
      </c>
      <c r="BD26" s="25"/>
      <c r="BE26" s="19">
        <v>74.5</v>
      </c>
      <c r="BF26" s="18"/>
      <c r="BG26" s="18"/>
      <c r="BH26" s="18"/>
      <c r="BI26" s="18"/>
      <c r="BJ26" s="18"/>
      <c r="BK26" s="18"/>
      <c r="BL26" s="18"/>
      <c r="BM26" s="57">
        <f t="shared" si="14"/>
        <v>74.5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92.5</v>
      </c>
      <c r="BX26" s="18"/>
      <c r="BY26" s="18"/>
      <c r="BZ26" s="18"/>
      <c r="CA26" s="18"/>
      <c r="CB26" s="18"/>
      <c r="CC26" s="18"/>
      <c r="CD26" s="18"/>
      <c r="CE26" s="57">
        <f t="shared" si="16"/>
        <v>92.5</v>
      </c>
      <c r="CF26" s="19">
        <v>88.5</v>
      </c>
      <c r="CG26" s="18"/>
      <c r="CH26" s="18"/>
      <c r="CI26" s="18"/>
      <c r="CJ26" s="18"/>
      <c r="CK26" s="18"/>
      <c r="CL26" s="18"/>
      <c r="CM26" s="18"/>
      <c r="CN26" s="57">
        <f t="shared" si="17"/>
        <v>88.5</v>
      </c>
      <c r="CO26" s="25"/>
      <c r="CP26" s="30">
        <f t="shared" si="18"/>
        <v>74.5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92.5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88.5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19739</v>
      </c>
      <c r="C27" s="26" t="s">
        <v>165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 xml:space="preserve">Memahami dengan baik Limit Fungsi Trigonometri, Limit Tak Hingga, Turunan Trigonometri, Aplikasi Turunan dan dapat menyelesaikan permasalahannya </v>
      </c>
      <c r="K27" s="35">
        <f t="shared" si="5"/>
        <v>85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2</v>
      </c>
      <c r="P27" s="35" t="str">
        <f t="shared" si="9"/>
        <v xml:space="preserve">Terampil dalam Limit Fungsi Trigonometri, Limit Tak Hingga, Turunan Trigonometri, dan Aplikasi Turunan  </v>
      </c>
      <c r="Q27" s="39"/>
      <c r="R27" s="39"/>
      <c r="S27" s="25"/>
      <c r="T27" s="15">
        <v>87</v>
      </c>
      <c r="U27" s="14"/>
      <c r="V27" s="14"/>
      <c r="W27" s="14"/>
      <c r="X27" s="14"/>
      <c r="Y27" s="14"/>
      <c r="Z27" s="14"/>
      <c r="AA27" s="45">
        <f t="shared" si="34"/>
        <v>87</v>
      </c>
      <c r="AB27" s="48">
        <f t="shared" si="10"/>
        <v>87</v>
      </c>
      <c r="AC27" s="15">
        <v>85</v>
      </c>
      <c r="AD27" s="14"/>
      <c r="AE27" s="14"/>
      <c r="AF27" s="14"/>
      <c r="AG27" s="14"/>
      <c r="AH27" s="14"/>
      <c r="AI27" s="14">
        <v>64</v>
      </c>
      <c r="AJ27" s="45"/>
      <c r="AK27" s="48">
        <f t="shared" si="11"/>
        <v>74.5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76.666666666666671</v>
      </c>
      <c r="AV27" s="14">
        <v>85</v>
      </c>
      <c r="AW27" s="14">
        <v>84</v>
      </c>
      <c r="AX27" s="14"/>
      <c r="AY27" s="14"/>
      <c r="AZ27" s="14"/>
      <c r="BA27" s="14"/>
      <c r="BB27" s="45"/>
      <c r="BC27" s="48">
        <f t="shared" si="13"/>
        <v>84.5</v>
      </c>
      <c r="BD27" s="25"/>
      <c r="BE27" s="19">
        <v>83.5</v>
      </c>
      <c r="BF27" s="18"/>
      <c r="BG27" s="18"/>
      <c r="BH27" s="18"/>
      <c r="BI27" s="18"/>
      <c r="BJ27" s="18"/>
      <c r="BK27" s="18"/>
      <c r="BL27" s="18"/>
      <c r="BM27" s="57">
        <f t="shared" si="14"/>
        <v>83.5</v>
      </c>
      <c r="BN27" s="19">
        <v>86</v>
      </c>
      <c r="BO27" s="18"/>
      <c r="BP27" s="18"/>
      <c r="BQ27" s="18"/>
      <c r="BR27" s="18"/>
      <c r="BS27" s="18"/>
      <c r="BT27" s="18"/>
      <c r="BU27" s="18"/>
      <c r="BV27" s="57">
        <f t="shared" si="15"/>
        <v>86</v>
      </c>
      <c r="BW27" s="19">
        <v>82.5</v>
      </c>
      <c r="BX27" s="18"/>
      <c r="BY27" s="18"/>
      <c r="BZ27" s="18"/>
      <c r="CA27" s="18"/>
      <c r="CB27" s="18"/>
      <c r="CC27" s="18"/>
      <c r="CD27" s="18"/>
      <c r="CE27" s="57">
        <f t="shared" si="16"/>
        <v>82.5</v>
      </c>
      <c r="CF27" s="19">
        <v>80.166666666666671</v>
      </c>
      <c r="CG27" s="18"/>
      <c r="CH27" s="18"/>
      <c r="CI27" s="18"/>
      <c r="CJ27" s="18"/>
      <c r="CK27" s="18"/>
      <c r="CL27" s="18"/>
      <c r="CM27" s="18"/>
      <c r="CN27" s="57">
        <f t="shared" si="17"/>
        <v>80.166666666666671</v>
      </c>
      <c r="CO27" s="25"/>
      <c r="CP27" s="30">
        <f t="shared" si="18"/>
        <v>83.5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86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82.5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80.166666666666671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8608</v>
      </c>
      <c r="FK27" s="121">
        <v>8618</v>
      </c>
    </row>
    <row r="28" spans="1:167" ht="16.5" customHeight="1">
      <c r="A28" s="26">
        <v>18</v>
      </c>
      <c r="B28" s="26">
        <v>19740</v>
      </c>
      <c r="C28" s="26" t="s">
        <v>166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2</v>
      </c>
      <c r="J28" s="35" t="str">
        <f t="shared" si="4"/>
        <v xml:space="preserve">Memahami dengan baik Limit Fungsi Trigonometri, Limit Tak Hingga, Turunan Trigonometri, Aplikasi Turunan dan dapat menyelesaikan permasalahannya 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 xml:space="preserve">Terampil dalam Limit Fungsi Trigonometri, Limit Tak Hingga, Turunan Trigonometri, dan Aplikasi Turunan  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75</v>
      </c>
      <c r="AD28" s="14"/>
      <c r="AE28" s="14"/>
      <c r="AF28" s="14"/>
      <c r="AG28" s="14"/>
      <c r="AH28" s="14"/>
      <c r="AI28" s="14">
        <v>76</v>
      </c>
      <c r="AJ28" s="45"/>
      <c r="AK28" s="48">
        <f t="shared" si="11"/>
        <v>76</v>
      </c>
      <c r="AL28" s="15">
        <v>55</v>
      </c>
      <c r="AM28" s="14">
        <v>80</v>
      </c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80</v>
      </c>
      <c r="AV28" s="14"/>
      <c r="AW28" s="14">
        <v>84</v>
      </c>
      <c r="AX28" s="14"/>
      <c r="AY28" s="14"/>
      <c r="AZ28" s="14"/>
      <c r="BA28" s="14"/>
      <c r="BB28" s="45"/>
      <c r="BC28" s="48">
        <f t="shared" si="13"/>
        <v>82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77.5</v>
      </c>
      <c r="BX28" s="18"/>
      <c r="BY28" s="18"/>
      <c r="BZ28" s="18"/>
      <c r="CA28" s="18"/>
      <c r="CB28" s="18"/>
      <c r="CC28" s="18"/>
      <c r="CD28" s="18"/>
      <c r="CE28" s="57">
        <f t="shared" si="16"/>
        <v>77.5</v>
      </c>
      <c r="CF28" s="19">
        <v>81</v>
      </c>
      <c r="CG28" s="18"/>
      <c r="CH28" s="18"/>
      <c r="CI28" s="18"/>
      <c r="CJ28" s="18"/>
      <c r="CK28" s="18"/>
      <c r="CL28" s="18"/>
      <c r="CM28" s="18"/>
      <c r="CN28" s="57">
        <f t="shared" si="17"/>
        <v>81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77.5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81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19741</v>
      </c>
      <c r="C29" s="26" t="s">
        <v>167</v>
      </c>
      <c r="D29" s="25"/>
      <c r="E29" s="35">
        <f t="shared" si="0"/>
        <v>89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 xml:space="preserve">Memahami dengan baik Limit Fungsi Trigonometri, Limit Tak Hingga, Turunan Trigonometri, Aplikasi Turunan dan dapat menyelesaikan permasalahannya </v>
      </c>
      <c r="K29" s="35">
        <f t="shared" si="5"/>
        <v>86</v>
      </c>
      <c r="L29" s="35" t="str">
        <f t="shared" si="6"/>
        <v>B</v>
      </c>
      <c r="M29" s="35">
        <f t="shared" si="7"/>
        <v>88</v>
      </c>
      <c r="N29" s="35" t="str">
        <f t="shared" si="8"/>
        <v>B</v>
      </c>
      <c r="O29" s="61">
        <v>2</v>
      </c>
      <c r="P29" s="35" t="str">
        <f t="shared" si="9"/>
        <v xml:space="preserve">Terampil dalam Limit Fungsi Trigonometri, Limit Tak Hingga, Turunan Trigonometri, dan Aplikasi Turunan  </v>
      </c>
      <c r="Q29" s="39"/>
      <c r="R29" s="39"/>
      <c r="S29" s="25"/>
      <c r="T29" s="15">
        <v>92</v>
      </c>
      <c r="U29" s="14"/>
      <c r="V29" s="14"/>
      <c r="W29" s="14"/>
      <c r="X29" s="14"/>
      <c r="Y29" s="14"/>
      <c r="Z29" s="14"/>
      <c r="AA29" s="45">
        <f t="shared" si="34"/>
        <v>92</v>
      </c>
      <c r="AB29" s="48">
        <f t="shared" si="10"/>
        <v>92</v>
      </c>
      <c r="AC29" s="15">
        <v>80</v>
      </c>
      <c r="AD29" s="14"/>
      <c r="AE29" s="14"/>
      <c r="AF29" s="14"/>
      <c r="AG29" s="14"/>
      <c r="AH29" s="14"/>
      <c r="AI29" s="14">
        <v>92</v>
      </c>
      <c r="AJ29" s="45"/>
      <c r="AK29" s="48">
        <f t="shared" si="11"/>
        <v>86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/>
      <c r="BB29" s="45"/>
      <c r="BC29" s="48">
        <f t="shared" si="13"/>
        <v>80</v>
      </c>
      <c r="BD29" s="25"/>
      <c r="BE29" s="19">
        <v>86</v>
      </c>
      <c r="BF29" s="18"/>
      <c r="BG29" s="18"/>
      <c r="BH29" s="18"/>
      <c r="BI29" s="18"/>
      <c r="BJ29" s="18"/>
      <c r="BK29" s="18"/>
      <c r="BL29" s="18"/>
      <c r="BM29" s="57">
        <f t="shared" si="14"/>
        <v>86</v>
      </c>
      <c r="BN29" s="19">
        <v>86</v>
      </c>
      <c r="BO29" s="18"/>
      <c r="BP29" s="18"/>
      <c r="BQ29" s="18"/>
      <c r="BR29" s="18"/>
      <c r="BS29" s="18"/>
      <c r="BT29" s="18"/>
      <c r="BU29" s="18"/>
      <c r="BV29" s="57">
        <f t="shared" si="15"/>
        <v>86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88.333333333333343</v>
      </c>
      <c r="CG29" s="18"/>
      <c r="CH29" s="18"/>
      <c r="CI29" s="18"/>
      <c r="CJ29" s="18"/>
      <c r="CK29" s="18"/>
      <c r="CL29" s="18"/>
      <c r="CM29" s="18"/>
      <c r="CN29" s="57">
        <f t="shared" si="17"/>
        <v>88.333333333333343</v>
      </c>
      <c r="CO29" s="25"/>
      <c r="CP29" s="30">
        <f t="shared" si="18"/>
        <v>86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88.333333333333343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8609</v>
      </c>
      <c r="FK29" s="121">
        <v>8619</v>
      </c>
    </row>
    <row r="30" spans="1:167" ht="16.5" customHeight="1">
      <c r="A30" s="26">
        <v>20</v>
      </c>
      <c r="B30" s="26">
        <v>19742</v>
      </c>
      <c r="C30" s="26" t="s">
        <v>168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2</v>
      </c>
      <c r="J30" s="35" t="str">
        <f t="shared" si="4"/>
        <v xml:space="preserve">Memahami dengan baik Limit Fungsi Trigonometri, Limit Tak Hingga, Turunan Trigonometri, Aplikasi Turunan dan dapat menyelesaikan permasalahannya 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2</v>
      </c>
      <c r="P30" s="35" t="str">
        <f t="shared" si="9"/>
        <v xml:space="preserve">Terampil dalam Limit Fungsi Trigonometri, Limit Tak Hingga, Turunan Trigonometri, dan Aplikasi Turunan  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85</v>
      </c>
      <c r="AD30" s="14"/>
      <c r="AE30" s="14"/>
      <c r="AF30" s="14"/>
      <c r="AG30" s="14"/>
      <c r="AH30" s="14"/>
      <c r="AI30" s="14">
        <v>87</v>
      </c>
      <c r="AJ30" s="45"/>
      <c r="AK30" s="48">
        <f t="shared" si="11"/>
        <v>86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80</v>
      </c>
      <c r="AV30" s="14"/>
      <c r="AW30" s="14">
        <v>83</v>
      </c>
      <c r="AX30" s="14"/>
      <c r="AY30" s="14"/>
      <c r="AZ30" s="14"/>
      <c r="BA30" s="14"/>
      <c r="BB30" s="45"/>
      <c r="BC30" s="48">
        <f t="shared" si="13"/>
        <v>81.5</v>
      </c>
      <c r="BD30" s="25"/>
      <c r="BE30" s="19">
        <v>79.5</v>
      </c>
      <c r="BF30" s="18"/>
      <c r="BG30" s="18"/>
      <c r="BH30" s="18"/>
      <c r="BI30" s="18"/>
      <c r="BJ30" s="18"/>
      <c r="BK30" s="18"/>
      <c r="BL30" s="18"/>
      <c r="BM30" s="57">
        <f t="shared" si="14"/>
        <v>79.5</v>
      </c>
      <c r="BN30" s="19">
        <v>82.5</v>
      </c>
      <c r="BO30" s="18"/>
      <c r="BP30" s="18"/>
      <c r="BQ30" s="18"/>
      <c r="BR30" s="18"/>
      <c r="BS30" s="18"/>
      <c r="BT30" s="18"/>
      <c r="BU30" s="18"/>
      <c r="BV30" s="57">
        <f t="shared" si="15"/>
        <v>82.5</v>
      </c>
      <c r="BW30" s="19">
        <v>82.5</v>
      </c>
      <c r="BX30" s="18"/>
      <c r="BY30" s="18"/>
      <c r="BZ30" s="18"/>
      <c r="CA30" s="18"/>
      <c r="CB30" s="18"/>
      <c r="CC30" s="18"/>
      <c r="CD30" s="18"/>
      <c r="CE30" s="57">
        <f t="shared" si="16"/>
        <v>82.5</v>
      </c>
      <c r="CF30" s="19">
        <v>80.75</v>
      </c>
      <c r="CG30" s="18"/>
      <c r="CH30" s="18"/>
      <c r="CI30" s="18"/>
      <c r="CJ30" s="18"/>
      <c r="CK30" s="18"/>
      <c r="CL30" s="18"/>
      <c r="CM30" s="18"/>
      <c r="CN30" s="57">
        <f t="shared" si="17"/>
        <v>80.75</v>
      </c>
      <c r="CO30" s="25"/>
      <c r="CP30" s="30">
        <f t="shared" si="18"/>
        <v>79.5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82.5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82.5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80.75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19743</v>
      </c>
      <c r="C31" s="26" t="s">
        <v>169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89</v>
      </c>
      <c r="H31" s="35" t="str">
        <f t="shared" si="3"/>
        <v>B</v>
      </c>
      <c r="I31" s="61">
        <v>2</v>
      </c>
      <c r="J31" s="35" t="str">
        <f t="shared" si="4"/>
        <v xml:space="preserve">Memahami dengan baik Limit Fungsi Trigonometri, Limit Tak Hingga, Turunan Trigonometri, Aplikasi Turunan dan dapat menyelesaikan permasalahannya </v>
      </c>
      <c r="K31" s="35">
        <f t="shared" si="5"/>
        <v>89</v>
      </c>
      <c r="L31" s="35" t="str">
        <f t="shared" si="6"/>
        <v>B</v>
      </c>
      <c r="M31" s="35">
        <f t="shared" si="7"/>
        <v>89</v>
      </c>
      <c r="N31" s="35" t="str">
        <f t="shared" si="8"/>
        <v>B</v>
      </c>
      <c r="O31" s="61">
        <v>2</v>
      </c>
      <c r="P31" s="35" t="str">
        <f t="shared" si="9"/>
        <v xml:space="preserve">Terampil dalam Limit Fungsi Trigonometri, Limit Tak Hingga, Turunan Trigonometri, dan Aplikasi Turunan  </v>
      </c>
      <c r="Q31" s="39"/>
      <c r="R31" s="39"/>
      <c r="S31" s="25"/>
      <c r="T31" s="15">
        <v>93</v>
      </c>
      <c r="U31" s="14"/>
      <c r="V31" s="14"/>
      <c r="W31" s="14"/>
      <c r="X31" s="14"/>
      <c r="Y31" s="14"/>
      <c r="Z31" s="14"/>
      <c r="AA31" s="45">
        <f t="shared" si="34"/>
        <v>93</v>
      </c>
      <c r="AB31" s="48">
        <f t="shared" si="10"/>
        <v>93</v>
      </c>
      <c r="AC31" s="15">
        <v>85</v>
      </c>
      <c r="AD31" s="14"/>
      <c r="AE31" s="14"/>
      <c r="AF31" s="14"/>
      <c r="AG31" s="14"/>
      <c r="AH31" s="14"/>
      <c r="AI31" s="14">
        <v>82</v>
      </c>
      <c r="AJ31" s="45"/>
      <c r="AK31" s="48">
        <f t="shared" si="11"/>
        <v>83.5</v>
      </c>
      <c r="AL31" s="15">
        <v>90</v>
      </c>
      <c r="AM31" s="14"/>
      <c r="AN31" s="14"/>
      <c r="AO31" s="14"/>
      <c r="AP31" s="14"/>
      <c r="AQ31" s="14"/>
      <c r="AR31" s="14"/>
      <c r="AS31" s="45"/>
      <c r="AT31" s="48">
        <f t="shared" si="12"/>
        <v>90</v>
      </c>
      <c r="AU31" s="15">
        <v>95</v>
      </c>
      <c r="AV31" s="14"/>
      <c r="AW31" s="14">
        <v>82</v>
      </c>
      <c r="AX31" s="14"/>
      <c r="AY31" s="14"/>
      <c r="AZ31" s="14"/>
      <c r="BA31" s="14"/>
      <c r="BB31" s="45"/>
      <c r="BC31" s="48">
        <f t="shared" si="13"/>
        <v>88.5</v>
      </c>
      <c r="BD31" s="25"/>
      <c r="BE31" s="19">
        <v>89</v>
      </c>
      <c r="BF31" s="18"/>
      <c r="BG31" s="18"/>
      <c r="BH31" s="18"/>
      <c r="BI31" s="18"/>
      <c r="BJ31" s="18"/>
      <c r="BK31" s="18"/>
      <c r="BL31" s="18"/>
      <c r="BM31" s="57">
        <f t="shared" si="14"/>
        <v>89</v>
      </c>
      <c r="BN31" s="19">
        <v>89</v>
      </c>
      <c r="BO31" s="18"/>
      <c r="BP31" s="18"/>
      <c r="BQ31" s="18"/>
      <c r="BR31" s="18"/>
      <c r="BS31" s="18"/>
      <c r="BT31" s="18"/>
      <c r="BU31" s="18"/>
      <c r="BV31" s="57">
        <f t="shared" si="15"/>
        <v>89</v>
      </c>
      <c r="BW31" s="19">
        <v>87.5</v>
      </c>
      <c r="BX31" s="18"/>
      <c r="BY31" s="18"/>
      <c r="BZ31" s="18"/>
      <c r="CA31" s="18"/>
      <c r="CB31" s="18"/>
      <c r="CC31" s="18"/>
      <c r="CD31" s="18"/>
      <c r="CE31" s="57">
        <f t="shared" si="16"/>
        <v>87.5</v>
      </c>
      <c r="CF31" s="19">
        <v>89.25</v>
      </c>
      <c r="CG31" s="18"/>
      <c r="CH31" s="18"/>
      <c r="CI31" s="18"/>
      <c r="CJ31" s="18"/>
      <c r="CK31" s="18"/>
      <c r="CL31" s="18"/>
      <c r="CM31" s="18"/>
      <c r="CN31" s="57">
        <f t="shared" si="17"/>
        <v>89.25</v>
      </c>
      <c r="CO31" s="25"/>
      <c r="CP31" s="30">
        <f t="shared" si="18"/>
        <v>89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89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87.5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89.25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8610</v>
      </c>
      <c r="FK31" s="121">
        <v>8620</v>
      </c>
    </row>
    <row r="32" spans="1:167" ht="16.5" customHeight="1">
      <c r="A32" s="26">
        <v>22</v>
      </c>
      <c r="B32" s="26">
        <v>19744</v>
      </c>
      <c r="C32" s="26" t="s">
        <v>170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2</v>
      </c>
      <c r="J32" s="35" t="str">
        <f t="shared" si="4"/>
        <v xml:space="preserve">Memahami dengan baik Limit Fungsi Trigonometri, Limit Tak Hingga, Turunan Trigonometri, Aplikasi Turunan dan dapat menyelesaikan permasalahannya </v>
      </c>
      <c r="K32" s="35">
        <f t="shared" si="5"/>
        <v>89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2</v>
      </c>
      <c r="P32" s="35" t="str">
        <f t="shared" si="9"/>
        <v xml:space="preserve">Terampil dalam Limit Fungsi Trigonometri, Limit Tak Hingga, Turunan Trigonometri, dan Aplikasi Turunan  </v>
      </c>
      <c r="Q32" s="39"/>
      <c r="R32" s="39"/>
      <c r="S32" s="25"/>
      <c r="T32" s="15">
        <v>93</v>
      </c>
      <c r="U32" s="14"/>
      <c r="V32" s="14"/>
      <c r="W32" s="14"/>
      <c r="X32" s="14"/>
      <c r="Y32" s="14"/>
      <c r="Z32" s="14"/>
      <c r="AA32" s="45">
        <f t="shared" si="34"/>
        <v>93</v>
      </c>
      <c r="AB32" s="48">
        <f t="shared" si="10"/>
        <v>93</v>
      </c>
      <c r="AC32" s="15">
        <v>85</v>
      </c>
      <c r="AD32" s="14"/>
      <c r="AE32" s="14"/>
      <c r="AF32" s="14"/>
      <c r="AG32" s="14"/>
      <c r="AH32" s="14"/>
      <c r="AI32" s="14">
        <v>79</v>
      </c>
      <c r="AJ32" s="45"/>
      <c r="AK32" s="48">
        <f t="shared" si="11"/>
        <v>82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80</v>
      </c>
      <c r="AV32" s="14"/>
      <c r="AW32" s="14">
        <v>85</v>
      </c>
      <c r="AX32" s="14"/>
      <c r="AY32" s="14"/>
      <c r="AZ32" s="14"/>
      <c r="BA32" s="14"/>
      <c r="BB32" s="45"/>
      <c r="BC32" s="48">
        <f t="shared" si="13"/>
        <v>82.5</v>
      </c>
      <c r="BD32" s="25"/>
      <c r="BE32" s="19">
        <v>89</v>
      </c>
      <c r="BF32" s="18"/>
      <c r="BG32" s="18"/>
      <c r="BH32" s="18"/>
      <c r="BI32" s="18"/>
      <c r="BJ32" s="18"/>
      <c r="BK32" s="18"/>
      <c r="BL32" s="18"/>
      <c r="BM32" s="57">
        <f t="shared" si="14"/>
        <v>89</v>
      </c>
      <c r="BN32" s="19">
        <v>89</v>
      </c>
      <c r="BO32" s="18"/>
      <c r="BP32" s="18"/>
      <c r="BQ32" s="18"/>
      <c r="BR32" s="18"/>
      <c r="BS32" s="18"/>
      <c r="BT32" s="18"/>
      <c r="BU32" s="18"/>
      <c r="BV32" s="57">
        <f t="shared" si="15"/>
        <v>89</v>
      </c>
      <c r="BW32" s="19">
        <v>82.5</v>
      </c>
      <c r="BX32" s="18"/>
      <c r="BY32" s="18"/>
      <c r="BZ32" s="18"/>
      <c r="CA32" s="18"/>
      <c r="CB32" s="18"/>
      <c r="CC32" s="18"/>
      <c r="CD32" s="18"/>
      <c r="CE32" s="57">
        <f t="shared" si="16"/>
        <v>82.5</v>
      </c>
      <c r="CF32" s="19">
        <v>81.25</v>
      </c>
      <c r="CG32" s="18"/>
      <c r="CH32" s="18"/>
      <c r="CI32" s="18"/>
      <c r="CJ32" s="18"/>
      <c r="CK32" s="18"/>
      <c r="CL32" s="18"/>
      <c r="CM32" s="18"/>
      <c r="CN32" s="57">
        <f t="shared" si="17"/>
        <v>81.25</v>
      </c>
      <c r="CO32" s="25"/>
      <c r="CP32" s="30">
        <f t="shared" si="18"/>
        <v>89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89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82.5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81.25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19745</v>
      </c>
      <c r="C33" s="26" t="s">
        <v>171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 xml:space="preserve">Memahami dengan baik Limit Fungsi Trigonometri, Limit Tak Hingga, Turunan Trigonometri, Aplikasi Turunan dan dapat menyelesaikan permasalahannya </v>
      </c>
      <c r="K33" s="35">
        <f t="shared" si="5"/>
        <v>80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2</v>
      </c>
      <c r="P33" s="35" t="str">
        <f t="shared" si="9"/>
        <v xml:space="preserve">Terampil dalam Limit Fungsi Trigonometri, Limit Tak Hingga, Turunan Trigonometri, dan Aplikasi Turunan  </v>
      </c>
      <c r="Q33" s="39"/>
      <c r="R33" s="39"/>
      <c r="S33" s="25"/>
      <c r="T33" s="15">
        <v>50</v>
      </c>
      <c r="U33" s="14">
        <v>85</v>
      </c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80</v>
      </c>
      <c r="AD33" s="14"/>
      <c r="AE33" s="14"/>
      <c r="AF33" s="14"/>
      <c r="AG33" s="14"/>
      <c r="AH33" s="14"/>
      <c r="AI33" s="14">
        <v>62</v>
      </c>
      <c r="AJ33" s="45"/>
      <c r="AK33" s="48">
        <f t="shared" si="11"/>
        <v>71</v>
      </c>
      <c r="AL33" s="15">
        <v>60</v>
      </c>
      <c r="AM33" s="14">
        <v>80</v>
      </c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56.666666666666664</v>
      </c>
      <c r="AV33" s="14">
        <v>85</v>
      </c>
      <c r="AW33" s="14">
        <v>84</v>
      </c>
      <c r="AX33" s="14"/>
      <c r="AY33" s="14"/>
      <c r="AZ33" s="14"/>
      <c r="BA33" s="14"/>
      <c r="BB33" s="45"/>
      <c r="BC33" s="48">
        <f t="shared" si="13"/>
        <v>84.5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82.25</v>
      </c>
      <c r="CG33" s="18"/>
      <c r="CH33" s="18"/>
      <c r="CI33" s="18"/>
      <c r="CJ33" s="18"/>
      <c r="CK33" s="18"/>
      <c r="CL33" s="18"/>
      <c r="CM33" s="18"/>
      <c r="CN33" s="57">
        <f t="shared" si="17"/>
        <v>82.25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82.25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19746</v>
      </c>
      <c r="C34" s="26" t="s">
        <v>172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91</v>
      </c>
      <c r="H34" s="35" t="str">
        <f t="shared" si="3"/>
        <v>A</v>
      </c>
      <c r="I34" s="61">
        <v>1</v>
      </c>
      <c r="J34" s="35" t="str">
        <f t="shared" si="4"/>
        <v xml:space="preserve">Memahami dengan sangat baik Limit Fungsi Trigonometri, Limit Tak Hingga, Turunan Trigonometri, Aplikasi Turunan dan dapat menyelesaikan permasalahannya </v>
      </c>
      <c r="K34" s="35">
        <f t="shared" si="5"/>
        <v>90</v>
      </c>
      <c r="L34" s="35" t="str">
        <f t="shared" si="6"/>
        <v>A</v>
      </c>
      <c r="M34" s="35">
        <f t="shared" si="7"/>
        <v>92</v>
      </c>
      <c r="N34" s="35" t="str">
        <f t="shared" si="8"/>
        <v>A</v>
      </c>
      <c r="O34" s="61">
        <v>1</v>
      </c>
      <c r="P34" s="35" t="str">
        <f t="shared" si="9"/>
        <v xml:space="preserve">Terampil dalam Limit Fungsi Trigonometri, Limit Tak Hingga, Turunan Trigonometri, dan Aplikasi Turunan  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85</v>
      </c>
      <c r="AL34" s="15">
        <v>95</v>
      </c>
      <c r="AM34" s="14"/>
      <c r="AN34" s="14"/>
      <c r="AO34" s="14"/>
      <c r="AP34" s="14"/>
      <c r="AQ34" s="14"/>
      <c r="AR34" s="14"/>
      <c r="AS34" s="45"/>
      <c r="AT34" s="48">
        <f t="shared" si="12"/>
        <v>95</v>
      </c>
      <c r="AU34" s="15">
        <v>95</v>
      </c>
      <c r="AV34" s="14"/>
      <c r="AW34" s="14">
        <v>90</v>
      </c>
      <c r="AX34" s="14"/>
      <c r="AY34" s="14"/>
      <c r="AZ34" s="14"/>
      <c r="BA34" s="14"/>
      <c r="BB34" s="45"/>
      <c r="BC34" s="48">
        <f t="shared" si="13"/>
        <v>92.5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92.5</v>
      </c>
      <c r="BX34" s="18"/>
      <c r="BY34" s="18"/>
      <c r="BZ34" s="18"/>
      <c r="CA34" s="18"/>
      <c r="CB34" s="18"/>
      <c r="CC34" s="18"/>
      <c r="CD34" s="18"/>
      <c r="CE34" s="57">
        <f t="shared" si="16"/>
        <v>92.5</v>
      </c>
      <c r="CF34" s="19">
        <v>93.75</v>
      </c>
      <c r="CG34" s="18"/>
      <c r="CH34" s="18"/>
      <c r="CI34" s="18"/>
      <c r="CJ34" s="18"/>
      <c r="CK34" s="18"/>
      <c r="CL34" s="18"/>
      <c r="CM34" s="18"/>
      <c r="CN34" s="57">
        <f t="shared" si="17"/>
        <v>93.75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92.5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93.75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19747</v>
      </c>
      <c r="C35" s="26" t="s">
        <v>173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 xml:space="preserve">Memahami dengan baik Limit Fungsi Trigonometri, Limit Tak Hingga, Turunan Trigonometri, Aplikasi Turunan dan dapat menyelesaikan permasalahannya </v>
      </c>
      <c r="K35" s="35">
        <f t="shared" si="5"/>
        <v>81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 xml:space="preserve">Terampil dalam Limit Fungsi Trigonometri, Limit Tak Hingga, Turunan Trigonometri, dan Aplikasi Turunan  </v>
      </c>
      <c r="Q35" s="39"/>
      <c r="R35" s="39"/>
      <c r="S35" s="25"/>
      <c r="T35" s="15">
        <v>87</v>
      </c>
      <c r="U35" s="14"/>
      <c r="V35" s="14"/>
      <c r="W35" s="14"/>
      <c r="X35" s="14"/>
      <c r="Y35" s="14"/>
      <c r="Z35" s="14"/>
      <c r="AA35" s="45">
        <f t="shared" si="34"/>
        <v>87</v>
      </c>
      <c r="AB35" s="48">
        <f t="shared" si="10"/>
        <v>87</v>
      </c>
      <c r="AC35" s="15">
        <v>80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75</v>
      </c>
      <c r="AL35" s="15">
        <v>65</v>
      </c>
      <c r="AM35" s="14">
        <v>80</v>
      </c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80</v>
      </c>
      <c r="AV35" s="14"/>
      <c r="AW35" s="14">
        <v>80</v>
      </c>
      <c r="AX35" s="14"/>
      <c r="AY35" s="14"/>
      <c r="AZ35" s="14"/>
      <c r="BA35" s="14"/>
      <c r="BB35" s="45"/>
      <c r="BC35" s="48">
        <f t="shared" si="13"/>
        <v>80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>
        <v>77.5</v>
      </c>
      <c r="BX35" s="18"/>
      <c r="BY35" s="18"/>
      <c r="BZ35" s="18"/>
      <c r="CA35" s="18"/>
      <c r="CB35" s="18"/>
      <c r="CC35" s="18"/>
      <c r="CD35" s="18"/>
      <c r="CE35" s="57">
        <f t="shared" si="16"/>
        <v>77.5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77.5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19748</v>
      </c>
      <c r="C36" s="26" t="s">
        <v>174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 xml:space="preserve">Memahami dengan baik Limit Fungsi Trigonometri, Limit Tak Hingga, Turunan Trigonometri, Aplikasi Turunan dan dapat menyelesaikan permasalahannya </v>
      </c>
      <c r="K36" s="35">
        <f t="shared" si="5"/>
        <v>87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 xml:space="preserve">Terampil dalam Limit Fungsi Trigonometri, Limit Tak Hingga, Turunan Trigonometri, dan Aplikasi Turunan  </v>
      </c>
      <c r="Q36" s="39"/>
      <c r="R36" s="39"/>
      <c r="S36" s="25"/>
      <c r="T36" s="15">
        <v>88</v>
      </c>
      <c r="U36" s="14"/>
      <c r="V36" s="14"/>
      <c r="W36" s="14"/>
      <c r="X36" s="14"/>
      <c r="Y36" s="14"/>
      <c r="Z36" s="14"/>
      <c r="AA36" s="45">
        <f t="shared" si="34"/>
        <v>88</v>
      </c>
      <c r="AB36" s="48">
        <f t="shared" si="10"/>
        <v>88</v>
      </c>
      <c r="AC36" s="15">
        <v>85</v>
      </c>
      <c r="AD36" s="14"/>
      <c r="AE36" s="14"/>
      <c r="AF36" s="14"/>
      <c r="AG36" s="14"/>
      <c r="AH36" s="14"/>
      <c r="AI36" s="14">
        <v>60</v>
      </c>
      <c r="AJ36" s="45"/>
      <c r="AK36" s="48">
        <f t="shared" si="11"/>
        <v>72.5</v>
      </c>
      <c r="AL36" s="15">
        <v>55</v>
      </c>
      <c r="AM36" s="14">
        <v>80</v>
      </c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80</v>
      </c>
      <c r="AV36" s="14"/>
      <c r="AW36" s="14">
        <v>76</v>
      </c>
      <c r="AX36" s="14"/>
      <c r="AY36" s="14"/>
      <c r="AZ36" s="14"/>
      <c r="BA36" s="14"/>
      <c r="BB36" s="45"/>
      <c r="BC36" s="48">
        <f t="shared" si="13"/>
        <v>80</v>
      </c>
      <c r="BD36" s="25"/>
      <c r="BE36" s="19">
        <v>86.5</v>
      </c>
      <c r="BF36" s="18"/>
      <c r="BG36" s="18"/>
      <c r="BH36" s="18"/>
      <c r="BI36" s="18"/>
      <c r="BJ36" s="18"/>
      <c r="BK36" s="18"/>
      <c r="BL36" s="18"/>
      <c r="BM36" s="57">
        <f t="shared" si="14"/>
        <v>86.5</v>
      </c>
      <c r="BN36" s="19">
        <v>86.5</v>
      </c>
      <c r="BO36" s="18"/>
      <c r="BP36" s="18"/>
      <c r="BQ36" s="18"/>
      <c r="BR36" s="18"/>
      <c r="BS36" s="18"/>
      <c r="BT36" s="18"/>
      <c r="BU36" s="18"/>
      <c r="BV36" s="57">
        <f t="shared" si="15"/>
        <v>86.5</v>
      </c>
      <c r="BW36" s="19">
        <v>82.5</v>
      </c>
      <c r="BX36" s="18"/>
      <c r="BY36" s="18"/>
      <c r="BZ36" s="18"/>
      <c r="CA36" s="18"/>
      <c r="CB36" s="18"/>
      <c r="CC36" s="18"/>
      <c r="CD36" s="18"/>
      <c r="CE36" s="57">
        <f t="shared" si="16"/>
        <v>82.5</v>
      </c>
      <c r="CF36" s="19">
        <v>79</v>
      </c>
      <c r="CG36" s="18"/>
      <c r="CH36" s="18"/>
      <c r="CI36" s="18"/>
      <c r="CJ36" s="18"/>
      <c r="CK36" s="18"/>
      <c r="CL36" s="18"/>
      <c r="CM36" s="18"/>
      <c r="CN36" s="57">
        <f t="shared" si="17"/>
        <v>79</v>
      </c>
      <c r="CO36" s="25"/>
      <c r="CP36" s="30">
        <f t="shared" si="18"/>
        <v>86.5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86.5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82.5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79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19749</v>
      </c>
      <c r="C37" s="26" t="s">
        <v>175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2</v>
      </c>
      <c r="J37" s="35" t="str">
        <f t="shared" si="4"/>
        <v xml:space="preserve">Memahami dengan baik Limit Fungsi Trigonometri, Limit Tak Hingga, Turunan Trigonometri, Aplikasi Turunan dan dapat menyelesaikan permasalahannya </v>
      </c>
      <c r="K37" s="35">
        <f t="shared" si="5"/>
        <v>86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 xml:space="preserve">Terampil dalam Limit Fungsi Trigonometri, Limit Tak Hingga, Turunan Trigonometri, dan Aplikasi Turunan  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85</v>
      </c>
      <c r="AD37" s="14"/>
      <c r="AE37" s="14"/>
      <c r="AF37" s="14"/>
      <c r="AG37" s="14"/>
      <c r="AH37" s="14"/>
      <c r="AI37" s="14">
        <v>71</v>
      </c>
      <c r="AJ37" s="45"/>
      <c r="AK37" s="48">
        <f t="shared" si="11"/>
        <v>78</v>
      </c>
      <c r="AL37" s="15">
        <v>80</v>
      </c>
      <c r="AM37" s="14">
        <v>80</v>
      </c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87</v>
      </c>
      <c r="AV37" s="14"/>
      <c r="AW37" s="14">
        <v>40</v>
      </c>
      <c r="AX37" s="14">
        <v>87</v>
      </c>
      <c r="AY37" s="14"/>
      <c r="AZ37" s="14"/>
      <c r="BA37" s="14"/>
      <c r="BB37" s="45"/>
      <c r="BC37" s="48">
        <f t="shared" si="13"/>
        <v>87</v>
      </c>
      <c r="BD37" s="25"/>
      <c r="BE37" s="19">
        <v>83.5</v>
      </c>
      <c r="BF37" s="18"/>
      <c r="BG37" s="18"/>
      <c r="BH37" s="18"/>
      <c r="BI37" s="18"/>
      <c r="BJ37" s="18"/>
      <c r="BK37" s="18"/>
      <c r="BL37" s="18"/>
      <c r="BM37" s="57">
        <f t="shared" si="14"/>
        <v>83.5</v>
      </c>
      <c r="BN37" s="19">
        <v>87.5</v>
      </c>
      <c r="BO37" s="18"/>
      <c r="BP37" s="18"/>
      <c r="BQ37" s="18"/>
      <c r="BR37" s="18"/>
      <c r="BS37" s="18"/>
      <c r="BT37" s="18"/>
      <c r="BU37" s="18"/>
      <c r="BV37" s="57">
        <f t="shared" si="15"/>
        <v>87.5</v>
      </c>
      <c r="BW37" s="19">
        <v>82.5</v>
      </c>
      <c r="BX37" s="18"/>
      <c r="BY37" s="18"/>
      <c r="BZ37" s="18"/>
      <c r="CA37" s="18"/>
      <c r="CB37" s="18"/>
      <c r="CC37" s="18"/>
      <c r="CD37" s="18"/>
      <c r="CE37" s="57">
        <f t="shared" si="16"/>
        <v>82.5</v>
      </c>
      <c r="CF37" s="19">
        <v>83.5</v>
      </c>
      <c r="CG37" s="18"/>
      <c r="CH37" s="18"/>
      <c r="CI37" s="18"/>
      <c r="CJ37" s="18"/>
      <c r="CK37" s="18"/>
      <c r="CL37" s="18"/>
      <c r="CM37" s="18"/>
      <c r="CN37" s="57">
        <f t="shared" si="17"/>
        <v>83.5</v>
      </c>
      <c r="CO37" s="25"/>
      <c r="CP37" s="30">
        <f t="shared" si="18"/>
        <v>83.5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87.5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82.5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83.5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19750</v>
      </c>
      <c r="C38" s="26" t="s">
        <v>176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2</v>
      </c>
      <c r="J38" s="35" t="str">
        <f t="shared" si="4"/>
        <v xml:space="preserve">Memahami dengan baik Limit Fungsi Trigonometri, Limit Tak Hingga, Turunan Trigonometri, Aplikasi Turunan dan dapat menyelesaikan permasalahannya </v>
      </c>
      <c r="K38" s="35">
        <f t="shared" si="5"/>
        <v>88</v>
      </c>
      <c r="L38" s="35" t="str">
        <f t="shared" si="6"/>
        <v>B</v>
      </c>
      <c r="M38" s="35">
        <f t="shared" si="7"/>
        <v>89</v>
      </c>
      <c r="N38" s="35" t="str">
        <f t="shared" si="8"/>
        <v>B</v>
      </c>
      <c r="O38" s="61">
        <v>2</v>
      </c>
      <c r="P38" s="35" t="str">
        <f t="shared" si="9"/>
        <v xml:space="preserve">Terampil dalam Limit Fungsi Trigonometri, Limit Tak Hingga, Turunan Trigonometri, dan Aplikasi Turunan  </v>
      </c>
      <c r="Q38" s="39"/>
      <c r="R38" s="39"/>
      <c r="S38" s="25"/>
      <c r="T38" s="15">
        <v>87</v>
      </c>
      <c r="U38" s="14"/>
      <c r="V38" s="14"/>
      <c r="W38" s="14"/>
      <c r="X38" s="14"/>
      <c r="Y38" s="14"/>
      <c r="Z38" s="14"/>
      <c r="AA38" s="45">
        <f t="shared" si="34"/>
        <v>87</v>
      </c>
      <c r="AB38" s="48">
        <f t="shared" si="10"/>
        <v>87</v>
      </c>
      <c r="AC38" s="15">
        <v>85</v>
      </c>
      <c r="AD38" s="14"/>
      <c r="AE38" s="14"/>
      <c r="AF38" s="14"/>
      <c r="AG38" s="14"/>
      <c r="AH38" s="14"/>
      <c r="AI38" s="14">
        <v>73</v>
      </c>
      <c r="AJ38" s="45"/>
      <c r="AK38" s="48">
        <f t="shared" si="11"/>
        <v>79</v>
      </c>
      <c r="AL38" s="15">
        <v>90</v>
      </c>
      <c r="AM38" s="14"/>
      <c r="AN38" s="14"/>
      <c r="AO38" s="14"/>
      <c r="AP38" s="14"/>
      <c r="AQ38" s="14"/>
      <c r="AR38" s="14"/>
      <c r="AS38" s="45"/>
      <c r="AT38" s="48">
        <f t="shared" si="12"/>
        <v>90</v>
      </c>
      <c r="AU38" s="15">
        <v>86.666666666666671</v>
      </c>
      <c r="AV38" s="14"/>
      <c r="AW38" s="14">
        <v>90</v>
      </c>
      <c r="AX38" s="14"/>
      <c r="AY38" s="14"/>
      <c r="AZ38" s="14"/>
      <c r="BA38" s="14"/>
      <c r="BB38" s="45"/>
      <c r="BC38" s="48">
        <f t="shared" si="13"/>
        <v>88.333333333333343</v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86</v>
      </c>
      <c r="BO38" s="18"/>
      <c r="BP38" s="18"/>
      <c r="BQ38" s="18"/>
      <c r="BR38" s="18"/>
      <c r="BS38" s="18"/>
      <c r="BT38" s="18"/>
      <c r="BU38" s="18"/>
      <c r="BV38" s="57">
        <f t="shared" si="15"/>
        <v>86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>
        <v>89.166666666666671</v>
      </c>
      <c r="CG38" s="18"/>
      <c r="CH38" s="18"/>
      <c r="CI38" s="18"/>
      <c r="CJ38" s="18"/>
      <c r="CK38" s="18"/>
      <c r="CL38" s="18"/>
      <c r="CM38" s="18"/>
      <c r="CN38" s="57">
        <f t="shared" si="17"/>
        <v>89.166666666666671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86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89.166666666666671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19751</v>
      </c>
      <c r="C39" s="26" t="s">
        <v>177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2</v>
      </c>
      <c r="J39" s="35" t="str">
        <f t="shared" si="4"/>
        <v xml:space="preserve">Memahami dengan baik Limit Fungsi Trigonometri, Limit Tak Hingga, Turunan Trigonometri, Aplikasi Turunan dan dapat menyelesaikan permasalahannya </v>
      </c>
      <c r="K39" s="35">
        <f t="shared" si="5"/>
        <v>91</v>
      </c>
      <c r="L39" s="35" t="str">
        <f t="shared" si="6"/>
        <v>A</v>
      </c>
      <c r="M39" s="35">
        <f t="shared" si="7"/>
        <v>88</v>
      </c>
      <c r="N39" s="35" t="str">
        <f t="shared" si="8"/>
        <v>B</v>
      </c>
      <c r="O39" s="61">
        <v>2</v>
      </c>
      <c r="P39" s="35" t="str">
        <f t="shared" si="9"/>
        <v xml:space="preserve">Terampil dalam Limit Fungsi Trigonometri, Limit Tak Hingga, Turunan Trigonometri, dan Aplikasi Turunan  </v>
      </c>
      <c r="Q39" s="39"/>
      <c r="R39" s="39"/>
      <c r="S39" s="25"/>
      <c r="T39" s="15">
        <v>87</v>
      </c>
      <c r="U39" s="14"/>
      <c r="V39" s="14"/>
      <c r="W39" s="14"/>
      <c r="X39" s="14"/>
      <c r="Y39" s="14"/>
      <c r="Z39" s="14"/>
      <c r="AA39" s="45">
        <f t="shared" si="34"/>
        <v>87</v>
      </c>
      <c r="AB39" s="48">
        <f t="shared" si="10"/>
        <v>87</v>
      </c>
      <c r="AC39" s="15">
        <v>95</v>
      </c>
      <c r="AD39" s="14"/>
      <c r="AE39" s="14"/>
      <c r="AF39" s="14"/>
      <c r="AG39" s="14"/>
      <c r="AH39" s="14"/>
      <c r="AI39" s="14">
        <v>82</v>
      </c>
      <c r="AJ39" s="45"/>
      <c r="AK39" s="48">
        <f t="shared" si="11"/>
        <v>88.5</v>
      </c>
      <c r="AL39" s="15">
        <v>40</v>
      </c>
      <c r="AM39" s="14">
        <v>80</v>
      </c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86.666666666666671</v>
      </c>
      <c r="AV39" s="14"/>
      <c r="AW39" s="14">
        <v>80</v>
      </c>
      <c r="AX39" s="14"/>
      <c r="AY39" s="14"/>
      <c r="AZ39" s="14"/>
      <c r="BA39" s="14"/>
      <c r="BB39" s="45"/>
      <c r="BC39" s="48">
        <f t="shared" si="13"/>
        <v>83.333333333333343</v>
      </c>
      <c r="BD39" s="25"/>
      <c r="BE39" s="19">
        <v>91</v>
      </c>
      <c r="BF39" s="18"/>
      <c r="BG39" s="18"/>
      <c r="BH39" s="18"/>
      <c r="BI39" s="18"/>
      <c r="BJ39" s="18"/>
      <c r="BK39" s="18"/>
      <c r="BL39" s="18"/>
      <c r="BM39" s="57">
        <f t="shared" si="14"/>
        <v>91</v>
      </c>
      <c r="BN39" s="19">
        <v>91</v>
      </c>
      <c r="BO39" s="18"/>
      <c r="BP39" s="18"/>
      <c r="BQ39" s="18"/>
      <c r="BR39" s="18"/>
      <c r="BS39" s="18"/>
      <c r="BT39" s="18"/>
      <c r="BU39" s="18"/>
      <c r="BV39" s="57">
        <f t="shared" si="15"/>
        <v>91</v>
      </c>
      <c r="BW39" s="19">
        <v>87.5</v>
      </c>
      <c r="BX39" s="18"/>
      <c r="BY39" s="18"/>
      <c r="BZ39" s="18"/>
      <c r="CA39" s="18"/>
      <c r="CB39" s="18"/>
      <c r="CC39" s="18"/>
      <c r="CD39" s="18"/>
      <c r="CE39" s="57">
        <f t="shared" si="16"/>
        <v>87.5</v>
      </c>
      <c r="CF39" s="19">
        <v>81.666666666666671</v>
      </c>
      <c r="CG39" s="18"/>
      <c r="CH39" s="18"/>
      <c r="CI39" s="18"/>
      <c r="CJ39" s="18"/>
      <c r="CK39" s="18"/>
      <c r="CL39" s="18"/>
      <c r="CM39" s="18"/>
      <c r="CN39" s="57">
        <f t="shared" si="17"/>
        <v>81.666666666666671</v>
      </c>
      <c r="CO39" s="25"/>
      <c r="CP39" s="30">
        <f t="shared" si="18"/>
        <v>91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87.5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81.666666666666671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19752</v>
      </c>
      <c r="C40" s="26" t="s">
        <v>178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84</v>
      </c>
      <c r="H40" s="35" t="str">
        <f t="shared" si="3"/>
        <v>B</v>
      </c>
      <c r="I40" s="61">
        <v>2</v>
      </c>
      <c r="J40" s="35" t="str">
        <f t="shared" si="4"/>
        <v xml:space="preserve">Memahami dengan baik Limit Fungsi Trigonometri, Limit Tak Hingga, Turunan Trigonometri, Aplikasi Turunan dan dapat menyelesaikan permasalahannya </v>
      </c>
      <c r="K40" s="35">
        <f t="shared" si="5"/>
        <v>84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2</v>
      </c>
      <c r="P40" s="35" t="str">
        <f t="shared" si="9"/>
        <v xml:space="preserve">Terampil dalam Limit Fungsi Trigonometri, Limit Tak Hingga, Turunan Trigonometri, dan Aplikasi Turunan  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90</v>
      </c>
      <c r="AD40" s="14"/>
      <c r="AE40" s="14"/>
      <c r="AF40" s="14"/>
      <c r="AG40" s="14"/>
      <c r="AH40" s="14"/>
      <c r="AI40" s="14">
        <v>66</v>
      </c>
      <c r="AJ40" s="45"/>
      <c r="AK40" s="48">
        <f t="shared" si="11"/>
        <v>78</v>
      </c>
      <c r="AL40" s="15">
        <v>60</v>
      </c>
      <c r="AM40" s="14">
        <v>85</v>
      </c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97</v>
      </c>
      <c r="AV40" s="14"/>
      <c r="AW40" s="14">
        <v>90</v>
      </c>
      <c r="AX40" s="14"/>
      <c r="AY40" s="14"/>
      <c r="AZ40" s="14"/>
      <c r="BA40" s="14"/>
      <c r="BB40" s="45"/>
      <c r="BC40" s="48">
        <f t="shared" si="13"/>
        <v>93.5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87</v>
      </c>
      <c r="BO40" s="18"/>
      <c r="BP40" s="18"/>
      <c r="BQ40" s="18"/>
      <c r="BR40" s="18"/>
      <c r="BS40" s="18"/>
      <c r="BT40" s="18"/>
      <c r="BU40" s="18"/>
      <c r="BV40" s="57">
        <f t="shared" si="15"/>
        <v>87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89.25</v>
      </c>
      <c r="CG40" s="18"/>
      <c r="CH40" s="18"/>
      <c r="CI40" s="18"/>
      <c r="CJ40" s="18"/>
      <c r="CK40" s="18"/>
      <c r="CL40" s="18"/>
      <c r="CM40" s="18"/>
      <c r="CN40" s="57">
        <f t="shared" si="17"/>
        <v>89.25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87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89.25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19753</v>
      </c>
      <c r="C41" s="26" t="s">
        <v>179</v>
      </c>
      <c r="D41" s="25"/>
      <c r="E41" s="35">
        <f t="shared" si="0"/>
        <v>75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 xml:space="preserve">Memahami dengan baik Limit Fungsi Trigonometri, Limit Tak Hingga, Turunan Trigonometri, Aplikasi Turunan dan dapat menyelesaikan permasalahannya </v>
      </c>
      <c r="K41" s="35">
        <f t="shared" si="5"/>
        <v>83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2</v>
      </c>
      <c r="P41" s="35" t="str">
        <f t="shared" si="9"/>
        <v xml:space="preserve">Terampil dalam Limit Fungsi Trigonometri, Limit Tak Hingga, Turunan Trigonometri, dan Aplikasi Turunan  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87</v>
      </c>
      <c r="AD41" s="14"/>
      <c r="AE41" s="14"/>
      <c r="AF41" s="14"/>
      <c r="AG41" s="14"/>
      <c r="AH41" s="14"/>
      <c r="AI41" s="14">
        <v>44</v>
      </c>
      <c r="AJ41" s="45"/>
      <c r="AK41" s="48">
        <f t="shared" si="11"/>
        <v>65.5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80</v>
      </c>
      <c r="AV41" s="14"/>
      <c r="AW41" s="14">
        <v>87</v>
      </c>
      <c r="AX41" s="14"/>
      <c r="AY41" s="14"/>
      <c r="AZ41" s="14"/>
      <c r="BA41" s="14"/>
      <c r="BB41" s="45"/>
      <c r="BC41" s="48">
        <f t="shared" si="13"/>
        <v>83.5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19754</v>
      </c>
      <c r="C42" s="26" t="s">
        <v>180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2</v>
      </c>
      <c r="J42" s="35" t="str">
        <f t="shared" si="4"/>
        <v xml:space="preserve">Memahami dengan baik Limit Fungsi Trigonometri, Limit Tak Hingga, Turunan Trigonometri, Aplikasi Turunan dan dapat menyelesaikan permasalahannya </v>
      </c>
      <c r="K42" s="35">
        <f t="shared" si="5"/>
        <v>87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2</v>
      </c>
      <c r="P42" s="35" t="str">
        <f t="shared" si="9"/>
        <v xml:space="preserve">Terampil dalam Limit Fungsi Trigonometri, Limit Tak Hingga, Turunan Trigonometri, dan Aplikasi Turunan  </v>
      </c>
      <c r="Q42" s="39"/>
      <c r="R42" s="39"/>
      <c r="S42" s="25"/>
      <c r="T42" s="15">
        <v>90</v>
      </c>
      <c r="U42" s="14"/>
      <c r="V42" s="14"/>
      <c r="W42" s="14"/>
      <c r="X42" s="14"/>
      <c r="Y42" s="14"/>
      <c r="Z42" s="14"/>
      <c r="AA42" s="45">
        <f t="shared" si="34"/>
        <v>90</v>
      </c>
      <c r="AB42" s="48">
        <f t="shared" si="10"/>
        <v>90</v>
      </c>
      <c r="AC42" s="15">
        <v>90</v>
      </c>
      <c r="AD42" s="14"/>
      <c r="AE42" s="14"/>
      <c r="AF42" s="14"/>
      <c r="AG42" s="14"/>
      <c r="AH42" s="14"/>
      <c r="AI42" s="14">
        <v>73</v>
      </c>
      <c r="AJ42" s="45"/>
      <c r="AK42" s="48">
        <f t="shared" si="11"/>
        <v>81.5</v>
      </c>
      <c r="AL42" s="15">
        <v>90</v>
      </c>
      <c r="AM42" s="14"/>
      <c r="AN42" s="14"/>
      <c r="AO42" s="14"/>
      <c r="AP42" s="14"/>
      <c r="AQ42" s="14"/>
      <c r="AR42" s="14"/>
      <c r="AS42" s="45"/>
      <c r="AT42" s="48">
        <f t="shared" si="12"/>
        <v>90</v>
      </c>
      <c r="AU42" s="15">
        <v>90</v>
      </c>
      <c r="AV42" s="14"/>
      <c r="AW42" s="14">
        <v>90</v>
      </c>
      <c r="AX42" s="14"/>
      <c r="AY42" s="14"/>
      <c r="AZ42" s="14"/>
      <c r="BA42" s="14"/>
      <c r="BB42" s="45"/>
      <c r="BC42" s="48">
        <f t="shared" si="13"/>
        <v>90</v>
      </c>
      <c r="BD42" s="25"/>
      <c r="BE42" s="19">
        <v>87.5</v>
      </c>
      <c r="BF42" s="18"/>
      <c r="BG42" s="18"/>
      <c r="BH42" s="18"/>
      <c r="BI42" s="18"/>
      <c r="BJ42" s="18"/>
      <c r="BK42" s="18"/>
      <c r="BL42" s="18"/>
      <c r="BM42" s="57">
        <f t="shared" si="14"/>
        <v>87.5</v>
      </c>
      <c r="BN42" s="19">
        <v>87</v>
      </c>
      <c r="BO42" s="18"/>
      <c r="BP42" s="18"/>
      <c r="BQ42" s="18"/>
      <c r="BR42" s="18"/>
      <c r="BS42" s="18"/>
      <c r="BT42" s="18"/>
      <c r="BU42" s="18"/>
      <c r="BV42" s="57">
        <f t="shared" si="15"/>
        <v>87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87.5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87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19755</v>
      </c>
      <c r="C43" s="26" t="s">
        <v>181</v>
      </c>
      <c r="D43" s="25"/>
      <c r="E43" s="35">
        <f t="shared" si="0"/>
        <v>77</v>
      </c>
      <c r="F43" s="35" t="str">
        <f t="shared" si="1"/>
        <v>C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 xml:space="preserve">Memahami dengan baik Limit Fungsi Trigonometri, Limit Tak Hingga, Turunan Trigonometri, Aplikasi Turunan dan dapat menyelesaikan permasalahannya </v>
      </c>
      <c r="K43" s="35">
        <f t="shared" si="5"/>
        <v>79</v>
      </c>
      <c r="L43" s="35" t="str">
        <f t="shared" si="6"/>
        <v>C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 xml:space="preserve">Terampil dalam Limit Fungsi Trigonometri, Limit Tak Hingga, Turunan Trigonometri, dan Aplikasi Turunan  </v>
      </c>
      <c r="Q43" s="39"/>
      <c r="R43" s="39"/>
      <c r="S43" s="25"/>
      <c r="T43" s="15">
        <v>87</v>
      </c>
      <c r="U43" s="14"/>
      <c r="V43" s="14"/>
      <c r="W43" s="14"/>
      <c r="X43" s="14"/>
      <c r="Y43" s="14"/>
      <c r="Z43" s="14"/>
      <c r="AA43" s="45">
        <f t="shared" si="34"/>
        <v>87</v>
      </c>
      <c r="AB43" s="48">
        <f t="shared" si="10"/>
        <v>87</v>
      </c>
      <c r="AC43" s="15">
        <v>80</v>
      </c>
      <c r="AD43" s="14"/>
      <c r="AE43" s="14"/>
      <c r="AF43" s="14"/>
      <c r="AG43" s="14"/>
      <c r="AH43" s="14"/>
      <c r="AI43" s="14">
        <v>55</v>
      </c>
      <c r="AJ43" s="45"/>
      <c r="AK43" s="48">
        <f t="shared" si="11"/>
        <v>67.5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86.666666666666671</v>
      </c>
      <c r="AV43" s="14"/>
      <c r="AW43" s="14">
        <v>90</v>
      </c>
      <c r="AX43" s="14"/>
      <c r="AY43" s="14"/>
      <c r="AZ43" s="14"/>
      <c r="BA43" s="14"/>
      <c r="BB43" s="45"/>
      <c r="BC43" s="48">
        <f t="shared" si="13"/>
        <v>88.333333333333343</v>
      </c>
      <c r="BD43" s="25"/>
      <c r="BE43" s="19">
        <v>76</v>
      </c>
      <c r="BF43" s="18"/>
      <c r="BG43" s="18"/>
      <c r="BH43" s="18"/>
      <c r="BI43" s="18"/>
      <c r="BJ43" s="18"/>
      <c r="BK43" s="18"/>
      <c r="BL43" s="18"/>
      <c r="BM43" s="57">
        <f t="shared" si="14"/>
        <v>76</v>
      </c>
      <c r="BN43" s="19">
        <v>81</v>
      </c>
      <c r="BO43" s="18"/>
      <c r="BP43" s="18"/>
      <c r="BQ43" s="18"/>
      <c r="BR43" s="18"/>
      <c r="BS43" s="18"/>
      <c r="BT43" s="18"/>
      <c r="BU43" s="18"/>
      <c r="BV43" s="57">
        <f t="shared" si="15"/>
        <v>81</v>
      </c>
      <c r="BW43" s="19">
        <v>77.5</v>
      </c>
      <c r="BX43" s="18"/>
      <c r="BY43" s="18"/>
      <c r="BZ43" s="18"/>
      <c r="CA43" s="18"/>
      <c r="CB43" s="18"/>
      <c r="CC43" s="18"/>
      <c r="CD43" s="18"/>
      <c r="CE43" s="57">
        <f t="shared" si="16"/>
        <v>77.5</v>
      </c>
      <c r="CF43" s="19">
        <v>84.166666666666671</v>
      </c>
      <c r="CG43" s="18"/>
      <c r="CH43" s="18"/>
      <c r="CI43" s="18"/>
      <c r="CJ43" s="18"/>
      <c r="CK43" s="18"/>
      <c r="CL43" s="18"/>
      <c r="CM43" s="18"/>
      <c r="CN43" s="57">
        <f t="shared" si="17"/>
        <v>84.166666666666671</v>
      </c>
      <c r="CO43" s="25"/>
      <c r="CP43" s="30">
        <f t="shared" si="18"/>
        <v>76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77.5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84.166666666666671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19756</v>
      </c>
      <c r="C44" s="26" t="s">
        <v>182</v>
      </c>
      <c r="D44" s="25"/>
      <c r="E44" s="35">
        <f t="shared" si="0"/>
        <v>75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 xml:space="preserve">Memahami dengan baik Limit Fungsi Trigonometri, Limit Tak Hingga, Turunan Trigonometri, Aplikasi Turunan dan dapat menyelesaikan permasalahannya </v>
      </c>
      <c r="K44" s="35">
        <f t="shared" si="5"/>
        <v>82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2</v>
      </c>
      <c r="P44" s="35" t="str">
        <f t="shared" si="9"/>
        <v xml:space="preserve">Terampil dalam Limit Fungsi Trigonometri, Limit Tak Hingga, Turunan Trigonometri, dan Aplikasi Turunan  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75</v>
      </c>
      <c r="AD44" s="14"/>
      <c r="AE44" s="14"/>
      <c r="AF44" s="14"/>
      <c r="AG44" s="14"/>
      <c r="AH44" s="14"/>
      <c r="AI44" s="14">
        <v>69</v>
      </c>
      <c r="AJ44" s="45"/>
      <c r="AK44" s="48">
        <f t="shared" si="11"/>
        <v>69</v>
      </c>
      <c r="AL44" s="15">
        <v>87</v>
      </c>
      <c r="AM44" s="14"/>
      <c r="AN44" s="14"/>
      <c r="AO44" s="14"/>
      <c r="AP44" s="14"/>
      <c r="AQ44" s="14"/>
      <c r="AR44" s="14"/>
      <c r="AS44" s="45"/>
      <c r="AT44" s="48">
        <f t="shared" si="12"/>
        <v>87</v>
      </c>
      <c r="AU44" s="15">
        <v>66.666666666666671</v>
      </c>
      <c r="AV44" s="14">
        <v>87</v>
      </c>
      <c r="AW44" s="14">
        <v>84</v>
      </c>
      <c r="AX44" s="14"/>
      <c r="AY44" s="14"/>
      <c r="AZ44" s="14"/>
      <c r="BA44" s="14"/>
      <c r="BB44" s="45"/>
      <c r="BC44" s="48">
        <f t="shared" si="13"/>
        <v>85.5</v>
      </c>
      <c r="BD44" s="25"/>
      <c r="BE44" s="19">
        <v>87</v>
      </c>
      <c r="BF44" s="18"/>
      <c r="BG44" s="18"/>
      <c r="BH44" s="18"/>
      <c r="BI44" s="18"/>
      <c r="BJ44" s="18"/>
      <c r="BK44" s="18"/>
      <c r="BL44" s="18"/>
      <c r="BM44" s="57">
        <f t="shared" si="14"/>
        <v>87</v>
      </c>
      <c r="BN44" s="19">
        <v>77.5</v>
      </c>
      <c r="BO44" s="18"/>
      <c r="BP44" s="18"/>
      <c r="BQ44" s="18"/>
      <c r="BR44" s="18"/>
      <c r="BS44" s="18"/>
      <c r="BT44" s="18"/>
      <c r="BU44" s="18"/>
      <c r="BV44" s="57">
        <f t="shared" si="15"/>
        <v>77.5</v>
      </c>
      <c r="BW44" s="19">
        <v>81</v>
      </c>
      <c r="BX44" s="18"/>
      <c r="BY44" s="18"/>
      <c r="BZ44" s="18"/>
      <c r="CA44" s="18"/>
      <c r="CB44" s="18"/>
      <c r="CC44" s="18"/>
      <c r="CD44" s="18"/>
      <c r="CE44" s="57">
        <f t="shared" si="16"/>
        <v>81</v>
      </c>
      <c r="CF44" s="19">
        <v>86.25</v>
      </c>
      <c r="CG44" s="18"/>
      <c r="CH44" s="18"/>
      <c r="CI44" s="18"/>
      <c r="CJ44" s="18"/>
      <c r="CK44" s="18"/>
      <c r="CL44" s="18"/>
      <c r="CM44" s="18"/>
      <c r="CN44" s="57">
        <f t="shared" si="17"/>
        <v>86.25</v>
      </c>
      <c r="CO44" s="25"/>
      <c r="CP44" s="30">
        <f t="shared" si="18"/>
        <v>87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77.5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81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86.25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19757</v>
      </c>
      <c r="C45" s="26" t="s">
        <v>183</v>
      </c>
      <c r="D45" s="25"/>
      <c r="E45" s="35">
        <f t="shared" si="0"/>
        <v>76</v>
      </c>
      <c r="F45" s="35" t="str">
        <f t="shared" si="1"/>
        <v>C</v>
      </c>
      <c r="G45" s="35">
        <f t="shared" si="2"/>
        <v>81</v>
      </c>
      <c r="H45" s="35" t="str">
        <f t="shared" si="3"/>
        <v>B</v>
      </c>
      <c r="I45" s="61">
        <v>2</v>
      </c>
      <c r="J45" s="35" t="str">
        <f t="shared" si="4"/>
        <v xml:space="preserve">Memahami dengan baik Limit Fungsi Trigonometri, Limit Tak Hingga, Turunan Trigonometri, Aplikasi Turunan dan dapat menyelesaikan permasalahannya </v>
      </c>
      <c r="K45" s="35">
        <f t="shared" si="5"/>
        <v>77</v>
      </c>
      <c r="L45" s="35" t="str">
        <f t="shared" si="6"/>
        <v>C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 xml:space="preserve">Terampil dalam Limit Fungsi Trigonometri, Limit Tak Hingga, Turunan Trigonometri, dan Aplikasi Turunan  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/>
      <c r="AF45" s="14"/>
      <c r="AG45" s="14"/>
      <c r="AH45" s="14"/>
      <c r="AI45" s="14">
        <v>65</v>
      </c>
      <c r="AJ45" s="45"/>
      <c r="AK45" s="48">
        <f t="shared" si="11"/>
        <v>72.5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>
        <v>87</v>
      </c>
      <c r="AV45" s="14"/>
      <c r="AW45" s="14">
        <v>89</v>
      </c>
      <c r="AX45" s="14"/>
      <c r="AY45" s="14"/>
      <c r="AZ45" s="14"/>
      <c r="BA45" s="14"/>
      <c r="BB45" s="45"/>
      <c r="BC45" s="48">
        <f t="shared" si="13"/>
        <v>88</v>
      </c>
      <c r="BD45" s="25"/>
      <c r="BE45" s="19">
        <v>74</v>
      </c>
      <c r="BF45" s="18"/>
      <c r="BG45" s="18"/>
      <c r="BH45" s="18"/>
      <c r="BI45" s="18"/>
      <c r="BJ45" s="18"/>
      <c r="BK45" s="18"/>
      <c r="BL45" s="18"/>
      <c r="BM45" s="57">
        <f t="shared" si="14"/>
        <v>74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82.5</v>
      </c>
      <c r="BX45" s="18"/>
      <c r="BY45" s="18"/>
      <c r="BZ45" s="18"/>
      <c r="CA45" s="18"/>
      <c r="CB45" s="18"/>
      <c r="CC45" s="18"/>
      <c r="CD45" s="18"/>
      <c r="CE45" s="57">
        <f t="shared" si="16"/>
        <v>82.5</v>
      </c>
      <c r="CF45" s="19">
        <v>86.5</v>
      </c>
      <c r="CG45" s="18"/>
      <c r="CH45" s="18"/>
      <c r="CI45" s="18"/>
      <c r="CJ45" s="18"/>
      <c r="CK45" s="18"/>
      <c r="CL45" s="18"/>
      <c r="CM45" s="18"/>
      <c r="CN45" s="57">
        <f t="shared" si="17"/>
        <v>86.5</v>
      </c>
      <c r="CO45" s="25"/>
      <c r="CP45" s="30">
        <f t="shared" si="18"/>
        <v>74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82.5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86.5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5" activePane="bottomRight" state="frozen"/>
      <selection activeCell="C24" sqref="C24"/>
      <selection pane="topRight" activeCell="C24" sqref="C24"/>
      <selection pane="bottomLeft" activeCell="C24" sqref="C24"/>
      <selection pane="bottomRight" activeCell="D37" sqref="D3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178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13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19786</v>
      </c>
      <c r="C11" s="26" t="s">
        <v>185</v>
      </c>
      <c r="D11" s="25"/>
      <c r="E11" s="35">
        <f t="shared" ref="E11:E50" si="0">IF((COUNTA(T11:Z11)&gt;0),(ROUND((AVERAGE(AB11,AK11)),0)),"")</f>
        <v>77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Memahami dengan baik Limit Fungsi Trigonometri, Limit Tak Hingga, Turunan Trigonometri, Aplikasi Turunan dan dapat menyelesaikan permasalahannya </v>
      </c>
      <c r="K11" s="35">
        <f t="shared" ref="K11:K50" si="5">IF((COUNTA(BE11:BL11)&gt;0),(ROUND((AVERAGE(BM11,BV11)),0)),"")</f>
        <v>75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Limit Fungsi Trigonometri, Limit Tak Hingga, Turunan Trigonometri, dan Aplikasi Turunan  </v>
      </c>
      <c r="Q11" s="39"/>
      <c r="R11" s="39"/>
      <c r="S11" s="25"/>
      <c r="T11" s="15">
        <v>86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86</v>
      </c>
      <c r="AC11" s="15">
        <v>75</v>
      </c>
      <c r="AD11" s="14"/>
      <c r="AE11" s="14">
        <v>80</v>
      </c>
      <c r="AF11" s="14"/>
      <c r="AG11" s="14"/>
      <c r="AH11" s="14"/>
      <c r="AI11" s="14">
        <v>54</v>
      </c>
      <c r="AJ11" s="45"/>
      <c r="AK11" s="48">
        <f t="shared" ref="AK11:AK50" si="11">IF(COUNTA(AC11:AI11)&gt;0,AVERAGE((IF(AC11&gt;=$C$4,AC11,AD11)),(IF(AE11&gt;=$C$4,AE11,AF11)),(IF(AG11&gt;=$C$4,AG11,AH11)),AI11),"")</f>
        <v>67</v>
      </c>
      <c r="AL11" s="15">
        <v>95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95</v>
      </c>
      <c r="AU11" s="15">
        <v>75</v>
      </c>
      <c r="AV11" s="14"/>
      <c r="AW11" s="14">
        <v>87.5</v>
      </c>
      <c r="AX11" s="14"/>
      <c r="AY11" s="14"/>
      <c r="AZ11" s="14"/>
      <c r="BA11" s="14">
        <v>60</v>
      </c>
      <c r="BB11" s="45"/>
      <c r="BC11" s="48">
        <f t="shared" ref="BC11:BC50" si="13">IF(COUNTA(AU11:BA11)&gt;0,AVERAGE((IF(AU11&gt;=$C$4,AU11,AV11)),(IF(AW11&gt;=$C$4,AW11,AX11)),(IF(AY11&gt;=$C$4,AY11,AZ11)),BA11),"")</f>
        <v>73.75</v>
      </c>
      <c r="BD11" s="25"/>
      <c r="BE11" s="19">
        <v>67.5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67.5</v>
      </c>
      <c r="BN11" s="19">
        <v>81.75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81.75</v>
      </c>
      <c r="BW11" s="19">
        <v>86.25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86.25</v>
      </c>
      <c r="CF11" s="19">
        <v>88.125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88.125</v>
      </c>
      <c r="CO11" s="25"/>
      <c r="CP11" s="30">
        <f t="shared" ref="CP11:CP50" si="18">IF(SUM(BE11:BF11)&gt;0,MAX(BE11,BF11),"")</f>
        <v>67.5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81.75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86.25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88.125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19787</v>
      </c>
      <c r="C12" s="26" t="s">
        <v>186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 xml:space="preserve">Memahami dengan baik Limit Fungsi Trigonometri, Limit Tak Hingga, Turunan Trigonometri, Aplikasi Turunan dan dapat menyelesaikan permasalahannya 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2</v>
      </c>
      <c r="P12" s="35" t="str">
        <f t="shared" si="9"/>
        <v xml:space="preserve">Terampil dalam Limit Fungsi Trigonometri, Limit Tak Hingga, Turunan Trigonometri, dan Aplikasi Turunan  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85</v>
      </c>
      <c r="AD12" s="14"/>
      <c r="AE12" s="14">
        <v>92.5</v>
      </c>
      <c r="AF12" s="14"/>
      <c r="AG12" s="14"/>
      <c r="AH12" s="14"/>
      <c r="AI12" s="14">
        <v>76</v>
      </c>
      <c r="AJ12" s="45"/>
      <c r="AK12" s="48">
        <f t="shared" si="11"/>
        <v>84.5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85</v>
      </c>
      <c r="AV12" s="14"/>
      <c r="AW12" s="14">
        <v>81</v>
      </c>
      <c r="AX12" s="14"/>
      <c r="AY12" s="14"/>
      <c r="AZ12" s="14"/>
      <c r="BA12" s="14">
        <v>65</v>
      </c>
      <c r="BB12" s="45"/>
      <c r="BC12" s="48">
        <f t="shared" si="13"/>
        <v>77</v>
      </c>
      <c r="BD12" s="25"/>
      <c r="BE12" s="19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>
        <v>84.375</v>
      </c>
      <c r="BO12" s="18"/>
      <c r="BP12" s="18"/>
      <c r="BQ12" s="18"/>
      <c r="BR12" s="18"/>
      <c r="BS12" s="18"/>
      <c r="BT12" s="18"/>
      <c r="BU12" s="18"/>
      <c r="BV12" s="57">
        <f t="shared" si="15"/>
        <v>84.375</v>
      </c>
      <c r="BW12" s="19">
        <v>84.375</v>
      </c>
      <c r="BX12" s="18"/>
      <c r="BY12" s="18"/>
      <c r="BZ12" s="18"/>
      <c r="CA12" s="18"/>
      <c r="CB12" s="18"/>
      <c r="CC12" s="18"/>
      <c r="CD12" s="18"/>
      <c r="CE12" s="57">
        <f t="shared" si="16"/>
        <v>84.375</v>
      </c>
      <c r="CF12" s="19">
        <v>81.5</v>
      </c>
      <c r="CG12" s="18"/>
      <c r="CH12" s="18"/>
      <c r="CI12" s="18"/>
      <c r="CJ12" s="18"/>
      <c r="CK12" s="18"/>
      <c r="CL12" s="18"/>
      <c r="CM12" s="18"/>
      <c r="CN12" s="57">
        <f t="shared" si="17"/>
        <v>81.5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84.375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84.375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81.5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19788</v>
      </c>
      <c r="C13" s="26" t="s">
        <v>187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 xml:space="preserve">Memahami dengan baik Limit Fungsi Trigonometri, Limit Tak Hingga, Turunan Trigonometri, Aplikasi Turunan dan dapat menyelesaikan permasalahannya </v>
      </c>
      <c r="K13" s="35">
        <f t="shared" si="5"/>
        <v>80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2</v>
      </c>
      <c r="P13" s="35" t="str">
        <f t="shared" si="9"/>
        <v xml:space="preserve">Terampil dalam Limit Fungsi Trigonometri, Limit Tak Hingga, Turunan Trigonometri, dan Aplikasi Turunan  </v>
      </c>
      <c r="Q13" s="39"/>
      <c r="R13" s="39"/>
      <c r="S13" s="25"/>
      <c r="T13" s="15">
        <v>87</v>
      </c>
      <c r="U13" s="14"/>
      <c r="V13" s="14"/>
      <c r="W13" s="14"/>
      <c r="X13" s="14"/>
      <c r="Y13" s="14"/>
      <c r="Z13" s="14"/>
      <c r="AA13" s="45">
        <f t="shared" si="34"/>
        <v>87</v>
      </c>
      <c r="AB13" s="48">
        <f t="shared" si="10"/>
        <v>87</v>
      </c>
      <c r="AC13" s="15">
        <v>80</v>
      </c>
      <c r="AD13" s="14"/>
      <c r="AE13" s="14">
        <v>87.5</v>
      </c>
      <c r="AF13" s="14"/>
      <c r="AG13" s="14"/>
      <c r="AH13" s="14"/>
      <c r="AI13" s="14">
        <v>61</v>
      </c>
      <c r="AJ13" s="45"/>
      <c r="AK13" s="48">
        <f t="shared" si="11"/>
        <v>76.166666666666671</v>
      </c>
      <c r="AL13" s="15">
        <v>60</v>
      </c>
      <c r="AM13" s="14">
        <v>80</v>
      </c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80</v>
      </c>
      <c r="AV13" s="14"/>
      <c r="AW13" s="14">
        <v>87</v>
      </c>
      <c r="AX13" s="14"/>
      <c r="AY13" s="14"/>
      <c r="AZ13" s="14"/>
      <c r="BA13" s="14">
        <v>58</v>
      </c>
      <c r="BB13" s="45"/>
      <c r="BC13" s="48">
        <f t="shared" si="13"/>
        <v>75</v>
      </c>
      <c r="BD13" s="25"/>
      <c r="BE13" s="19">
        <v>75</v>
      </c>
      <c r="BF13" s="18"/>
      <c r="BG13" s="18"/>
      <c r="BH13" s="18"/>
      <c r="BI13" s="18"/>
      <c r="BJ13" s="18"/>
      <c r="BK13" s="18"/>
      <c r="BL13" s="18"/>
      <c r="BM13" s="57">
        <f t="shared" si="14"/>
        <v>75</v>
      </c>
      <c r="BN13" s="19">
        <v>85.375</v>
      </c>
      <c r="BO13" s="18"/>
      <c r="BP13" s="18"/>
      <c r="BQ13" s="18"/>
      <c r="BR13" s="18"/>
      <c r="BS13" s="18"/>
      <c r="BT13" s="18"/>
      <c r="BU13" s="18"/>
      <c r="BV13" s="57">
        <f t="shared" si="15"/>
        <v>85.375</v>
      </c>
      <c r="BW13" s="19">
        <v>81.875</v>
      </c>
      <c r="BX13" s="18"/>
      <c r="BY13" s="18"/>
      <c r="BZ13" s="18"/>
      <c r="CA13" s="18"/>
      <c r="CB13" s="18"/>
      <c r="CC13" s="18"/>
      <c r="CD13" s="18"/>
      <c r="CE13" s="57">
        <f t="shared" si="16"/>
        <v>81.875</v>
      </c>
      <c r="CF13" s="19">
        <v>81.75</v>
      </c>
      <c r="CG13" s="18"/>
      <c r="CH13" s="18"/>
      <c r="CI13" s="18"/>
      <c r="CJ13" s="18"/>
      <c r="CK13" s="18"/>
      <c r="CL13" s="18"/>
      <c r="CM13" s="18"/>
      <c r="CN13" s="57">
        <f t="shared" si="17"/>
        <v>81.75</v>
      </c>
      <c r="CO13" s="25"/>
      <c r="CP13" s="30">
        <f t="shared" si="18"/>
        <v>75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85.375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81.875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81.75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221</v>
      </c>
      <c r="FI13" s="118" t="s">
        <v>222</v>
      </c>
      <c r="FJ13" s="121">
        <v>8621</v>
      </c>
      <c r="FK13" s="121">
        <v>8631</v>
      </c>
    </row>
    <row r="14" spans="1:167" ht="16.5" customHeight="1">
      <c r="A14" s="26">
        <v>4</v>
      </c>
      <c r="B14" s="26">
        <v>19789</v>
      </c>
      <c r="C14" s="26" t="s">
        <v>188</v>
      </c>
      <c r="D14" s="25"/>
      <c r="E14" s="35">
        <f t="shared" si="0"/>
        <v>79</v>
      </c>
      <c r="F14" s="35" t="str">
        <f t="shared" si="1"/>
        <v>C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 xml:space="preserve">Memahami dengan baik Limit Fungsi Trigonometri, Limit Tak Hingga, Turunan Trigonometri, Aplikasi Turunan dan dapat menyelesaikan permasalahannya </v>
      </c>
      <c r="K14" s="35">
        <f t="shared" si="5"/>
        <v>81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 xml:space="preserve">Terampil dalam Limit Fungsi Trigonometri, Limit Tak Hingga, Turunan Trigonometri, dan Aplikasi Turunan  </v>
      </c>
      <c r="Q14" s="39"/>
      <c r="R14" s="39"/>
      <c r="S14" s="25"/>
      <c r="T14" s="15">
        <v>60</v>
      </c>
      <c r="U14" s="14">
        <v>80</v>
      </c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85</v>
      </c>
      <c r="AD14" s="14"/>
      <c r="AE14" s="14">
        <v>90</v>
      </c>
      <c r="AF14" s="14"/>
      <c r="AG14" s="14"/>
      <c r="AH14" s="14"/>
      <c r="AI14" s="14">
        <v>60</v>
      </c>
      <c r="AJ14" s="45"/>
      <c r="AK14" s="48">
        <f t="shared" si="11"/>
        <v>78.333333333333329</v>
      </c>
      <c r="AL14" s="15">
        <v>55</v>
      </c>
      <c r="AM14" s="14">
        <v>87</v>
      </c>
      <c r="AN14" s="14"/>
      <c r="AO14" s="14"/>
      <c r="AP14" s="14"/>
      <c r="AQ14" s="14"/>
      <c r="AR14" s="14"/>
      <c r="AS14" s="45"/>
      <c r="AT14" s="48">
        <f t="shared" si="12"/>
        <v>87</v>
      </c>
      <c r="AU14" s="15">
        <v>85</v>
      </c>
      <c r="AV14" s="14"/>
      <c r="AW14" s="14">
        <v>83</v>
      </c>
      <c r="AX14" s="14"/>
      <c r="AY14" s="14"/>
      <c r="AZ14" s="14"/>
      <c r="BA14" s="14">
        <v>51.5</v>
      </c>
      <c r="BB14" s="45"/>
      <c r="BC14" s="48">
        <f t="shared" si="13"/>
        <v>73.166666666666671</v>
      </c>
      <c r="BD14" s="25"/>
      <c r="BE14" s="19">
        <v>77.5</v>
      </c>
      <c r="BF14" s="18"/>
      <c r="BG14" s="18"/>
      <c r="BH14" s="18"/>
      <c r="BI14" s="18"/>
      <c r="BJ14" s="18"/>
      <c r="BK14" s="18"/>
      <c r="BL14" s="18"/>
      <c r="BM14" s="57">
        <f t="shared" si="14"/>
        <v>77.5</v>
      </c>
      <c r="BN14" s="19">
        <v>83.75</v>
      </c>
      <c r="BO14" s="18"/>
      <c r="BP14" s="18"/>
      <c r="BQ14" s="18"/>
      <c r="BR14" s="18"/>
      <c r="BS14" s="18"/>
      <c r="BT14" s="18"/>
      <c r="BU14" s="18"/>
      <c r="BV14" s="57">
        <f t="shared" si="15"/>
        <v>83.75</v>
      </c>
      <c r="BW14" s="19">
        <v>87.25</v>
      </c>
      <c r="BX14" s="18"/>
      <c r="BY14" s="18"/>
      <c r="BZ14" s="18"/>
      <c r="CA14" s="18"/>
      <c r="CB14" s="18"/>
      <c r="CC14" s="18"/>
      <c r="CD14" s="18"/>
      <c r="CE14" s="57">
        <f t="shared" si="16"/>
        <v>87.25</v>
      </c>
      <c r="CF14" s="19">
        <v>85.5</v>
      </c>
      <c r="CG14" s="18"/>
      <c r="CH14" s="18"/>
      <c r="CI14" s="18"/>
      <c r="CJ14" s="18"/>
      <c r="CK14" s="18"/>
      <c r="CL14" s="18"/>
      <c r="CM14" s="18"/>
      <c r="CN14" s="57">
        <f t="shared" si="17"/>
        <v>85.5</v>
      </c>
      <c r="CO14" s="25"/>
      <c r="CP14" s="30">
        <f t="shared" si="18"/>
        <v>77.5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83.75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87.25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85.5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19790</v>
      </c>
      <c r="C15" s="26" t="s">
        <v>189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89</v>
      </c>
      <c r="H15" s="35" t="str">
        <f t="shared" si="3"/>
        <v>B</v>
      </c>
      <c r="I15" s="61">
        <v>2</v>
      </c>
      <c r="J15" s="35" t="str">
        <f t="shared" si="4"/>
        <v xml:space="preserve">Memahami dengan baik Limit Fungsi Trigonometri, Limit Tak Hingga, Turunan Trigonometri, Aplikasi Turunan dan dapat menyelesaikan permasalahannya </v>
      </c>
      <c r="K15" s="35">
        <f t="shared" si="5"/>
        <v>88</v>
      </c>
      <c r="L15" s="35" t="str">
        <f t="shared" si="6"/>
        <v>B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 xml:space="preserve">Terampil dalam Limit Fungsi Trigonometri, Limit Tak Hingga, Turunan Trigonometri, dan Aplikasi Turunan  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87</v>
      </c>
      <c r="AD15" s="14"/>
      <c r="AE15" s="14">
        <v>92.5</v>
      </c>
      <c r="AF15" s="14"/>
      <c r="AG15" s="14"/>
      <c r="AH15" s="14"/>
      <c r="AI15" s="14">
        <v>80</v>
      </c>
      <c r="AJ15" s="45"/>
      <c r="AK15" s="48">
        <f t="shared" si="11"/>
        <v>86.5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95</v>
      </c>
      <c r="AV15" s="14"/>
      <c r="AW15" s="14">
        <v>90</v>
      </c>
      <c r="AX15" s="14"/>
      <c r="AY15" s="14"/>
      <c r="AZ15" s="14"/>
      <c r="BA15" s="14">
        <v>78</v>
      </c>
      <c r="BB15" s="45"/>
      <c r="BC15" s="48">
        <f t="shared" si="13"/>
        <v>87.666666666666671</v>
      </c>
      <c r="BD15" s="25"/>
      <c r="BE15" s="19">
        <v>87</v>
      </c>
      <c r="BF15" s="18"/>
      <c r="BG15" s="18"/>
      <c r="BH15" s="18"/>
      <c r="BI15" s="18"/>
      <c r="BJ15" s="18"/>
      <c r="BK15" s="18"/>
      <c r="BL15" s="18"/>
      <c r="BM15" s="57">
        <f t="shared" si="14"/>
        <v>87</v>
      </c>
      <c r="BN15" s="19">
        <v>89.875</v>
      </c>
      <c r="BO15" s="18"/>
      <c r="BP15" s="18"/>
      <c r="BQ15" s="18"/>
      <c r="BR15" s="18"/>
      <c r="BS15" s="18"/>
      <c r="BT15" s="18"/>
      <c r="BU15" s="18"/>
      <c r="BV15" s="57">
        <f t="shared" si="15"/>
        <v>89.875</v>
      </c>
      <c r="BW15" s="19">
        <v>89.875</v>
      </c>
      <c r="BX15" s="18"/>
      <c r="BY15" s="18"/>
      <c r="BZ15" s="18"/>
      <c r="CA15" s="18"/>
      <c r="CB15" s="18"/>
      <c r="CC15" s="18"/>
      <c r="CD15" s="18"/>
      <c r="CE15" s="57">
        <f t="shared" si="16"/>
        <v>89.875</v>
      </c>
      <c r="CF15" s="19">
        <v>91.25</v>
      </c>
      <c r="CG15" s="18"/>
      <c r="CH15" s="18"/>
      <c r="CI15" s="18"/>
      <c r="CJ15" s="18"/>
      <c r="CK15" s="18"/>
      <c r="CL15" s="18"/>
      <c r="CM15" s="18"/>
      <c r="CN15" s="57">
        <f t="shared" si="17"/>
        <v>91.25</v>
      </c>
      <c r="CO15" s="25"/>
      <c r="CP15" s="30">
        <f t="shared" si="18"/>
        <v>87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89.875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89.875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91.25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223</v>
      </c>
      <c r="FI15" s="118" t="s">
        <v>222</v>
      </c>
      <c r="FJ15" s="121">
        <v>8622</v>
      </c>
      <c r="FK15" s="121">
        <v>8632</v>
      </c>
    </row>
    <row r="16" spans="1:167" ht="16.5" customHeight="1">
      <c r="A16" s="26">
        <v>6</v>
      </c>
      <c r="B16" s="26">
        <v>19791</v>
      </c>
      <c r="C16" s="26" t="s">
        <v>190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 xml:space="preserve">Memahami dengan baik Limit Fungsi Trigonometri, Limit Tak Hingga, Turunan Trigonometri, Aplikasi Turunan dan dapat menyelesaikan permasalahannya </v>
      </c>
      <c r="K16" s="35">
        <f t="shared" si="5"/>
        <v>74</v>
      </c>
      <c r="L16" s="35" t="str">
        <f t="shared" si="6"/>
        <v>C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 xml:space="preserve">Terampil dalam Limit Fungsi Trigonometri, Limit Tak Hingga, Turunan Trigonometri, dan Aplikasi Turunan  </v>
      </c>
      <c r="Q16" s="39"/>
      <c r="R16" s="39"/>
      <c r="S16" s="25"/>
      <c r="T16" s="15">
        <v>54</v>
      </c>
      <c r="U16" s="14">
        <v>80</v>
      </c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75</v>
      </c>
      <c r="AD16" s="14">
        <v>80</v>
      </c>
      <c r="AE16" s="14">
        <v>87</v>
      </c>
      <c r="AF16" s="14"/>
      <c r="AG16" s="14"/>
      <c r="AH16" s="14"/>
      <c r="AI16" s="14">
        <v>58</v>
      </c>
      <c r="AJ16" s="45"/>
      <c r="AK16" s="48">
        <f t="shared" si="11"/>
        <v>75</v>
      </c>
      <c r="AL16" s="15">
        <v>65</v>
      </c>
      <c r="AM16" s="14">
        <v>87</v>
      </c>
      <c r="AN16" s="14"/>
      <c r="AO16" s="14"/>
      <c r="AP16" s="14"/>
      <c r="AQ16" s="14"/>
      <c r="AR16" s="14"/>
      <c r="AS16" s="45"/>
      <c r="AT16" s="48">
        <f t="shared" si="12"/>
        <v>87</v>
      </c>
      <c r="AU16" s="15">
        <v>87</v>
      </c>
      <c r="AV16" s="14"/>
      <c r="AW16" s="14">
        <v>85</v>
      </c>
      <c r="AX16" s="14"/>
      <c r="AY16" s="14"/>
      <c r="AZ16" s="14"/>
      <c r="BA16" s="14">
        <v>60</v>
      </c>
      <c r="BB16" s="45"/>
      <c r="BC16" s="48">
        <f t="shared" si="13"/>
        <v>77.333333333333329</v>
      </c>
      <c r="BD16" s="25"/>
      <c r="BE16" s="19">
        <v>67.5</v>
      </c>
      <c r="BF16" s="18"/>
      <c r="BG16" s="18"/>
      <c r="BH16" s="18"/>
      <c r="BI16" s="18"/>
      <c r="BJ16" s="18"/>
      <c r="BK16" s="18"/>
      <c r="BL16" s="18"/>
      <c r="BM16" s="57">
        <f t="shared" si="14"/>
        <v>67.5</v>
      </c>
      <c r="BN16" s="19">
        <v>80.5</v>
      </c>
      <c r="BO16" s="18"/>
      <c r="BP16" s="18"/>
      <c r="BQ16" s="18"/>
      <c r="BR16" s="18"/>
      <c r="BS16" s="18"/>
      <c r="BT16" s="18"/>
      <c r="BU16" s="18"/>
      <c r="BV16" s="57">
        <f t="shared" si="15"/>
        <v>80.5</v>
      </c>
      <c r="BW16" s="19">
        <v>84</v>
      </c>
      <c r="BX16" s="18"/>
      <c r="BY16" s="18"/>
      <c r="BZ16" s="18"/>
      <c r="CA16" s="18"/>
      <c r="CB16" s="18"/>
      <c r="CC16" s="18"/>
      <c r="CD16" s="18"/>
      <c r="CE16" s="57">
        <f t="shared" si="16"/>
        <v>84</v>
      </c>
      <c r="CF16" s="19">
        <v>86.5</v>
      </c>
      <c r="CG16" s="18"/>
      <c r="CH16" s="18"/>
      <c r="CI16" s="18"/>
      <c r="CJ16" s="18"/>
      <c r="CK16" s="18"/>
      <c r="CL16" s="18"/>
      <c r="CM16" s="18"/>
      <c r="CN16" s="57">
        <f t="shared" si="17"/>
        <v>86.5</v>
      </c>
      <c r="CO16" s="25"/>
      <c r="CP16" s="30">
        <f t="shared" si="18"/>
        <v>67.5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80.5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84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86.5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19792</v>
      </c>
      <c r="C17" s="26" t="s">
        <v>191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2</v>
      </c>
      <c r="J17" s="35" t="str">
        <f t="shared" si="4"/>
        <v xml:space="preserve">Memahami dengan baik Limit Fungsi Trigonometri, Limit Tak Hingga, Turunan Trigonometri, Aplikasi Turunan dan dapat menyelesaikan permasalahannya </v>
      </c>
      <c r="K17" s="35">
        <f t="shared" si="5"/>
        <v>89</v>
      </c>
      <c r="L17" s="35" t="str">
        <f t="shared" si="6"/>
        <v>B</v>
      </c>
      <c r="M17" s="35">
        <f t="shared" si="7"/>
        <v>87</v>
      </c>
      <c r="N17" s="35" t="str">
        <f t="shared" si="8"/>
        <v>B</v>
      </c>
      <c r="O17" s="61">
        <v>2</v>
      </c>
      <c r="P17" s="35" t="str">
        <f t="shared" si="9"/>
        <v xml:space="preserve">Terampil dalam Limit Fungsi Trigonometri, Limit Tak Hingga, Turunan Trigonometri, dan Aplikasi Turunan  </v>
      </c>
      <c r="Q17" s="39"/>
      <c r="R17" s="39"/>
      <c r="S17" s="25"/>
      <c r="T17" s="15">
        <v>37</v>
      </c>
      <c r="U17" s="14">
        <v>80</v>
      </c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95</v>
      </c>
      <c r="AD17" s="14"/>
      <c r="AE17" s="14">
        <v>87.5</v>
      </c>
      <c r="AF17" s="14"/>
      <c r="AG17" s="14"/>
      <c r="AH17" s="14"/>
      <c r="AI17" s="14">
        <v>72</v>
      </c>
      <c r="AJ17" s="45"/>
      <c r="AK17" s="48">
        <f t="shared" si="11"/>
        <v>84.833333333333329</v>
      </c>
      <c r="AL17" s="15">
        <v>65</v>
      </c>
      <c r="AM17" s="14">
        <v>80</v>
      </c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95</v>
      </c>
      <c r="AV17" s="14"/>
      <c r="AW17" s="14">
        <v>87.5</v>
      </c>
      <c r="AX17" s="14"/>
      <c r="AY17" s="14"/>
      <c r="AZ17" s="14"/>
      <c r="BA17" s="14">
        <v>66.5</v>
      </c>
      <c r="BB17" s="45"/>
      <c r="BC17" s="48">
        <f t="shared" si="13"/>
        <v>83</v>
      </c>
      <c r="BD17" s="25"/>
      <c r="BE17" s="19">
        <v>92.5</v>
      </c>
      <c r="BF17" s="18"/>
      <c r="BG17" s="18"/>
      <c r="BH17" s="18"/>
      <c r="BI17" s="18"/>
      <c r="BJ17" s="18"/>
      <c r="BK17" s="18"/>
      <c r="BL17" s="18"/>
      <c r="BM17" s="57">
        <f t="shared" si="14"/>
        <v>92.5</v>
      </c>
      <c r="BN17" s="19">
        <v>85.625</v>
      </c>
      <c r="BO17" s="18"/>
      <c r="BP17" s="18"/>
      <c r="BQ17" s="18"/>
      <c r="BR17" s="18"/>
      <c r="BS17" s="18"/>
      <c r="BT17" s="18"/>
      <c r="BU17" s="18"/>
      <c r="BV17" s="57">
        <f t="shared" si="15"/>
        <v>85.625</v>
      </c>
      <c r="BW17" s="19">
        <v>85.625</v>
      </c>
      <c r="BX17" s="18"/>
      <c r="BY17" s="18"/>
      <c r="BZ17" s="18"/>
      <c r="CA17" s="18"/>
      <c r="CB17" s="18"/>
      <c r="CC17" s="18"/>
      <c r="CD17" s="18"/>
      <c r="CE17" s="57">
        <f t="shared" si="16"/>
        <v>85.625</v>
      </c>
      <c r="CF17" s="19">
        <v>85.625</v>
      </c>
      <c r="CG17" s="18"/>
      <c r="CH17" s="18"/>
      <c r="CI17" s="18"/>
      <c r="CJ17" s="18"/>
      <c r="CK17" s="18"/>
      <c r="CL17" s="18"/>
      <c r="CM17" s="18"/>
      <c r="CN17" s="57">
        <f t="shared" si="17"/>
        <v>85.625</v>
      </c>
      <c r="CO17" s="25"/>
      <c r="CP17" s="30">
        <f t="shared" si="18"/>
        <v>92.5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85.625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85.625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85.625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224</v>
      </c>
      <c r="FI17" s="118" t="s">
        <v>222</v>
      </c>
      <c r="FJ17" s="121">
        <v>8623</v>
      </c>
      <c r="FK17" s="121">
        <v>8633</v>
      </c>
    </row>
    <row r="18" spans="1:167" ht="16.5" customHeight="1">
      <c r="A18" s="26">
        <v>8</v>
      </c>
      <c r="B18" s="26">
        <v>19793</v>
      </c>
      <c r="C18" s="26" t="s">
        <v>192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2</v>
      </c>
      <c r="J18" s="35" t="str">
        <f t="shared" si="4"/>
        <v xml:space="preserve">Memahami dengan baik Limit Fungsi Trigonometri, Limit Tak Hingga, Turunan Trigonometri, Aplikasi Turunan dan dapat menyelesaikan permasalahannya </v>
      </c>
      <c r="K18" s="35">
        <f t="shared" si="5"/>
        <v>81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2</v>
      </c>
      <c r="P18" s="35" t="str">
        <f t="shared" si="9"/>
        <v xml:space="preserve">Terampil dalam Limit Fungsi Trigonometri, Limit Tak Hingga, Turunan Trigonometri, dan Aplikasi Turunan  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15">
        <v>80</v>
      </c>
      <c r="AD18" s="14"/>
      <c r="AE18" s="14">
        <v>90</v>
      </c>
      <c r="AF18" s="14"/>
      <c r="AG18" s="14"/>
      <c r="AH18" s="14"/>
      <c r="AI18" s="14">
        <v>77</v>
      </c>
      <c r="AJ18" s="45"/>
      <c r="AK18" s="48">
        <f t="shared" si="11"/>
        <v>82.333333333333329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80</v>
      </c>
      <c r="AV18" s="14"/>
      <c r="AW18" s="14">
        <v>90.5</v>
      </c>
      <c r="AX18" s="14"/>
      <c r="AY18" s="14"/>
      <c r="AZ18" s="14"/>
      <c r="BA18" s="14">
        <v>65.5</v>
      </c>
      <c r="BB18" s="45"/>
      <c r="BC18" s="48">
        <f t="shared" si="13"/>
        <v>78.666666666666671</v>
      </c>
      <c r="BD18" s="25"/>
      <c r="BE18" s="19">
        <v>74.5</v>
      </c>
      <c r="BF18" s="18"/>
      <c r="BG18" s="18"/>
      <c r="BH18" s="18"/>
      <c r="BI18" s="18"/>
      <c r="BJ18" s="18"/>
      <c r="BK18" s="18"/>
      <c r="BL18" s="18"/>
      <c r="BM18" s="57">
        <f t="shared" si="14"/>
        <v>74.5</v>
      </c>
      <c r="BN18" s="19">
        <v>87.5</v>
      </c>
      <c r="BO18" s="18"/>
      <c r="BP18" s="18"/>
      <c r="BQ18" s="18"/>
      <c r="BR18" s="18"/>
      <c r="BS18" s="18"/>
      <c r="BT18" s="18"/>
      <c r="BU18" s="18"/>
      <c r="BV18" s="57">
        <f t="shared" si="15"/>
        <v>87.5</v>
      </c>
      <c r="BW18" s="19">
        <v>87.5</v>
      </c>
      <c r="BX18" s="18"/>
      <c r="BY18" s="18"/>
      <c r="BZ18" s="18"/>
      <c r="CA18" s="18"/>
      <c r="CB18" s="18"/>
      <c r="CC18" s="18"/>
      <c r="CD18" s="18"/>
      <c r="CE18" s="57">
        <f t="shared" si="16"/>
        <v>87.5</v>
      </c>
      <c r="CF18" s="19">
        <v>87.625</v>
      </c>
      <c r="CG18" s="18"/>
      <c r="CH18" s="18"/>
      <c r="CI18" s="18"/>
      <c r="CJ18" s="18"/>
      <c r="CK18" s="18"/>
      <c r="CL18" s="18"/>
      <c r="CM18" s="18"/>
      <c r="CN18" s="57">
        <f t="shared" si="17"/>
        <v>87.625</v>
      </c>
      <c r="CO18" s="25"/>
      <c r="CP18" s="30">
        <f t="shared" si="18"/>
        <v>74.5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87.5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87.5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87.625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19794</v>
      </c>
      <c r="C19" s="26" t="s">
        <v>193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2</v>
      </c>
      <c r="J19" s="35" t="str">
        <f t="shared" si="4"/>
        <v xml:space="preserve">Memahami dengan baik Limit Fungsi Trigonometri, Limit Tak Hingga, Turunan Trigonometri, Aplikasi Turunan dan dapat menyelesaikan permasalahannya </v>
      </c>
      <c r="K19" s="35">
        <f t="shared" si="5"/>
        <v>88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 xml:space="preserve">Terampil dalam Limit Fungsi Trigonometri, Limit Tak Hingga, Turunan Trigonometri, dan Aplikasi Turunan  </v>
      </c>
      <c r="Q19" s="39"/>
      <c r="R19" s="39"/>
      <c r="S19" s="25"/>
      <c r="T19" s="15">
        <v>69</v>
      </c>
      <c r="U19" s="14">
        <v>80</v>
      </c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90</v>
      </c>
      <c r="AD19" s="14"/>
      <c r="AE19" s="14">
        <v>90</v>
      </c>
      <c r="AF19" s="14"/>
      <c r="AG19" s="14"/>
      <c r="AH19" s="14"/>
      <c r="AI19" s="14">
        <v>68</v>
      </c>
      <c r="AJ19" s="45"/>
      <c r="AK19" s="48">
        <f t="shared" si="11"/>
        <v>82.666666666666671</v>
      </c>
      <c r="AL19" s="15">
        <v>75</v>
      </c>
      <c r="AM19" s="14">
        <v>80</v>
      </c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90</v>
      </c>
      <c r="AV19" s="14"/>
      <c r="AW19" s="14">
        <v>87.5</v>
      </c>
      <c r="AX19" s="14"/>
      <c r="AY19" s="14"/>
      <c r="AZ19" s="14"/>
      <c r="BA19" s="14">
        <v>57.5</v>
      </c>
      <c r="BB19" s="45"/>
      <c r="BC19" s="48">
        <f t="shared" si="13"/>
        <v>78.333333333333329</v>
      </c>
      <c r="BD19" s="25"/>
      <c r="BE19" s="19">
        <v>91.5</v>
      </c>
      <c r="BF19" s="18"/>
      <c r="BG19" s="18"/>
      <c r="BH19" s="18"/>
      <c r="BI19" s="18"/>
      <c r="BJ19" s="18"/>
      <c r="BK19" s="18"/>
      <c r="BL19" s="18"/>
      <c r="BM19" s="57">
        <f t="shared" si="14"/>
        <v>91.5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82.5</v>
      </c>
      <c r="BX19" s="18"/>
      <c r="BY19" s="18"/>
      <c r="BZ19" s="18"/>
      <c r="CA19" s="18"/>
      <c r="CB19" s="18"/>
      <c r="CC19" s="18"/>
      <c r="CD19" s="18"/>
      <c r="CE19" s="57">
        <f t="shared" si="16"/>
        <v>82.5</v>
      </c>
      <c r="CF19" s="19">
        <v>81.875</v>
      </c>
      <c r="CG19" s="18"/>
      <c r="CH19" s="18"/>
      <c r="CI19" s="18"/>
      <c r="CJ19" s="18"/>
      <c r="CK19" s="18"/>
      <c r="CL19" s="18"/>
      <c r="CM19" s="18"/>
      <c r="CN19" s="57">
        <f t="shared" si="17"/>
        <v>81.875</v>
      </c>
      <c r="CO19" s="25"/>
      <c r="CP19" s="30">
        <f t="shared" si="18"/>
        <v>91.5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82.5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81.875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8624</v>
      </c>
      <c r="FK19" s="121">
        <v>8634</v>
      </c>
    </row>
    <row r="20" spans="1:167" ht="16.5" customHeight="1">
      <c r="A20" s="26">
        <v>10</v>
      </c>
      <c r="B20" s="26">
        <v>19795</v>
      </c>
      <c r="C20" s="26" t="s">
        <v>194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 xml:space="preserve">Memahami dengan baik Limit Fungsi Trigonometri, Limit Tak Hingga, Turunan Trigonometri, Aplikasi Turunan dan dapat menyelesaikan permasalahannya </v>
      </c>
      <c r="K20" s="35">
        <f t="shared" si="5"/>
        <v>78</v>
      </c>
      <c r="L20" s="35" t="str">
        <f t="shared" si="6"/>
        <v>C</v>
      </c>
      <c r="M20" s="35">
        <f t="shared" si="7"/>
        <v>83</v>
      </c>
      <c r="N20" s="35" t="str">
        <f t="shared" si="8"/>
        <v>B</v>
      </c>
      <c r="O20" s="61">
        <v>2</v>
      </c>
      <c r="P20" s="35" t="str">
        <f t="shared" si="9"/>
        <v xml:space="preserve">Terampil dalam Limit Fungsi Trigonometri, Limit Tak Hingga, Turunan Trigonometri, dan Aplikasi Turunan  </v>
      </c>
      <c r="Q20" s="39"/>
      <c r="R20" s="39"/>
      <c r="S20" s="25"/>
      <c r="T20" s="15">
        <v>93</v>
      </c>
      <c r="U20" s="14"/>
      <c r="V20" s="14"/>
      <c r="W20" s="14"/>
      <c r="X20" s="14"/>
      <c r="Y20" s="14"/>
      <c r="Z20" s="14"/>
      <c r="AA20" s="45">
        <f t="shared" si="34"/>
        <v>93</v>
      </c>
      <c r="AB20" s="48">
        <f t="shared" si="10"/>
        <v>93</v>
      </c>
      <c r="AC20" s="15">
        <v>85</v>
      </c>
      <c r="AD20" s="14"/>
      <c r="AE20" s="14">
        <v>85</v>
      </c>
      <c r="AF20" s="14"/>
      <c r="AG20" s="14"/>
      <c r="AH20" s="14"/>
      <c r="AI20" s="14">
        <v>71</v>
      </c>
      <c r="AJ20" s="45"/>
      <c r="AK20" s="48">
        <f t="shared" si="11"/>
        <v>80.333333333333329</v>
      </c>
      <c r="AL20" s="15">
        <v>95</v>
      </c>
      <c r="AM20" s="14"/>
      <c r="AN20" s="14"/>
      <c r="AO20" s="14"/>
      <c r="AP20" s="14"/>
      <c r="AQ20" s="14"/>
      <c r="AR20" s="14"/>
      <c r="AS20" s="45"/>
      <c r="AT20" s="48">
        <f t="shared" si="12"/>
        <v>95</v>
      </c>
      <c r="AU20" s="15">
        <v>85</v>
      </c>
      <c r="AV20" s="14"/>
      <c r="AW20" s="14">
        <v>78.5</v>
      </c>
      <c r="AX20" s="14"/>
      <c r="AY20" s="14"/>
      <c r="AZ20" s="14"/>
      <c r="BA20" s="14">
        <v>60</v>
      </c>
      <c r="BB20" s="45"/>
      <c r="BC20" s="48">
        <f t="shared" si="13"/>
        <v>72.5</v>
      </c>
      <c r="BD20" s="25"/>
      <c r="BE20" s="19">
        <v>66</v>
      </c>
      <c r="BF20" s="18"/>
      <c r="BG20" s="18"/>
      <c r="BH20" s="18"/>
      <c r="BI20" s="18"/>
      <c r="BJ20" s="18"/>
      <c r="BK20" s="18"/>
      <c r="BL20" s="18"/>
      <c r="BM20" s="57">
        <f t="shared" si="14"/>
        <v>66</v>
      </c>
      <c r="BN20" s="19">
        <v>89</v>
      </c>
      <c r="BO20" s="18"/>
      <c r="BP20" s="18"/>
      <c r="BQ20" s="18"/>
      <c r="BR20" s="18"/>
      <c r="BS20" s="18"/>
      <c r="BT20" s="18"/>
      <c r="BU20" s="18"/>
      <c r="BV20" s="57">
        <f t="shared" si="15"/>
        <v>89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88.375</v>
      </c>
      <c r="CG20" s="18"/>
      <c r="CH20" s="18"/>
      <c r="CI20" s="18"/>
      <c r="CJ20" s="18"/>
      <c r="CK20" s="18"/>
      <c r="CL20" s="18"/>
      <c r="CM20" s="18"/>
      <c r="CN20" s="57">
        <f t="shared" si="17"/>
        <v>88.375</v>
      </c>
      <c r="CO20" s="25"/>
      <c r="CP20" s="30">
        <f t="shared" si="18"/>
        <v>66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89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88.375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19796</v>
      </c>
      <c r="C21" s="26" t="s">
        <v>195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 xml:space="preserve">Memahami dengan baik Limit Fungsi Trigonometri, Limit Tak Hingga, Turunan Trigonometri, Aplikasi Turunan dan dapat menyelesaikan permasalahannya </v>
      </c>
      <c r="K21" s="35">
        <f t="shared" si="5"/>
        <v>83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2</v>
      </c>
      <c r="P21" s="35" t="str">
        <f t="shared" si="9"/>
        <v xml:space="preserve">Terampil dalam Limit Fungsi Trigonometri, Limit Tak Hingga, Turunan Trigonometri, dan Aplikasi Turunan  </v>
      </c>
      <c r="Q21" s="39"/>
      <c r="R21" s="39"/>
      <c r="S21" s="25"/>
      <c r="T21" s="15">
        <v>47</v>
      </c>
      <c r="U21" s="14">
        <v>80</v>
      </c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85</v>
      </c>
      <c r="AD21" s="14"/>
      <c r="AE21" s="14">
        <v>87.5</v>
      </c>
      <c r="AF21" s="14"/>
      <c r="AG21" s="14"/>
      <c r="AH21" s="14"/>
      <c r="AI21" s="14">
        <v>71</v>
      </c>
      <c r="AJ21" s="45"/>
      <c r="AK21" s="48">
        <f t="shared" si="11"/>
        <v>81.166666666666671</v>
      </c>
      <c r="AL21" s="15">
        <v>87</v>
      </c>
      <c r="AM21" s="14"/>
      <c r="AN21" s="14"/>
      <c r="AO21" s="14"/>
      <c r="AP21" s="14"/>
      <c r="AQ21" s="14"/>
      <c r="AR21" s="14"/>
      <c r="AS21" s="45"/>
      <c r="AT21" s="48">
        <f t="shared" si="12"/>
        <v>87</v>
      </c>
      <c r="AU21" s="15">
        <v>80</v>
      </c>
      <c r="AV21" s="14"/>
      <c r="AW21" s="14">
        <v>83</v>
      </c>
      <c r="AX21" s="14"/>
      <c r="AY21" s="14"/>
      <c r="AZ21" s="14"/>
      <c r="BA21" s="14">
        <v>67.5</v>
      </c>
      <c r="BB21" s="45"/>
      <c r="BC21" s="48">
        <f t="shared" si="13"/>
        <v>76.833333333333329</v>
      </c>
      <c r="BD21" s="25"/>
      <c r="BE21" s="19">
        <v>82</v>
      </c>
      <c r="BF21" s="18"/>
      <c r="BG21" s="18"/>
      <c r="BH21" s="18"/>
      <c r="BI21" s="18"/>
      <c r="BJ21" s="18"/>
      <c r="BK21" s="18"/>
      <c r="BL21" s="18"/>
      <c r="BM21" s="57">
        <f t="shared" si="14"/>
        <v>82</v>
      </c>
      <c r="BN21" s="19">
        <v>83.125</v>
      </c>
      <c r="BO21" s="18"/>
      <c r="BP21" s="18"/>
      <c r="BQ21" s="18"/>
      <c r="BR21" s="18"/>
      <c r="BS21" s="18"/>
      <c r="BT21" s="18"/>
      <c r="BU21" s="18"/>
      <c r="BV21" s="57">
        <f t="shared" si="15"/>
        <v>83.125</v>
      </c>
      <c r="BW21" s="19">
        <v>86.625</v>
      </c>
      <c r="BX21" s="18"/>
      <c r="BY21" s="18"/>
      <c r="BZ21" s="18"/>
      <c r="CA21" s="18"/>
      <c r="CB21" s="18"/>
      <c r="CC21" s="18"/>
      <c r="CD21" s="18"/>
      <c r="CE21" s="57">
        <f t="shared" si="16"/>
        <v>86.625</v>
      </c>
      <c r="CF21" s="19">
        <v>84.25</v>
      </c>
      <c r="CG21" s="18"/>
      <c r="CH21" s="18"/>
      <c r="CI21" s="18"/>
      <c r="CJ21" s="18"/>
      <c r="CK21" s="18"/>
      <c r="CL21" s="18"/>
      <c r="CM21" s="18"/>
      <c r="CN21" s="57">
        <f t="shared" si="17"/>
        <v>84.25</v>
      </c>
      <c r="CO21" s="25"/>
      <c r="CP21" s="30">
        <f t="shared" si="18"/>
        <v>82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83.125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86.625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84.25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8625</v>
      </c>
      <c r="FK21" s="121">
        <v>8635</v>
      </c>
    </row>
    <row r="22" spans="1:167" ht="16.5" customHeight="1">
      <c r="A22" s="26">
        <v>12</v>
      </c>
      <c r="B22" s="26">
        <v>19797</v>
      </c>
      <c r="C22" s="26" t="s">
        <v>196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 xml:space="preserve">Memahami dengan baik Limit Fungsi Trigonometri, Limit Tak Hingga, Turunan Trigonometri, Aplikasi Turunan dan dapat menyelesaikan permasalahannya </v>
      </c>
      <c r="K22" s="35">
        <f t="shared" si="5"/>
        <v>79</v>
      </c>
      <c r="L22" s="35" t="str">
        <f t="shared" si="6"/>
        <v>C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 xml:space="preserve">Terampil dalam Limit Fungsi Trigonometri, Limit Tak Hingga, Turunan Trigonometri, dan Aplikasi Turunan  </v>
      </c>
      <c r="Q22" s="39"/>
      <c r="R22" s="39"/>
      <c r="S22" s="25"/>
      <c r="T22" s="15">
        <v>80</v>
      </c>
      <c r="U22" s="14">
        <v>80</v>
      </c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>
        <v>92.5</v>
      </c>
      <c r="AF22" s="14"/>
      <c r="AG22" s="14"/>
      <c r="AH22" s="14"/>
      <c r="AI22" s="14">
        <v>65</v>
      </c>
      <c r="AJ22" s="45"/>
      <c r="AK22" s="48">
        <f t="shared" si="11"/>
        <v>79.166666666666671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80</v>
      </c>
      <c r="AV22" s="14"/>
      <c r="AW22" s="14">
        <v>90</v>
      </c>
      <c r="AX22" s="14"/>
      <c r="AY22" s="14"/>
      <c r="AZ22" s="14"/>
      <c r="BA22" s="14">
        <v>67.5</v>
      </c>
      <c r="BB22" s="45"/>
      <c r="BC22" s="48">
        <f t="shared" si="13"/>
        <v>79.166666666666671</v>
      </c>
      <c r="BD22" s="25"/>
      <c r="BE22" s="19">
        <v>74.5</v>
      </c>
      <c r="BF22" s="18"/>
      <c r="BG22" s="18"/>
      <c r="BH22" s="18"/>
      <c r="BI22" s="18"/>
      <c r="BJ22" s="18"/>
      <c r="BK22" s="18"/>
      <c r="BL22" s="18"/>
      <c r="BM22" s="57">
        <f t="shared" si="14"/>
        <v>74.5</v>
      </c>
      <c r="BN22" s="19">
        <v>83.125</v>
      </c>
      <c r="BO22" s="18"/>
      <c r="BP22" s="18"/>
      <c r="BQ22" s="18"/>
      <c r="BR22" s="18"/>
      <c r="BS22" s="18"/>
      <c r="BT22" s="18"/>
      <c r="BU22" s="18"/>
      <c r="BV22" s="57">
        <f t="shared" si="15"/>
        <v>83.125</v>
      </c>
      <c r="BW22" s="19">
        <v>83.125</v>
      </c>
      <c r="BX22" s="18"/>
      <c r="BY22" s="18"/>
      <c r="BZ22" s="18"/>
      <c r="CA22" s="18"/>
      <c r="CB22" s="18"/>
      <c r="CC22" s="18"/>
      <c r="CD22" s="18"/>
      <c r="CE22" s="57">
        <f t="shared" si="16"/>
        <v>83.125</v>
      </c>
      <c r="CF22" s="19">
        <v>82.5</v>
      </c>
      <c r="CG22" s="18"/>
      <c r="CH22" s="18"/>
      <c r="CI22" s="18"/>
      <c r="CJ22" s="18"/>
      <c r="CK22" s="18"/>
      <c r="CL22" s="18"/>
      <c r="CM22" s="18"/>
      <c r="CN22" s="57">
        <f t="shared" si="17"/>
        <v>82.5</v>
      </c>
      <c r="CO22" s="25"/>
      <c r="CP22" s="30">
        <f t="shared" si="18"/>
        <v>74.5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83.125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83.125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82.5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19798</v>
      </c>
      <c r="C23" s="26" t="s">
        <v>197</v>
      </c>
      <c r="D23" s="25"/>
      <c r="E23" s="35">
        <f t="shared" si="0"/>
        <v>76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 xml:space="preserve">Memahami dengan baik Limit Fungsi Trigonometri, Limit Tak Hingga, Turunan Trigonometri, Aplikasi Turunan dan dapat menyelesaikan permasalahannya </v>
      </c>
      <c r="K23" s="35">
        <f t="shared" si="5"/>
        <v>76</v>
      </c>
      <c r="L23" s="35" t="str">
        <f t="shared" si="6"/>
        <v>C</v>
      </c>
      <c r="M23" s="35">
        <f t="shared" si="7"/>
        <v>81</v>
      </c>
      <c r="N23" s="35" t="str">
        <f t="shared" si="8"/>
        <v>B</v>
      </c>
      <c r="O23" s="61">
        <v>2</v>
      </c>
      <c r="P23" s="35" t="str">
        <f t="shared" si="9"/>
        <v xml:space="preserve">Terampil dalam Limit Fungsi Trigonometri, Limit Tak Hingga, Turunan Trigonometri, dan Aplikasi Turunan  </v>
      </c>
      <c r="Q23" s="39"/>
      <c r="R23" s="39"/>
      <c r="S23" s="25"/>
      <c r="T23" s="15">
        <v>69</v>
      </c>
      <c r="U23" s="14">
        <v>80</v>
      </c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>
        <v>87.5</v>
      </c>
      <c r="AF23" s="14"/>
      <c r="AG23" s="14"/>
      <c r="AH23" s="14"/>
      <c r="AI23" s="14">
        <v>49</v>
      </c>
      <c r="AJ23" s="45"/>
      <c r="AK23" s="48">
        <f t="shared" si="11"/>
        <v>72.166666666666671</v>
      </c>
      <c r="AL23" s="15">
        <v>87</v>
      </c>
      <c r="AM23" s="14"/>
      <c r="AN23" s="14"/>
      <c r="AO23" s="14"/>
      <c r="AP23" s="14"/>
      <c r="AQ23" s="14"/>
      <c r="AR23" s="14"/>
      <c r="AS23" s="45"/>
      <c r="AT23" s="48">
        <f t="shared" si="12"/>
        <v>87</v>
      </c>
      <c r="AU23" s="15">
        <v>87</v>
      </c>
      <c r="AV23" s="14"/>
      <c r="AW23" s="14">
        <v>90</v>
      </c>
      <c r="AX23" s="14"/>
      <c r="AY23" s="14"/>
      <c r="AZ23" s="14"/>
      <c r="BA23" s="14">
        <v>66.5</v>
      </c>
      <c r="BB23" s="45"/>
      <c r="BC23" s="48">
        <f t="shared" si="13"/>
        <v>81.166666666666671</v>
      </c>
      <c r="BD23" s="25"/>
      <c r="BE23" s="19">
        <v>70</v>
      </c>
      <c r="BF23" s="18"/>
      <c r="BG23" s="18"/>
      <c r="BH23" s="18"/>
      <c r="BI23" s="18"/>
      <c r="BJ23" s="18"/>
      <c r="BK23" s="18"/>
      <c r="BL23" s="18"/>
      <c r="BM23" s="57">
        <f t="shared" si="14"/>
        <v>70</v>
      </c>
      <c r="BN23" s="19">
        <v>81.875</v>
      </c>
      <c r="BO23" s="18"/>
      <c r="BP23" s="18"/>
      <c r="BQ23" s="18"/>
      <c r="BR23" s="18"/>
      <c r="BS23" s="18"/>
      <c r="BT23" s="18"/>
      <c r="BU23" s="18"/>
      <c r="BV23" s="57">
        <f t="shared" si="15"/>
        <v>81.875</v>
      </c>
      <c r="BW23" s="19">
        <v>85.375</v>
      </c>
      <c r="BX23" s="18"/>
      <c r="BY23" s="18"/>
      <c r="BZ23" s="18"/>
      <c r="CA23" s="18"/>
      <c r="CB23" s="18"/>
      <c r="CC23" s="18"/>
      <c r="CD23" s="18"/>
      <c r="CE23" s="57">
        <f t="shared" si="16"/>
        <v>85.375</v>
      </c>
      <c r="CF23" s="19">
        <v>87.75</v>
      </c>
      <c r="CG23" s="18"/>
      <c r="CH23" s="18"/>
      <c r="CI23" s="18"/>
      <c r="CJ23" s="18"/>
      <c r="CK23" s="18"/>
      <c r="CL23" s="18"/>
      <c r="CM23" s="18"/>
      <c r="CN23" s="57">
        <f t="shared" si="17"/>
        <v>87.75</v>
      </c>
      <c r="CO23" s="25"/>
      <c r="CP23" s="30">
        <f t="shared" si="18"/>
        <v>70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81.875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85.375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87.75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8626</v>
      </c>
      <c r="FK23" s="121">
        <v>8636</v>
      </c>
    </row>
    <row r="24" spans="1:167" ht="16.5" customHeight="1">
      <c r="A24" s="26">
        <v>14</v>
      </c>
      <c r="B24" s="26">
        <v>19799</v>
      </c>
      <c r="C24" s="26" t="s">
        <v>198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2</v>
      </c>
      <c r="J24" s="35" t="str">
        <f t="shared" si="4"/>
        <v xml:space="preserve">Memahami dengan baik Limit Fungsi Trigonometri, Limit Tak Hingga, Turunan Trigonometri, Aplikasi Turunan dan dapat menyelesaikan permasalahannya </v>
      </c>
      <c r="K24" s="35">
        <f t="shared" si="5"/>
        <v>87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2</v>
      </c>
      <c r="P24" s="35" t="str">
        <f t="shared" si="9"/>
        <v xml:space="preserve">Terampil dalam Limit Fungsi Trigonometri, Limit Tak Hingga, Turunan Trigonometri, dan Aplikasi Turunan  </v>
      </c>
      <c r="Q24" s="39"/>
      <c r="R24" s="39"/>
      <c r="S24" s="25"/>
      <c r="T24" s="15">
        <v>29</v>
      </c>
      <c r="U24" s="14">
        <v>80</v>
      </c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90</v>
      </c>
      <c r="AD24" s="14"/>
      <c r="AE24" s="14">
        <v>85</v>
      </c>
      <c r="AF24" s="14"/>
      <c r="AG24" s="14"/>
      <c r="AH24" s="14"/>
      <c r="AI24" s="14">
        <v>62</v>
      </c>
      <c r="AJ24" s="45"/>
      <c r="AK24" s="48">
        <f t="shared" si="11"/>
        <v>79</v>
      </c>
      <c r="AL24" s="15">
        <v>65</v>
      </c>
      <c r="AM24" s="14">
        <v>80</v>
      </c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90</v>
      </c>
      <c r="AV24" s="14"/>
      <c r="AW24" s="14">
        <v>95</v>
      </c>
      <c r="AX24" s="14"/>
      <c r="AY24" s="14"/>
      <c r="AZ24" s="14"/>
      <c r="BA24" s="14">
        <v>82.5</v>
      </c>
      <c r="BB24" s="45"/>
      <c r="BC24" s="48">
        <f t="shared" si="13"/>
        <v>89.166666666666671</v>
      </c>
      <c r="BD24" s="25"/>
      <c r="BE24" s="19">
        <v>91</v>
      </c>
      <c r="BF24" s="18"/>
      <c r="BG24" s="18"/>
      <c r="BH24" s="18"/>
      <c r="BI24" s="18"/>
      <c r="BJ24" s="18"/>
      <c r="BK24" s="18"/>
      <c r="BL24" s="18"/>
      <c r="BM24" s="57">
        <f t="shared" si="14"/>
        <v>91</v>
      </c>
      <c r="BN24" s="19">
        <v>83.75</v>
      </c>
      <c r="BO24" s="18"/>
      <c r="BP24" s="18"/>
      <c r="BQ24" s="18"/>
      <c r="BR24" s="18"/>
      <c r="BS24" s="18"/>
      <c r="BT24" s="18"/>
      <c r="BU24" s="18"/>
      <c r="BV24" s="57">
        <f t="shared" si="15"/>
        <v>83.75</v>
      </c>
      <c r="BW24" s="19">
        <v>83.75</v>
      </c>
      <c r="BX24" s="18"/>
      <c r="BY24" s="18"/>
      <c r="BZ24" s="18"/>
      <c r="CA24" s="18"/>
      <c r="CB24" s="18"/>
      <c r="CC24" s="18"/>
      <c r="CD24" s="18"/>
      <c r="CE24" s="57">
        <f t="shared" si="16"/>
        <v>83.75</v>
      </c>
      <c r="CF24" s="19">
        <v>86.25</v>
      </c>
      <c r="CG24" s="18"/>
      <c r="CH24" s="18"/>
      <c r="CI24" s="18"/>
      <c r="CJ24" s="18"/>
      <c r="CK24" s="18"/>
      <c r="CL24" s="18"/>
      <c r="CM24" s="18"/>
      <c r="CN24" s="57">
        <f t="shared" si="17"/>
        <v>86.25</v>
      </c>
      <c r="CO24" s="25"/>
      <c r="CP24" s="30">
        <f t="shared" si="18"/>
        <v>91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83.75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83.75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86.25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19800</v>
      </c>
      <c r="C25" s="26" t="s">
        <v>199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2</v>
      </c>
      <c r="J25" s="35" t="str">
        <f t="shared" si="4"/>
        <v xml:space="preserve">Memahami dengan baik Limit Fungsi Trigonometri, Limit Tak Hingga, Turunan Trigonometri, Aplikasi Turunan dan dapat menyelesaikan permasalahannya </v>
      </c>
      <c r="K25" s="35">
        <f t="shared" si="5"/>
        <v>90</v>
      </c>
      <c r="L25" s="35" t="str">
        <f t="shared" si="6"/>
        <v>A</v>
      </c>
      <c r="M25" s="35">
        <f t="shared" si="7"/>
        <v>88</v>
      </c>
      <c r="N25" s="35" t="str">
        <f t="shared" si="8"/>
        <v>B</v>
      </c>
      <c r="O25" s="61">
        <v>2</v>
      </c>
      <c r="P25" s="35" t="str">
        <f t="shared" si="9"/>
        <v xml:space="preserve">Terampil dalam Limit Fungsi Trigonometri, Limit Tak Hingga, Turunan Trigonometri, dan Aplikasi Turunan  </v>
      </c>
      <c r="Q25" s="39"/>
      <c r="R25" s="39"/>
      <c r="S25" s="25"/>
      <c r="T25" s="15">
        <v>92</v>
      </c>
      <c r="U25" s="14"/>
      <c r="V25" s="14"/>
      <c r="W25" s="14"/>
      <c r="X25" s="14"/>
      <c r="Y25" s="14"/>
      <c r="Z25" s="14"/>
      <c r="AA25" s="45">
        <f t="shared" si="34"/>
        <v>92</v>
      </c>
      <c r="AB25" s="48">
        <f t="shared" si="10"/>
        <v>92</v>
      </c>
      <c r="AC25" s="15">
        <v>90</v>
      </c>
      <c r="AD25" s="14"/>
      <c r="AE25" s="14">
        <v>80</v>
      </c>
      <c r="AF25" s="14"/>
      <c r="AG25" s="14"/>
      <c r="AH25" s="14"/>
      <c r="AI25" s="14">
        <v>57</v>
      </c>
      <c r="AJ25" s="45"/>
      <c r="AK25" s="48">
        <f t="shared" si="11"/>
        <v>75.666666666666671</v>
      </c>
      <c r="AL25" s="15">
        <v>87</v>
      </c>
      <c r="AM25" s="14"/>
      <c r="AN25" s="14"/>
      <c r="AO25" s="14"/>
      <c r="AP25" s="14"/>
      <c r="AQ25" s="14"/>
      <c r="AR25" s="14"/>
      <c r="AS25" s="45"/>
      <c r="AT25" s="48">
        <f t="shared" si="12"/>
        <v>87</v>
      </c>
      <c r="AU25" s="15">
        <v>90</v>
      </c>
      <c r="AV25" s="14"/>
      <c r="AW25" s="14">
        <v>87.5</v>
      </c>
      <c r="AX25" s="14"/>
      <c r="AY25" s="14"/>
      <c r="AZ25" s="14"/>
      <c r="BA25" s="14">
        <v>81</v>
      </c>
      <c r="BB25" s="45"/>
      <c r="BC25" s="48">
        <f t="shared" si="13"/>
        <v>86.166666666666671</v>
      </c>
      <c r="BD25" s="25"/>
      <c r="BE25" s="19">
        <v>91</v>
      </c>
      <c r="BF25" s="18"/>
      <c r="BG25" s="18"/>
      <c r="BH25" s="18"/>
      <c r="BI25" s="18"/>
      <c r="BJ25" s="18"/>
      <c r="BK25" s="18"/>
      <c r="BL25" s="18"/>
      <c r="BM25" s="57">
        <f t="shared" si="14"/>
        <v>91</v>
      </c>
      <c r="BN25" s="19">
        <v>88.5</v>
      </c>
      <c r="BO25" s="18"/>
      <c r="BP25" s="18"/>
      <c r="BQ25" s="18"/>
      <c r="BR25" s="18"/>
      <c r="BS25" s="18"/>
      <c r="BT25" s="18"/>
      <c r="BU25" s="18"/>
      <c r="BV25" s="57">
        <f t="shared" si="15"/>
        <v>88.5</v>
      </c>
      <c r="BW25" s="19">
        <v>86</v>
      </c>
      <c r="BX25" s="18"/>
      <c r="BY25" s="18"/>
      <c r="BZ25" s="18"/>
      <c r="CA25" s="18"/>
      <c r="CB25" s="18"/>
      <c r="CC25" s="18"/>
      <c r="CD25" s="18"/>
      <c r="CE25" s="57">
        <f t="shared" si="16"/>
        <v>86</v>
      </c>
      <c r="CF25" s="19">
        <v>87.875</v>
      </c>
      <c r="CG25" s="18"/>
      <c r="CH25" s="18"/>
      <c r="CI25" s="18"/>
      <c r="CJ25" s="18"/>
      <c r="CK25" s="18"/>
      <c r="CL25" s="18"/>
      <c r="CM25" s="18"/>
      <c r="CN25" s="57">
        <f t="shared" si="17"/>
        <v>87.875</v>
      </c>
      <c r="CO25" s="25"/>
      <c r="CP25" s="30">
        <f t="shared" si="18"/>
        <v>91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88.5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87.875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8627</v>
      </c>
      <c r="FK25" s="121">
        <v>8637</v>
      </c>
    </row>
    <row r="26" spans="1:167" ht="16.5" customHeight="1">
      <c r="A26" s="26">
        <v>16</v>
      </c>
      <c r="B26" s="26">
        <v>19801</v>
      </c>
      <c r="C26" s="26" t="s">
        <v>200</v>
      </c>
      <c r="D26" s="25"/>
      <c r="E26" s="35">
        <f t="shared" si="0"/>
        <v>89</v>
      </c>
      <c r="F26" s="35" t="str">
        <f t="shared" si="1"/>
        <v>B</v>
      </c>
      <c r="G26" s="35">
        <f t="shared" si="2"/>
        <v>89</v>
      </c>
      <c r="H26" s="35" t="str">
        <f t="shared" si="3"/>
        <v>B</v>
      </c>
      <c r="I26" s="61">
        <v>2</v>
      </c>
      <c r="J26" s="35" t="str">
        <f t="shared" si="4"/>
        <v xml:space="preserve">Memahami dengan baik Limit Fungsi Trigonometri, Limit Tak Hingga, Turunan Trigonometri, Aplikasi Turunan dan dapat menyelesaikan permasalahannya </v>
      </c>
      <c r="K26" s="35">
        <f t="shared" si="5"/>
        <v>91</v>
      </c>
      <c r="L26" s="35" t="str">
        <f t="shared" si="6"/>
        <v>A</v>
      </c>
      <c r="M26" s="35">
        <f t="shared" si="7"/>
        <v>91</v>
      </c>
      <c r="N26" s="35" t="str">
        <f t="shared" si="8"/>
        <v>A</v>
      </c>
      <c r="O26" s="61">
        <v>1</v>
      </c>
      <c r="P26" s="35" t="str">
        <f t="shared" si="9"/>
        <v xml:space="preserve">Terampil dalam Limit Fungsi Trigonometri, Limit Tak Hingga, Turunan Trigonometri, dan Aplikasi Turunan  </v>
      </c>
      <c r="Q26" s="39"/>
      <c r="R26" s="39"/>
      <c r="S26" s="25"/>
      <c r="T26" s="15">
        <v>92</v>
      </c>
      <c r="U26" s="14"/>
      <c r="V26" s="14"/>
      <c r="W26" s="14"/>
      <c r="X26" s="14"/>
      <c r="Y26" s="14"/>
      <c r="Z26" s="14"/>
      <c r="AA26" s="45">
        <f t="shared" si="34"/>
        <v>92</v>
      </c>
      <c r="AB26" s="48">
        <f t="shared" si="10"/>
        <v>92</v>
      </c>
      <c r="AC26" s="15">
        <v>90</v>
      </c>
      <c r="AD26" s="14"/>
      <c r="AE26" s="14">
        <v>85</v>
      </c>
      <c r="AF26" s="14"/>
      <c r="AG26" s="14"/>
      <c r="AH26" s="14"/>
      <c r="AI26" s="14">
        <v>80</v>
      </c>
      <c r="AJ26" s="45"/>
      <c r="AK26" s="48">
        <f t="shared" si="11"/>
        <v>85</v>
      </c>
      <c r="AL26" s="15">
        <v>95</v>
      </c>
      <c r="AM26" s="14"/>
      <c r="AN26" s="14"/>
      <c r="AO26" s="14"/>
      <c r="AP26" s="14"/>
      <c r="AQ26" s="14"/>
      <c r="AR26" s="14"/>
      <c r="AS26" s="45"/>
      <c r="AT26" s="48">
        <f t="shared" si="12"/>
        <v>95</v>
      </c>
      <c r="AU26" s="15">
        <v>90</v>
      </c>
      <c r="AV26" s="14"/>
      <c r="AW26" s="14">
        <v>82.5</v>
      </c>
      <c r="AX26" s="14"/>
      <c r="AY26" s="14"/>
      <c r="AZ26" s="14"/>
      <c r="BA26" s="14">
        <v>85</v>
      </c>
      <c r="BB26" s="45"/>
      <c r="BC26" s="48">
        <f t="shared" si="13"/>
        <v>85.833333333333329</v>
      </c>
      <c r="BD26" s="25"/>
      <c r="BE26" s="19">
        <v>92.5</v>
      </c>
      <c r="BF26" s="18"/>
      <c r="BG26" s="18"/>
      <c r="BH26" s="18"/>
      <c r="BI26" s="18"/>
      <c r="BJ26" s="18"/>
      <c r="BK26" s="18"/>
      <c r="BL26" s="18"/>
      <c r="BM26" s="57">
        <f t="shared" si="14"/>
        <v>92.5</v>
      </c>
      <c r="BN26" s="19">
        <v>89.75</v>
      </c>
      <c r="BO26" s="18"/>
      <c r="BP26" s="18"/>
      <c r="BQ26" s="18"/>
      <c r="BR26" s="18"/>
      <c r="BS26" s="18"/>
      <c r="BT26" s="18"/>
      <c r="BU26" s="18"/>
      <c r="BV26" s="57">
        <f t="shared" si="15"/>
        <v>89.75</v>
      </c>
      <c r="BW26" s="19">
        <v>91.25</v>
      </c>
      <c r="BX26" s="18"/>
      <c r="BY26" s="18"/>
      <c r="BZ26" s="18"/>
      <c r="CA26" s="18"/>
      <c r="CB26" s="18"/>
      <c r="CC26" s="18"/>
      <c r="CD26" s="18"/>
      <c r="CE26" s="57">
        <f t="shared" si="16"/>
        <v>91.25</v>
      </c>
      <c r="CF26" s="19">
        <v>90.625</v>
      </c>
      <c r="CG26" s="18"/>
      <c r="CH26" s="18"/>
      <c r="CI26" s="18"/>
      <c r="CJ26" s="18"/>
      <c r="CK26" s="18"/>
      <c r="CL26" s="18"/>
      <c r="CM26" s="18"/>
      <c r="CN26" s="57">
        <f t="shared" si="17"/>
        <v>90.625</v>
      </c>
      <c r="CO26" s="25"/>
      <c r="CP26" s="30">
        <f t="shared" si="18"/>
        <v>92.5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89.75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91.25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90.625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19802</v>
      </c>
      <c r="C27" s="26" t="s">
        <v>201</v>
      </c>
      <c r="D27" s="25"/>
      <c r="E27" s="35">
        <f t="shared" si="0"/>
        <v>91</v>
      </c>
      <c r="F27" s="35" t="str">
        <f t="shared" si="1"/>
        <v>A</v>
      </c>
      <c r="G27" s="35">
        <f t="shared" si="2"/>
        <v>91</v>
      </c>
      <c r="H27" s="35" t="str">
        <f t="shared" si="3"/>
        <v>A</v>
      </c>
      <c r="I27" s="61">
        <v>1</v>
      </c>
      <c r="J27" s="35" t="str">
        <f t="shared" si="4"/>
        <v xml:space="preserve">Memahami dengan sangat baik Limit Fungsi Trigonometri, Limit Tak Hingga, Turunan Trigonometri, Aplikasi Turunan dan dapat menyelesaikan permasalahannya </v>
      </c>
      <c r="K27" s="35">
        <f t="shared" si="5"/>
        <v>90</v>
      </c>
      <c r="L27" s="35" t="str">
        <f t="shared" si="6"/>
        <v>A</v>
      </c>
      <c r="M27" s="35">
        <f t="shared" si="7"/>
        <v>92</v>
      </c>
      <c r="N27" s="35" t="str">
        <f t="shared" si="8"/>
        <v>A</v>
      </c>
      <c r="O27" s="61">
        <v>1</v>
      </c>
      <c r="P27" s="35" t="str">
        <f t="shared" si="9"/>
        <v xml:space="preserve">Terampil dalam Limit Fungsi Trigonometri, Limit Tak Hingga, Turunan Trigonometri, dan Aplikasi Turunan  </v>
      </c>
      <c r="Q27" s="39"/>
      <c r="R27" s="39"/>
      <c r="S27" s="25"/>
      <c r="T27" s="15">
        <v>95</v>
      </c>
      <c r="U27" s="14"/>
      <c r="V27" s="14"/>
      <c r="W27" s="14"/>
      <c r="X27" s="14"/>
      <c r="Y27" s="14"/>
      <c r="Z27" s="14"/>
      <c r="AA27" s="45">
        <f t="shared" si="34"/>
        <v>95</v>
      </c>
      <c r="AB27" s="48">
        <f t="shared" si="10"/>
        <v>95</v>
      </c>
      <c r="AC27" s="15">
        <v>90</v>
      </c>
      <c r="AD27" s="14"/>
      <c r="AE27" s="14">
        <v>87.5</v>
      </c>
      <c r="AF27" s="14"/>
      <c r="AG27" s="14"/>
      <c r="AH27" s="14"/>
      <c r="AI27" s="14">
        <v>81</v>
      </c>
      <c r="AJ27" s="45"/>
      <c r="AK27" s="48">
        <f t="shared" si="11"/>
        <v>86.166666666666671</v>
      </c>
      <c r="AL27" s="15">
        <v>100</v>
      </c>
      <c r="AM27" s="14"/>
      <c r="AN27" s="14"/>
      <c r="AO27" s="14"/>
      <c r="AP27" s="14"/>
      <c r="AQ27" s="14"/>
      <c r="AR27" s="14"/>
      <c r="AS27" s="45"/>
      <c r="AT27" s="48">
        <f t="shared" si="12"/>
        <v>100</v>
      </c>
      <c r="AU27" s="15">
        <v>90</v>
      </c>
      <c r="AV27" s="14"/>
      <c r="AW27" s="14">
        <v>82</v>
      </c>
      <c r="AX27" s="14"/>
      <c r="AY27" s="14"/>
      <c r="AZ27" s="14"/>
      <c r="BA27" s="14">
        <v>80</v>
      </c>
      <c r="BB27" s="45"/>
      <c r="BC27" s="48">
        <f t="shared" si="13"/>
        <v>84</v>
      </c>
      <c r="BD27" s="25"/>
      <c r="BE27" s="19">
        <v>87.5</v>
      </c>
      <c r="BF27" s="18"/>
      <c r="BG27" s="18"/>
      <c r="BH27" s="18"/>
      <c r="BI27" s="18"/>
      <c r="BJ27" s="18"/>
      <c r="BK27" s="18"/>
      <c r="BL27" s="18"/>
      <c r="BM27" s="57">
        <f t="shared" si="14"/>
        <v>87.5</v>
      </c>
      <c r="BN27" s="19">
        <v>91.875</v>
      </c>
      <c r="BO27" s="18"/>
      <c r="BP27" s="18"/>
      <c r="BQ27" s="18"/>
      <c r="BR27" s="18"/>
      <c r="BS27" s="18"/>
      <c r="BT27" s="18"/>
      <c r="BU27" s="18"/>
      <c r="BV27" s="57">
        <f t="shared" si="15"/>
        <v>91.875</v>
      </c>
      <c r="BW27" s="19">
        <v>94.375</v>
      </c>
      <c r="BX27" s="18"/>
      <c r="BY27" s="18"/>
      <c r="BZ27" s="18"/>
      <c r="CA27" s="18"/>
      <c r="CB27" s="18"/>
      <c r="CC27" s="18"/>
      <c r="CD27" s="18"/>
      <c r="CE27" s="57">
        <f t="shared" si="16"/>
        <v>94.375</v>
      </c>
      <c r="CF27" s="19">
        <v>93</v>
      </c>
      <c r="CG27" s="18"/>
      <c r="CH27" s="18"/>
      <c r="CI27" s="18"/>
      <c r="CJ27" s="18"/>
      <c r="CK27" s="18"/>
      <c r="CL27" s="18"/>
      <c r="CM27" s="18"/>
      <c r="CN27" s="57">
        <f t="shared" si="17"/>
        <v>93</v>
      </c>
      <c r="CO27" s="25"/>
      <c r="CP27" s="30">
        <f t="shared" si="18"/>
        <v>87.5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91.875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94.375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8628</v>
      </c>
      <c r="FK27" s="121">
        <v>8638</v>
      </c>
    </row>
    <row r="28" spans="1:167" ht="16.5" customHeight="1">
      <c r="A28" s="26">
        <v>18</v>
      </c>
      <c r="B28" s="26">
        <v>19803</v>
      </c>
      <c r="C28" s="26" t="s">
        <v>202</v>
      </c>
      <c r="D28" s="25"/>
      <c r="E28" s="35">
        <f t="shared" si="0"/>
        <v>91</v>
      </c>
      <c r="F28" s="35" t="str">
        <f t="shared" si="1"/>
        <v>A</v>
      </c>
      <c r="G28" s="35">
        <f t="shared" si="2"/>
        <v>92</v>
      </c>
      <c r="H28" s="35" t="str">
        <f t="shared" si="3"/>
        <v>A</v>
      </c>
      <c r="I28" s="61">
        <v>1</v>
      </c>
      <c r="J28" s="35" t="str">
        <f t="shared" si="4"/>
        <v xml:space="preserve">Memahami dengan sangat baik Limit Fungsi Trigonometri, Limit Tak Hingga, Turunan Trigonometri, Aplikasi Turunan dan dapat menyelesaikan permasalahannya </v>
      </c>
      <c r="K28" s="35">
        <f t="shared" si="5"/>
        <v>88</v>
      </c>
      <c r="L28" s="35" t="str">
        <f t="shared" si="6"/>
        <v>B</v>
      </c>
      <c r="M28" s="35">
        <f t="shared" si="7"/>
        <v>90</v>
      </c>
      <c r="N28" s="35" t="str">
        <f t="shared" si="8"/>
        <v>A</v>
      </c>
      <c r="O28" s="61">
        <v>1</v>
      </c>
      <c r="P28" s="35" t="str">
        <f t="shared" si="9"/>
        <v xml:space="preserve">Terampil dalam Limit Fungsi Trigonometri, Limit Tak Hingga, Turunan Trigonometri, dan Aplikasi Turunan  </v>
      </c>
      <c r="Q28" s="39"/>
      <c r="R28" s="39"/>
      <c r="S28" s="25"/>
      <c r="T28" s="15">
        <v>93</v>
      </c>
      <c r="U28" s="14"/>
      <c r="V28" s="14"/>
      <c r="W28" s="14"/>
      <c r="X28" s="14"/>
      <c r="Y28" s="14"/>
      <c r="Z28" s="14"/>
      <c r="AA28" s="45">
        <f t="shared" si="34"/>
        <v>93</v>
      </c>
      <c r="AB28" s="48">
        <f t="shared" si="10"/>
        <v>93</v>
      </c>
      <c r="AC28" s="15">
        <v>90</v>
      </c>
      <c r="AD28" s="14"/>
      <c r="AE28" s="14">
        <v>92.5</v>
      </c>
      <c r="AF28" s="14"/>
      <c r="AG28" s="14"/>
      <c r="AH28" s="14"/>
      <c r="AI28" s="14">
        <v>83</v>
      </c>
      <c r="AJ28" s="45"/>
      <c r="AK28" s="48">
        <f t="shared" si="11"/>
        <v>88.5</v>
      </c>
      <c r="AL28" s="15">
        <v>95</v>
      </c>
      <c r="AM28" s="14"/>
      <c r="AN28" s="14"/>
      <c r="AO28" s="14"/>
      <c r="AP28" s="14"/>
      <c r="AQ28" s="14"/>
      <c r="AR28" s="14"/>
      <c r="AS28" s="45"/>
      <c r="AT28" s="48">
        <f t="shared" si="12"/>
        <v>95</v>
      </c>
      <c r="AU28" s="15">
        <v>90</v>
      </c>
      <c r="AV28" s="14"/>
      <c r="AW28" s="14">
        <v>88.5</v>
      </c>
      <c r="AX28" s="14"/>
      <c r="AY28" s="14"/>
      <c r="AZ28" s="14"/>
      <c r="BA28" s="14">
        <v>92.5</v>
      </c>
      <c r="BB28" s="45"/>
      <c r="BC28" s="48">
        <f t="shared" si="13"/>
        <v>90.333333333333329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>
        <v>92.125</v>
      </c>
      <c r="BO28" s="18"/>
      <c r="BP28" s="18"/>
      <c r="BQ28" s="18"/>
      <c r="BR28" s="18"/>
      <c r="BS28" s="18"/>
      <c r="BT28" s="18"/>
      <c r="BU28" s="18"/>
      <c r="BV28" s="57">
        <f t="shared" si="15"/>
        <v>92.125</v>
      </c>
      <c r="BW28" s="19">
        <v>93.125</v>
      </c>
      <c r="BX28" s="18"/>
      <c r="BY28" s="18"/>
      <c r="BZ28" s="18"/>
      <c r="CA28" s="18"/>
      <c r="CB28" s="18"/>
      <c r="CC28" s="18"/>
      <c r="CD28" s="18"/>
      <c r="CE28" s="57">
        <f t="shared" si="16"/>
        <v>93.125</v>
      </c>
      <c r="CF28" s="19">
        <v>92.125</v>
      </c>
      <c r="CG28" s="18"/>
      <c r="CH28" s="18"/>
      <c r="CI28" s="18"/>
      <c r="CJ28" s="18"/>
      <c r="CK28" s="18"/>
      <c r="CL28" s="18"/>
      <c r="CM28" s="18"/>
      <c r="CN28" s="57">
        <f t="shared" si="17"/>
        <v>92.125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92.125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93.125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92.125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19804</v>
      </c>
      <c r="C29" s="26" t="s">
        <v>203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 xml:space="preserve">Memahami dengan baik Limit Fungsi Trigonometri, Limit Tak Hingga, Turunan Trigonometri, Aplikasi Turunan dan dapat menyelesaikan permasalahannya </v>
      </c>
      <c r="K29" s="35">
        <f t="shared" si="5"/>
        <v>89</v>
      </c>
      <c r="L29" s="35" t="str">
        <f t="shared" si="6"/>
        <v>B</v>
      </c>
      <c r="M29" s="35">
        <f t="shared" si="7"/>
        <v>87</v>
      </c>
      <c r="N29" s="35" t="str">
        <f t="shared" si="8"/>
        <v>B</v>
      </c>
      <c r="O29" s="61">
        <v>2</v>
      </c>
      <c r="P29" s="35" t="str">
        <f t="shared" si="9"/>
        <v xml:space="preserve">Terampil dalam Limit Fungsi Trigonometri, Limit Tak Hingga, Turunan Trigonometri, dan Aplikasi Turunan  </v>
      </c>
      <c r="Q29" s="39"/>
      <c r="R29" s="39"/>
      <c r="S29" s="25"/>
      <c r="T29" s="15">
        <v>27</v>
      </c>
      <c r="U29" s="14">
        <v>80</v>
      </c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90</v>
      </c>
      <c r="AD29" s="14"/>
      <c r="AE29" s="14">
        <v>90</v>
      </c>
      <c r="AF29" s="14"/>
      <c r="AG29" s="14"/>
      <c r="AH29" s="14"/>
      <c r="AI29" s="14">
        <v>71</v>
      </c>
      <c r="AJ29" s="45"/>
      <c r="AK29" s="48">
        <f t="shared" si="11"/>
        <v>83.666666666666671</v>
      </c>
      <c r="AL29" s="15">
        <v>83</v>
      </c>
      <c r="AM29" s="14"/>
      <c r="AN29" s="14"/>
      <c r="AO29" s="14"/>
      <c r="AP29" s="14"/>
      <c r="AQ29" s="14"/>
      <c r="AR29" s="14"/>
      <c r="AS29" s="45"/>
      <c r="AT29" s="48">
        <f t="shared" si="12"/>
        <v>83</v>
      </c>
      <c r="AU29" s="15">
        <v>90</v>
      </c>
      <c r="AV29" s="14"/>
      <c r="AW29" s="14">
        <v>82.5</v>
      </c>
      <c r="AX29" s="14"/>
      <c r="AY29" s="14"/>
      <c r="AZ29" s="14"/>
      <c r="BA29" s="14">
        <v>75.5</v>
      </c>
      <c r="BB29" s="45"/>
      <c r="BC29" s="48">
        <f t="shared" si="13"/>
        <v>82.666666666666671</v>
      </c>
      <c r="BD29" s="25"/>
      <c r="BE29" s="19">
        <v>92</v>
      </c>
      <c r="BF29" s="18"/>
      <c r="BG29" s="18"/>
      <c r="BH29" s="18"/>
      <c r="BI29" s="18"/>
      <c r="BJ29" s="18"/>
      <c r="BK29" s="18"/>
      <c r="BL29" s="18"/>
      <c r="BM29" s="57">
        <f t="shared" si="14"/>
        <v>92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86.5</v>
      </c>
      <c r="BX29" s="18"/>
      <c r="BY29" s="18"/>
      <c r="BZ29" s="18"/>
      <c r="CA29" s="18"/>
      <c r="CB29" s="18"/>
      <c r="CC29" s="18"/>
      <c r="CD29" s="18"/>
      <c r="CE29" s="57">
        <f t="shared" si="16"/>
        <v>86.5</v>
      </c>
      <c r="CF29" s="19">
        <v>84.625</v>
      </c>
      <c r="CG29" s="18"/>
      <c r="CH29" s="18"/>
      <c r="CI29" s="18"/>
      <c r="CJ29" s="18"/>
      <c r="CK29" s="18"/>
      <c r="CL29" s="18"/>
      <c r="CM29" s="18"/>
      <c r="CN29" s="57">
        <f t="shared" si="17"/>
        <v>84.625</v>
      </c>
      <c r="CO29" s="25"/>
      <c r="CP29" s="30">
        <f t="shared" si="18"/>
        <v>92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86.5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84.625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8629</v>
      </c>
      <c r="FK29" s="121">
        <v>8639</v>
      </c>
    </row>
    <row r="30" spans="1:167" ht="16.5" customHeight="1">
      <c r="A30" s="26">
        <v>20</v>
      </c>
      <c r="B30" s="26">
        <v>19805</v>
      </c>
      <c r="C30" s="26" t="s">
        <v>204</v>
      </c>
      <c r="D30" s="25"/>
      <c r="E30" s="35">
        <f t="shared" si="0"/>
        <v>91</v>
      </c>
      <c r="F30" s="35" t="str">
        <f t="shared" si="1"/>
        <v>A</v>
      </c>
      <c r="G30" s="35">
        <f t="shared" si="2"/>
        <v>91</v>
      </c>
      <c r="H30" s="35" t="str">
        <f t="shared" si="3"/>
        <v>A</v>
      </c>
      <c r="I30" s="61">
        <v>1</v>
      </c>
      <c r="J30" s="35" t="str">
        <f t="shared" si="4"/>
        <v xml:space="preserve">Memahami dengan sangat baik Limit Fungsi Trigonometri, Limit Tak Hingga, Turunan Trigonometri, Aplikasi Turunan dan dapat menyelesaikan permasalahannya </v>
      </c>
      <c r="K30" s="35">
        <f t="shared" si="5"/>
        <v>92</v>
      </c>
      <c r="L30" s="35" t="str">
        <f t="shared" si="6"/>
        <v>A</v>
      </c>
      <c r="M30" s="35">
        <f t="shared" si="7"/>
        <v>93</v>
      </c>
      <c r="N30" s="35" t="str">
        <f t="shared" si="8"/>
        <v>A</v>
      </c>
      <c r="O30" s="61">
        <v>1</v>
      </c>
      <c r="P30" s="35" t="str">
        <f t="shared" si="9"/>
        <v xml:space="preserve">Terampil dalam Limit Fungsi Trigonometri, Limit Tak Hingga, Turunan Trigonometri, dan Aplikasi Turunan  </v>
      </c>
      <c r="Q30" s="39"/>
      <c r="R30" s="39"/>
      <c r="S30" s="25"/>
      <c r="T30" s="15">
        <v>94</v>
      </c>
      <c r="U30" s="14"/>
      <c r="V30" s="14"/>
      <c r="W30" s="14"/>
      <c r="X30" s="14"/>
      <c r="Y30" s="14"/>
      <c r="Z30" s="14"/>
      <c r="AA30" s="45">
        <f t="shared" si="34"/>
        <v>94</v>
      </c>
      <c r="AB30" s="48">
        <f t="shared" si="10"/>
        <v>94</v>
      </c>
      <c r="AC30" s="15">
        <v>90</v>
      </c>
      <c r="AD30" s="14"/>
      <c r="AE30" s="14">
        <v>95</v>
      </c>
      <c r="AF30" s="14"/>
      <c r="AG30" s="14"/>
      <c r="AH30" s="14"/>
      <c r="AI30" s="14">
        <v>79</v>
      </c>
      <c r="AJ30" s="45"/>
      <c r="AK30" s="48">
        <f t="shared" si="11"/>
        <v>88</v>
      </c>
      <c r="AL30" s="15">
        <v>100</v>
      </c>
      <c r="AM30" s="14"/>
      <c r="AN30" s="14"/>
      <c r="AO30" s="14"/>
      <c r="AP30" s="14"/>
      <c r="AQ30" s="14"/>
      <c r="AR30" s="14"/>
      <c r="AS30" s="45"/>
      <c r="AT30" s="48">
        <f t="shared" si="12"/>
        <v>100</v>
      </c>
      <c r="AU30" s="15">
        <v>80</v>
      </c>
      <c r="AV30" s="14"/>
      <c r="AW30" s="14">
        <v>90</v>
      </c>
      <c r="AX30" s="14"/>
      <c r="AY30" s="14"/>
      <c r="AZ30" s="14"/>
      <c r="BA30" s="14">
        <v>70.5</v>
      </c>
      <c r="BB30" s="45"/>
      <c r="BC30" s="48">
        <f t="shared" si="13"/>
        <v>80.166666666666671</v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93.25</v>
      </c>
      <c r="BO30" s="18"/>
      <c r="BP30" s="18"/>
      <c r="BQ30" s="18"/>
      <c r="BR30" s="18"/>
      <c r="BS30" s="18"/>
      <c r="BT30" s="18"/>
      <c r="BU30" s="18"/>
      <c r="BV30" s="57">
        <f t="shared" si="15"/>
        <v>93.25</v>
      </c>
      <c r="BW30" s="19">
        <v>96.25</v>
      </c>
      <c r="BX30" s="18"/>
      <c r="BY30" s="18"/>
      <c r="BZ30" s="18"/>
      <c r="CA30" s="18"/>
      <c r="CB30" s="18"/>
      <c r="CC30" s="18"/>
      <c r="CD30" s="18"/>
      <c r="CE30" s="57">
        <f t="shared" si="16"/>
        <v>96.25</v>
      </c>
      <c r="CF30" s="19">
        <v>92.5</v>
      </c>
      <c r="CG30" s="18"/>
      <c r="CH30" s="18"/>
      <c r="CI30" s="18"/>
      <c r="CJ30" s="18"/>
      <c r="CK30" s="18"/>
      <c r="CL30" s="18"/>
      <c r="CM30" s="18"/>
      <c r="CN30" s="57">
        <f t="shared" si="17"/>
        <v>92.5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93.25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96.25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92.5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19806</v>
      </c>
      <c r="C31" s="26" t="s">
        <v>205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2</v>
      </c>
      <c r="J31" s="35" t="str">
        <f t="shared" si="4"/>
        <v xml:space="preserve">Memahami dengan baik Limit Fungsi Trigonometri, Limit Tak Hingga, Turunan Trigonometri, Aplikasi Turunan dan dapat menyelesaikan permasalahannya </v>
      </c>
      <c r="K31" s="35">
        <f t="shared" si="5"/>
        <v>91</v>
      </c>
      <c r="L31" s="35" t="str">
        <f t="shared" si="6"/>
        <v>A</v>
      </c>
      <c r="M31" s="35">
        <f t="shared" si="7"/>
        <v>90</v>
      </c>
      <c r="N31" s="35" t="str">
        <f t="shared" si="8"/>
        <v>A</v>
      </c>
      <c r="O31" s="61">
        <v>1</v>
      </c>
      <c r="P31" s="35" t="str">
        <f t="shared" si="9"/>
        <v xml:space="preserve">Terampil dalam Limit Fungsi Trigonometri, Limit Tak Hingga, Turunan Trigonometri, dan Aplikasi Turunan  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/>
      <c r="AA31" s="45">
        <f t="shared" si="34"/>
        <v>90</v>
      </c>
      <c r="AB31" s="48">
        <f t="shared" si="10"/>
        <v>90</v>
      </c>
      <c r="AC31" s="15">
        <v>90</v>
      </c>
      <c r="AD31" s="14"/>
      <c r="AE31" s="14">
        <v>90</v>
      </c>
      <c r="AF31" s="14"/>
      <c r="AG31" s="14"/>
      <c r="AH31" s="14"/>
      <c r="AI31" s="14">
        <v>79</v>
      </c>
      <c r="AJ31" s="45"/>
      <c r="AK31" s="48">
        <f t="shared" si="11"/>
        <v>86.333333333333329</v>
      </c>
      <c r="AL31" s="15">
        <v>65</v>
      </c>
      <c r="AM31" s="14">
        <v>88</v>
      </c>
      <c r="AN31" s="14"/>
      <c r="AO31" s="14"/>
      <c r="AP31" s="14"/>
      <c r="AQ31" s="14"/>
      <c r="AR31" s="14"/>
      <c r="AS31" s="45"/>
      <c r="AT31" s="48">
        <f t="shared" si="12"/>
        <v>88</v>
      </c>
      <c r="AU31" s="15">
        <v>90</v>
      </c>
      <c r="AV31" s="14"/>
      <c r="AW31" s="14">
        <v>87</v>
      </c>
      <c r="AX31" s="14"/>
      <c r="AY31" s="14"/>
      <c r="AZ31" s="14"/>
      <c r="BA31" s="14">
        <v>83</v>
      </c>
      <c r="BB31" s="45"/>
      <c r="BC31" s="48">
        <f t="shared" si="13"/>
        <v>86.666666666666671</v>
      </c>
      <c r="BD31" s="25"/>
      <c r="BE31" s="19">
        <v>92</v>
      </c>
      <c r="BF31" s="18"/>
      <c r="BG31" s="18"/>
      <c r="BH31" s="18"/>
      <c r="BI31" s="18"/>
      <c r="BJ31" s="18"/>
      <c r="BK31" s="18"/>
      <c r="BL31" s="18"/>
      <c r="BM31" s="57">
        <f t="shared" si="14"/>
        <v>92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>
        <v>89</v>
      </c>
      <c r="BX31" s="18"/>
      <c r="BY31" s="18"/>
      <c r="BZ31" s="18"/>
      <c r="CA31" s="18"/>
      <c r="CB31" s="18"/>
      <c r="CC31" s="18"/>
      <c r="CD31" s="18"/>
      <c r="CE31" s="57">
        <f t="shared" si="16"/>
        <v>89</v>
      </c>
      <c r="CF31" s="19">
        <v>88.25</v>
      </c>
      <c r="CG31" s="18"/>
      <c r="CH31" s="18"/>
      <c r="CI31" s="18"/>
      <c r="CJ31" s="18"/>
      <c r="CK31" s="18"/>
      <c r="CL31" s="18"/>
      <c r="CM31" s="18"/>
      <c r="CN31" s="57">
        <f t="shared" si="17"/>
        <v>88.25</v>
      </c>
      <c r="CO31" s="25"/>
      <c r="CP31" s="30">
        <f t="shared" si="18"/>
        <v>92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89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88.25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8630</v>
      </c>
      <c r="FK31" s="121">
        <v>8640</v>
      </c>
    </row>
    <row r="32" spans="1:167" ht="16.5" customHeight="1">
      <c r="A32" s="26">
        <v>22</v>
      </c>
      <c r="B32" s="26">
        <v>19807</v>
      </c>
      <c r="C32" s="26" t="s">
        <v>206</v>
      </c>
      <c r="D32" s="25"/>
      <c r="E32" s="35">
        <f t="shared" si="0"/>
        <v>91</v>
      </c>
      <c r="F32" s="35" t="str">
        <f t="shared" si="1"/>
        <v>A</v>
      </c>
      <c r="G32" s="35">
        <f t="shared" si="2"/>
        <v>88</v>
      </c>
      <c r="H32" s="35" t="str">
        <f t="shared" si="3"/>
        <v>B</v>
      </c>
      <c r="I32" s="61">
        <v>2</v>
      </c>
      <c r="J32" s="35" t="str">
        <f t="shared" si="4"/>
        <v xml:space="preserve">Memahami dengan baik Limit Fungsi Trigonometri, Limit Tak Hingga, Turunan Trigonometri, Aplikasi Turunan dan dapat menyelesaikan permasalahannya </v>
      </c>
      <c r="K32" s="35">
        <f t="shared" si="5"/>
        <v>88</v>
      </c>
      <c r="L32" s="35" t="str">
        <f t="shared" si="6"/>
        <v>B</v>
      </c>
      <c r="M32" s="35">
        <f t="shared" si="7"/>
        <v>88</v>
      </c>
      <c r="N32" s="35" t="str">
        <f t="shared" si="8"/>
        <v>B</v>
      </c>
      <c r="O32" s="61">
        <v>2</v>
      </c>
      <c r="P32" s="35" t="str">
        <f t="shared" si="9"/>
        <v xml:space="preserve">Terampil dalam Limit Fungsi Trigonometri, Limit Tak Hingga, Turunan Trigonometri, dan Aplikasi Turunan  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85</v>
      </c>
      <c r="AD32" s="14"/>
      <c r="AE32" s="14">
        <v>52.5</v>
      </c>
      <c r="AF32" s="14"/>
      <c r="AG32" s="14"/>
      <c r="AH32" s="14"/>
      <c r="AI32" s="14">
        <v>97</v>
      </c>
      <c r="AJ32" s="45"/>
      <c r="AK32" s="48">
        <f t="shared" si="11"/>
        <v>91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80</v>
      </c>
      <c r="AV32" s="14"/>
      <c r="AW32" s="14">
        <v>83.5</v>
      </c>
      <c r="AX32" s="14"/>
      <c r="AY32" s="14"/>
      <c r="AZ32" s="14"/>
      <c r="BA32" s="14">
        <v>91.5</v>
      </c>
      <c r="BB32" s="45"/>
      <c r="BC32" s="48">
        <f t="shared" si="13"/>
        <v>85</v>
      </c>
      <c r="BD32" s="25"/>
      <c r="BE32" s="19">
        <v>88</v>
      </c>
      <c r="BF32" s="18"/>
      <c r="BG32" s="18"/>
      <c r="BH32" s="18"/>
      <c r="BI32" s="18"/>
      <c r="BJ32" s="18"/>
      <c r="BK32" s="18"/>
      <c r="BL32" s="18"/>
      <c r="BM32" s="57">
        <f t="shared" si="14"/>
        <v>88</v>
      </c>
      <c r="BN32" s="19">
        <v>87.5</v>
      </c>
      <c r="BO32" s="18"/>
      <c r="BP32" s="18"/>
      <c r="BQ32" s="18"/>
      <c r="BR32" s="18"/>
      <c r="BS32" s="18"/>
      <c r="BT32" s="18"/>
      <c r="BU32" s="18"/>
      <c r="BV32" s="57">
        <f t="shared" si="15"/>
        <v>87.5</v>
      </c>
      <c r="BW32" s="19">
        <v>88</v>
      </c>
      <c r="BX32" s="18"/>
      <c r="BY32" s="18"/>
      <c r="BZ32" s="18"/>
      <c r="CA32" s="18"/>
      <c r="CB32" s="18"/>
      <c r="CC32" s="18"/>
      <c r="CD32" s="18"/>
      <c r="CE32" s="57">
        <f t="shared" si="16"/>
        <v>88</v>
      </c>
      <c r="CF32" s="19">
        <v>88</v>
      </c>
      <c r="CG32" s="18"/>
      <c r="CH32" s="18"/>
      <c r="CI32" s="18"/>
      <c r="CJ32" s="18"/>
      <c r="CK32" s="18"/>
      <c r="CL32" s="18"/>
      <c r="CM32" s="18"/>
      <c r="CN32" s="57">
        <f t="shared" si="17"/>
        <v>88</v>
      </c>
      <c r="CO32" s="25"/>
      <c r="CP32" s="30">
        <f t="shared" si="18"/>
        <v>88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87.5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88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19808</v>
      </c>
      <c r="C33" s="26" t="s">
        <v>207</v>
      </c>
      <c r="D33" s="25"/>
      <c r="E33" s="35">
        <f t="shared" si="0"/>
        <v>90</v>
      </c>
      <c r="F33" s="35" t="str">
        <f t="shared" si="1"/>
        <v>A</v>
      </c>
      <c r="G33" s="35">
        <f t="shared" si="2"/>
        <v>89</v>
      </c>
      <c r="H33" s="35" t="str">
        <f t="shared" si="3"/>
        <v>B</v>
      </c>
      <c r="I33" s="61">
        <v>2</v>
      </c>
      <c r="J33" s="35" t="str">
        <f t="shared" si="4"/>
        <v xml:space="preserve">Memahami dengan baik Limit Fungsi Trigonometri, Limit Tak Hingga, Turunan Trigonometri, Aplikasi Turunan dan dapat menyelesaikan permasalahannya </v>
      </c>
      <c r="K33" s="35">
        <f t="shared" si="5"/>
        <v>91</v>
      </c>
      <c r="L33" s="35" t="str">
        <f t="shared" si="6"/>
        <v>A</v>
      </c>
      <c r="M33" s="35">
        <f t="shared" si="7"/>
        <v>90</v>
      </c>
      <c r="N33" s="35" t="str">
        <f t="shared" si="8"/>
        <v>A</v>
      </c>
      <c r="O33" s="61">
        <v>1</v>
      </c>
      <c r="P33" s="35" t="str">
        <f t="shared" si="9"/>
        <v xml:space="preserve">Terampil dalam Limit Fungsi Trigonometri, Limit Tak Hingga, Turunan Trigonometri, dan Aplikasi Turunan  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90</v>
      </c>
      <c r="AD33" s="14"/>
      <c r="AE33" s="14">
        <v>100</v>
      </c>
      <c r="AF33" s="14"/>
      <c r="AG33" s="14"/>
      <c r="AH33" s="14"/>
      <c r="AI33" s="14">
        <v>80</v>
      </c>
      <c r="AJ33" s="45"/>
      <c r="AK33" s="48">
        <f t="shared" si="11"/>
        <v>90</v>
      </c>
      <c r="AL33" s="15">
        <v>45</v>
      </c>
      <c r="AM33" s="14">
        <v>87</v>
      </c>
      <c r="AN33" s="14"/>
      <c r="AO33" s="14"/>
      <c r="AP33" s="14"/>
      <c r="AQ33" s="14"/>
      <c r="AR33" s="14"/>
      <c r="AS33" s="45"/>
      <c r="AT33" s="48">
        <f t="shared" si="12"/>
        <v>87</v>
      </c>
      <c r="AU33" s="15">
        <v>90</v>
      </c>
      <c r="AV33" s="14"/>
      <c r="AW33" s="14">
        <v>95</v>
      </c>
      <c r="AX33" s="14"/>
      <c r="AY33" s="14"/>
      <c r="AZ33" s="14"/>
      <c r="BA33" s="14">
        <v>82</v>
      </c>
      <c r="BB33" s="45"/>
      <c r="BC33" s="48">
        <f t="shared" si="13"/>
        <v>89</v>
      </c>
      <c r="BD33" s="25"/>
      <c r="BE33" s="19">
        <v>88.5</v>
      </c>
      <c r="BF33" s="18"/>
      <c r="BG33" s="18"/>
      <c r="BH33" s="18"/>
      <c r="BI33" s="18"/>
      <c r="BJ33" s="18"/>
      <c r="BK33" s="18"/>
      <c r="BL33" s="18"/>
      <c r="BM33" s="57">
        <f t="shared" si="14"/>
        <v>88.5</v>
      </c>
      <c r="BN33" s="19">
        <v>92.5</v>
      </c>
      <c r="BO33" s="18"/>
      <c r="BP33" s="18"/>
      <c r="BQ33" s="18"/>
      <c r="BR33" s="18"/>
      <c r="BS33" s="18"/>
      <c r="BT33" s="18"/>
      <c r="BU33" s="18"/>
      <c r="BV33" s="57">
        <f t="shared" si="15"/>
        <v>92.5</v>
      </c>
      <c r="BW33" s="19">
        <v>91</v>
      </c>
      <c r="BX33" s="18"/>
      <c r="BY33" s="18"/>
      <c r="BZ33" s="18"/>
      <c r="CA33" s="18"/>
      <c r="CB33" s="18"/>
      <c r="CC33" s="18"/>
      <c r="CD33" s="18"/>
      <c r="CE33" s="57">
        <f t="shared" si="16"/>
        <v>91</v>
      </c>
      <c r="CF33" s="19">
        <v>89.75</v>
      </c>
      <c r="CG33" s="18"/>
      <c r="CH33" s="18"/>
      <c r="CI33" s="18"/>
      <c r="CJ33" s="18"/>
      <c r="CK33" s="18"/>
      <c r="CL33" s="18"/>
      <c r="CM33" s="18"/>
      <c r="CN33" s="57">
        <f t="shared" si="17"/>
        <v>89.75</v>
      </c>
      <c r="CO33" s="25"/>
      <c r="CP33" s="30">
        <f t="shared" si="18"/>
        <v>88.5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92.5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91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89.75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19809</v>
      </c>
      <c r="C34" s="26" t="s">
        <v>208</v>
      </c>
      <c r="D34" s="25"/>
      <c r="E34" s="35">
        <f t="shared" si="0"/>
        <v>92</v>
      </c>
      <c r="F34" s="35" t="str">
        <f t="shared" si="1"/>
        <v>A</v>
      </c>
      <c r="G34" s="35">
        <f t="shared" si="2"/>
        <v>91</v>
      </c>
      <c r="H34" s="35" t="str">
        <f t="shared" si="3"/>
        <v>A</v>
      </c>
      <c r="I34" s="61">
        <v>1</v>
      </c>
      <c r="J34" s="35" t="str">
        <f t="shared" si="4"/>
        <v xml:space="preserve">Memahami dengan sangat baik Limit Fungsi Trigonometri, Limit Tak Hingga, Turunan Trigonometri, Aplikasi Turunan dan dapat menyelesaikan permasalahannya </v>
      </c>
      <c r="K34" s="35">
        <f t="shared" si="5"/>
        <v>91</v>
      </c>
      <c r="L34" s="35" t="str">
        <f t="shared" si="6"/>
        <v>A</v>
      </c>
      <c r="M34" s="35">
        <f t="shared" si="7"/>
        <v>91</v>
      </c>
      <c r="N34" s="35" t="str">
        <f t="shared" si="8"/>
        <v>A</v>
      </c>
      <c r="O34" s="61">
        <v>1</v>
      </c>
      <c r="P34" s="35" t="str">
        <f t="shared" si="9"/>
        <v xml:space="preserve">Terampil dalam Limit Fungsi Trigonometri, Limit Tak Hingga, Turunan Trigonometri, dan Aplikasi Turunan  </v>
      </c>
      <c r="Q34" s="39"/>
      <c r="R34" s="39"/>
      <c r="S34" s="25"/>
      <c r="T34" s="15">
        <v>95</v>
      </c>
      <c r="U34" s="14"/>
      <c r="V34" s="14"/>
      <c r="W34" s="14"/>
      <c r="X34" s="14"/>
      <c r="Y34" s="14"/>
      <c r="Z34" s="14"/>
      <c r="AA34" s="45">
        <f t="shared" si="34"/>
        <v>95</v>
      </c>
      <c r="AB34" s="48">
        <f t="shared" si="10"/>
        <v>95</v>
      </c>
      <c r="AC34" s="15">
        <v>90</v>
      </c>
      <c r="AD34" s="14"/>
      <c r="AE34" s="14">
        <v>90</v>
      </c>
      <c r="AF34" s="14"/>
      <c r="AG34" s="14"/>
      <c r="AH34" s="14"/>
      <c r="AI34" s="14">
        <v>87</v>
      </c>
      <c r="AJ34" s="45"/>
      <c r="AK34" s="48">
        <f t="shared" si="11"/>
        <v>89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90</v>
      </c>
      <c r="AV34" s="14"/>
      <c r="AW34" s="14">
        <v>94.5</v>
      </c>
      <c r="AX34" s="14"/>
      <c r="AY34" s="14"/>
      <c r="AZ34" s="14"/>
      <c r="BA34" s="14">
        <v>80</v>
      </c>
      <c r="BB34" s="45"/>
      <c r="BC34" s="48">
        <f t="shared" si="13"/>
        <v>88.166666666666671</v>
      </c>
      <c r="BD34" s="25"/>
      <c r="BE34" s="19">
        <v>89</v>
      </c>
      <c r="BF34" s="18"/>
      <c r="BG34" s="18"/>
      <c r="BH34" s="18"/>
      <c r="BI34" s="18"/>
      <c r="BJ34" s="18"/>
      <c r="BK34" s="18"/>
      <c r="BL34" s="18"/>
      <c r="BM34" s="57">
        <f t="shared" si="14"/>
        <v>89</v>
      </c>
      <c r="BN34" s="19">
        <v>92.5</v>
      </c>
      <c r="BO34" s="18"/>
      <c r="BP34" s="18"/>
      <c r="BQ34" s="18"/>
      <c r="BR34" s="18"/>
      <c r="BS34" s="18"/>
      <c r="BT34" s="18"/>
      <c r="BU34" s="18"/>
      <c r="BV34" s="57">
        <f t="shared" si="15"/>
        <v>92.5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91.125</v>
      </c>
      <c r="CG34" s="18"/>
      <c r="CH34" s="18"/>
      <c r="CI34" s="18"/>
      <c r="CJ34" s="18"/>
      <c r="CK34" s="18"/>
      <c r="CL34" s="18"/>
      <c r="CM34" s="18"/>
      <c r="CN34" s="57">
        <f t="shared" si="17"/>
        <v>91.125</v>
      </c>
      <c r="CO34" s="25"/>
      <c r="CP34" s="30">
        <f t="shared" si="18"/>
        <v>89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92.5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91.125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19810</v>
      </c>
      <c r="C35" s="26" t="s">
        <v>209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90</v>
      </c>
      <c r="H35" s="35" t="str">
        <f t="shared" si="3"/>
        <v>A</v>
      </c>
      <c r="I35" s="61">
        <v>1</v>
      </c>
      <c r="J35" s="35" t="str">
        <f t="shared" si="4"/>
        <v xml:space="preserve">Memahami dengan sangat baik Limit Fungsi Trigonometri, Limit Tak Hingga, Turunan Trigonometri, Aplikasi Turunan dan dapat menyelesaikan permasalahannya </v>
      </c>
      <c r="K35" s="35">
        <f t="shared" si="5"/>
        <v>89</v>
      </c>
      <c r="L35" s="35" t="str">
        <f t="shared" si="6"/>
        <v>B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 xml:space="preserve">Terampil dalam Limit Fungsi Trigonometri, Limit Tak Hingga, Turunan Trigonometri, dan Aplikasi Turunan  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90</v>
      </c>
      <c r="AD35" s="14"/>
      <c r="AE35" s="14">
        <v>90</v>
      </c>
      <c r="AF35" s="14"/>
      <c r="AG35" s="14"/>
      <c r="AH35" s="14"/>
      <c r="AI35" s="14">
        <v>80</v>
      </c>
      <c r="AJ35" s="45"/>
      <c r="AK35" s="48">
        <f t="shared" si="11"/>
        <v>86.666666666666671</v>
      </c>
      <c r="AL35" s="15">
        <v>90</v>
      </c>
      <c r="AM35" s="14"/>
      <c r="AN35" s="14"/>
      <c r="AO35" s="14"/>
      <c r="AP35" s="14"/>
      <c r="AQ35" s="14"/>
      <c r="AR35" s="14"/>
      <c r="AS35" s="45"/>
      <c r="AT35" s="48">
        <f t="shared" si="12"/>
        <v>90</v>
      </c>
      <c r="AU35" s="15">
        <v>97</v>
      </c>
      <c r="AV35" s="14"/>
      <c r="AW35" s="14">
        <v>95</v>
      </c>
      <c r="AX35" s="14"/>
      <c r="AY35" s="14"/>
      <c r="AZ35" s="14"/>
      <c r="BA35" s="14">
        <v>85</v>
      </c>
      <c r="BB35" s="45"/>
      <c r="BC35" s="48">
        <f t="shared" si="13"/>
        <v>92.333333333333329</v>
      </c>
      <c r="BD35" s="25"/>
      <c r="BE35" s="19">
        <v>87</v>
      </c>
      <c r="BF35" s="18"/>
      <c r="BG35" s="18"/>
      <c r="BH35" s="18"/>
      <c r="BI35" s="18"/>
      <c r="BJ35" s="18"/>
      <c r="BK35" s="18"/>
      <c r="BL35" s="18"/>
      <c r="BM35" s="57">
        <f t="shared" si="14"/>
        <v>87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93</v>
      </c>
      <c r="CG35" s="18"/>
      <c r="CH35" s="18"/>
      <c r="CI35" s="18"/>
      <c r="CJ35" s="18"/>
      <c r="CK35" s="18"/>
      <c r="CL35" s="18"/>
      <c r="CM35" s="18"/>
      <c r="CN35" s="57">
        <f t="shared" si="17"/>
        <v>93</v>
      </c>
      <c r="CO35" s="25"/>
      <c r="CP35" s="30">
        <f t="shared" si="18"/>
        <v>87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93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19811</v>
      </c>
      <c r="C36" s="26" t="s">
        <v>210</v>
      </c>
      <c r="D36" s="25"/>
      <c r="E36" s="35">
        <f t="shared" si="0"/>
        <v>77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 xml:space="preserve">Memahami dengan baik Limit Fungsi Trigonometri, Limit Tak Hingga, Turunan Trigonometri, Aplikasi Turunan dan dapat menyelesaikan permasalahannya </v>
      </c>
      <c r="K36" s="35">
        <f t="shared" si="5"/>
        <v>88</v>
      </c>
      <c r="L36" s="35" t="str">
        <f t="shared" si="6"/>
        <v>B</v>
      </c>
      <c r="M36" s="35">
        <f t="shared" si="7"/>
        <v>88</v>
      </c>
      <c r="N36" s="35" t="str">
        <f t="shared" si="8"/>
        <v>B</v>
      </c>
      <c r="O36" s="61">
        <v>2</v>
      </c>
      <c r="P36" s="35" t="str">
        <f t="shared" si="9"/>
        <v xml:space="preserve">Terampil dalam Limit Fungsi Trigonometri, Limit Tak Hingga, Turunan Trigonometri, dan Aplikasi Turunan  </v>
      </c>
      <c r="Q36" s="39"/>
      <c r="R36" s="39"/>
      <c r="S36" s="25"/>
      <c r="T36" s="15">
        <v>28</v>
      </c>
      <c r="U36" s="14">
        <v>80</v>
      </c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95</v>
      </c>
      <c r="AD36" s="14"/>
      <c r="AE36" s="14">
        <v>80</v>
      </c>
      <c r="AF36" s="14"/>
      <c r="AG36" s="14"/>
      <c r="AH36" s="14"/>
      <c r="AI36" s="14">
        <v>44</v>
      </c>
      <c r="AJ36" s="45"/>
      <c r="AK36" s="48">
        <f t="shared" si="11"/>
        <v>73</v>
      </c>
      <c r="AL36" s="15">
        <v>87</v>
      </c>
      <c r="AM36" s="14"/>
      <c r="AN36" s="14"/>
      <c r="AO36" s="14"/>
      <c r="AP36" s="14"/>
      <c r="AQ36" s="14"/>
      <c r="AR36" s="14"/>
      <c r="AS36" s="45"/>
      <c r="AT36" s="48">
        <f t="shared" si="12"/>
        <v>87</v>
      </c>
      <c r="AU36" s="15">
        <v>90</v>
      </c>
      <c r="AV36" s="14"/>
      <c r="AW36" s="14">
        <v>87</v>
      </c>
      <c r="AX36" s="14"/>
      <c r="AY36" s="14"/>
      <c r="AZ36" s="14"/>
      <c r="BA36" s="14">
        <v>63</v>
      </c>
      <c r="BB36" s="45"/>
      <c r="BC36" s="48">
        <f t="shared" si="13"/>
        <v>80</v>
      </c>
      <c r="BD36" s="25"/>
      <c r="BE36" s="19">
        <v>92.5</v>
      </c>
      <c r="BF36" s="18"/>
      <c r="BG36" s="18"/>
      <c r="BH36" s="18"/>
      <c r="BI36" s="18"/>
      <c r="BJ36" s="18"/>
      <c r="BK36" s="18"/>
      <c r="BL36" s="18"/>
      <c r="BM36" s="57">
        <f t="shared" si="14"/>
        <v>92.5</v>
      </c>
      <c r="BN36" s="19">
        <v>83.75</v>
      </c>
      <c r="BO36" s="18"/>
      <c r="BP36" s="18"/>
      <c r="BQ36" s="18"/>
      <c r="BR36" s="18"/>
      <c r="BS36" s="18"/>
      <c r="BT36" s="18"/>
      <c r="BU36" s="18"/>
      <c r="BV36" s="57">
        <f t="shared" si="15"/>
        <v>83.75</v>
      </c>
      <c r="BW36" s="19">
        <v>87.25</v>
      </c>
      <c r="BX36" s="18"/>
      <c r="BY36" s="18"/>
      <c r="BZ36" s="18"/>
      <c r="CA36" s="18"/>
      <c r="CB36" s="18"/>
      <c r="CC36" s="18"/>
      <c r="CD36" s="18"/>
      <c r="CE36" s="57">
        <f t="shared" si="16"/>
        <v>87.25</v>
      </c>
      <c r="CF36" s="19">
        <v>87.75</v>
      </c>
      <c r="CG36" s="18"/>
      <c r="CH36" s="18"/>
      <c r="CI36" s="18"/>
      <c r="CJ36" s="18"/>
      <c r="CK36" s="18"/>
      <c r="CL36" s="18"/>
      <c r="CM36" s="18"/>
      <c r="CN36" s="57">
        <f t="shared" si="17"/>
        <v>87.75</v>
      </c>
      <c r="CO36" s="25"/>
      <c r="CP36" s="30">
        <f t="shared" si="18"/>
        <v>92.5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83.75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87.25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87.75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19812</v>
      </c>
      <c r="C37" s="26" t="s">
        <v>211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 xml:space="preserve">Memahami dengan baik Limit Fungsi Trigonometri, Limit Tak Hingga, Turunan Trigonometri, Aplikasi Turunan dan dapat menyelesaikan permasalahannya </v>
      </c>
      <c r="K37" s="35">
        <f t="shared" si="5"/>
        <v>84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2</v>
      </c>
      <c r="P37" s="35" t="str">
        <f t="shared" si="9"/>
        <v xml:space="preserve">Terampil dalam Limit Fungsi Trigonometri, Limit Tak Hingga, Turunan Trigonometri, dan Aplikasi Turunan  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80</v>
      </c>
      <c r="AD37" s="14"/>
      <c r="AE37" s="14">
        <v>87.5</v>
      </c>
      <c r="AF37" s="14"/>
      <c r="AG37" s="14"/>
      <c r="AH37" s="14"/>
      <c r="AI37" s="14">
        <v>47</v>
      </c>
      <c r="AJ37" s="45"/>
      <c r="AK37" s="48">
        <f t="shared" si="11"/>
        <v>71.5</v>
      </c>
      <c r="AL37" s="15">
        <v>87</v>
      </c>
      <c r="AM37" s="14"/>
      <c r="AN37" s="14"/>
      <c r="AO37" s="14"/>
      <c r="AP37" s="14"/>
      <c r="AQ37" s="14"/>
      <c r="AR37" s="14"/>
      <c r="AS37" s="45"/>
      <c r="AT37" s="48">
        <f t="shared" si="12"/>
        <v>87</v>
      </c>
      <c r="AU37" s="15">
        <v>80</v>
      </c>
      <c r="AV37" s="14"/>
      <c r="AW37" s="14">
        <v>85</v>
      </c>
      <c r="AX37" s="14"/>
      <c r="AY37" s="14"/>
      <c r="AZ37" s="14"/>
      <c r="BA37" s="14">
        <v>67</v>
      </c>
      <c r="BB37" s="45"/>
      <c r="BC37" s="48">
        <f t="shared" si="13"/>
        <v>77.333333333333329</v>
      </c>
      <c r="BD37" s="25"/>
      <c r="BE37" s="19">
        <v>78</v>
      </c>
      <c r="BF37" s="18"/>
      <c r="BG37" s="18"/>
      <c r="BH37" s="18"/>
      <c r="BI37" s="18"/>
      <c r="BJ37" s="18"/>
      <c r="BK37" s="18"/>
      <c r="BL37" s="18"/>
      <c r="BM37" s="57">
        <f t="shared" si="14"/>
        <v>78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88.5</v>
      </c>
      <c r="BX37" s="18"/>
      <c r="BY37" s="18"/>
      <c r="BZ37" s="18"/>
      <c r="CA37" s="18"/>
      <c r="CB37" s="18"/>
      <c r="CC37" s="18"/>
      <c r="CD37" s="18"/>
      <c r="CE37" s="57">
        <f t="shared" si="16"/>
        <v>88.5</v>
      </c>
      <c r="CF37" s="19">
        <v>84.75</v>
      </c>
      <c r="CG37" s="18"/>
      <c r="CH37" s="18"/>
      <c r="CI37" s="18"/>
      <c r="CJ37" s="18"/>
      <c r="CK37" s="18"/>
      <c r="CL37" s="18"/>
      <c r="CM37" s="18"/>
      <c r="CN37" s="57">
        <f t="shared" si="17"/>
        <v>84.75</v>
      </c>
      <c r="CO37" s="25"/>
      <c r="CP37" s="30">
        <f t="shared" si="18"/>
        <v>78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88.5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84.75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19813</v>
      </c>
      <c r="C38" s="26" t="s">
        <v>212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2</v>
      </c>
      <c r="J38" s="35" t="str">
        <f t="shared" si="4"/>
        <v xml:space="preserve">Memahami dengan baik Limit Fungsi Trigonometri, Limit Tak Hingga, Turunan Trigonometri, Aplikasi Turunan dan dapat menyelesaikan permasalahannya </v>
      </c>
      <c r="K38" s="35">
        <f t="shared" si="5"/>
        <v>78</v>
      </c>
      <c r="L38" s="35" t="str">
        <f t="shared" si="6"/>
        <v>C</v>
      </c>
      <c r="M38" s="35">
        <f t="shared" si="7"/>
        <v>81</v>
      </c>
      <c r="N38" s="35" t="str">
        <f t="shared" si="8"/>
        <v>B</v>
      </c>
      <c r="O38" s="61">
        <v>2</v>
      </c>
      <c r="P38" s="35" t="str">
        <f t="shared" si="9"/>
        <v xml:space="preserve">Terampil dalam Limit Fungsi Trigonometri, Limit Tak Hingga, Turunan Trigonometri, dan Aplikasi Turunan  </v>
      </c>
      <c r="Q38" s="39"/>
      <c r="R38" s="39"/>
      <c r="S38" s="25"/>
      <c r="T38" s="15">
        <v>87</v>
      </c>
      <c r="U38" s="14"/>
      <c r="V38" s="14"/>
      <c r="W38" s="14"/>
      <c r="X38" s="14"/>
      <c r="Y38" s="14"/>
      <c r="Z38" s="14"/>
      <c r="AA38" s="45">
        <f t="shared" si="34"/>
        <v>87</v>
      </c>
      <c r="AB38" s="48">
        <f t="shared" si="10"/>
        <v>87</v>
      </c>
      <c r="AC38" s="15">
        <v>80</v>
      </c>
      <c r="AD38" s="14"/>
      <c r="AE38" s="14">
        <v>85</v>
      </c>
      <c r="AF38" s="14"/>
      <c r="AG38" s="14"/>
      <c r="AH38" s="14"/>
      <c r="AI38" s="14">
        <v>60</v>
      </c>
      <c r="AJ38" s="45"/>
      <c r="AK38" s="48">
        <f t="shared" si="11"/>
        <v>75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87</v>
      </c>
      <c r="AV38" s="14"/>
      <c r="AW38" s="14">
        <v>81</v>
      </c>
      <c r="AX38" s="14"/>
      <c r="AY38" s="14"/>
      <c r="AZ38" s="14"/>
      <c r="BA38" s="14">
        <v>81</v>
      </c>
      <c r="BB38" s="45"/>
      <c r="BC38" s="48">
        <f t="shared" si="13"/>
        <v>83</v>
      </c>
      <c r="BD38" s="25"/>
      <c r="BE38" s="19">
        <v>72</v>
      </c>
      <c r="BF38" s="18"/>
      <c r="BG38" s="18"/>
      <c r="BH38" s="18"/>
      <c r="BI38" s="18"/>
      <c r="BJ38" s="18"/>
      <c r="BK38" s="18"/>
      <c r="BL38" s="18"/>
      <c r="BM38" s="57">
        <f t="shared" si="14"/>
        <v>72</v>
      </c>
      <c r="BN38" s="19">
        <v>84.75</v>
      </c>
      <c r="BO38" s="18"/>
      <c r="BP38" s="18"/>
      <c r="BQ38" s="18"/>
      <c r="BR38" s="18"/>
      <c r="BS38" s="18"/>
      <c r="BT38" s="18"/>
      <c r="BU38" s="18"/>
      <c r="BV38" s="57">
        <f t="shared" si="15"/>
        <v>84.75</v>
      </c>
      <c r="BW38" s="19">
        <v>83.75</v>
      </c>
      <c r="BX38" s="18"/>
      <c r="BY38" s="18"/>
      <c r="BZ38" s="18"/>
      <c r="CA38" s="18"/>
      <c r="CB38" s="18"/>
      <c r="CC38" s="18"/>
      <c r="CD38" s="18"/>
      <c r="CE38" s="57">
        <f t="shared" si="16"/>
        <v>83.75</v>
      </c>
      <c r="CF38" s="19">
        <v>84.5</v>
      </c>
      <c r="CG38" s="18"/>
      <c r="CH38" s="18"/>
      <c r="CI38" s="18"/>
      <c r="CJ38" s="18"/>
      <c r="CK38" s="18"/>
      <c r="CL38" s="18"/>
      <c r="CM38" s="18"/>
      <c r="CN38" s="57">
        <f t="shared" si="17"/>
        <v>84.5</v>
      </c>
      <c r="CO38" s="25"/>
      <c r="CP38" s="30">
        <f t="shared" si="18"/>
        <v>72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84.75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83.75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84.5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19814</v>
      </c>
      <c r="C39" s="26" t="s">
        <v>213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 xml:space="preserve">Memahami dengan baik Limit Fungsi Trigonometri, Limit Tak Hingga, Turunan Trigonometri, Aplikasi Turunan dan dapat menyelesaikan permasalahannya </v>
      </c>
      <c r="K39" s="35">
        <f t="shared" si="5"/>
        <v>86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2</v>
      </c>
      <c r="P39" s="35" t="str">
        <f t="shared" si="9"/>
        <v xml:space="preserve">Terampil dalam Limit Fungsi Trigonometri, Limit Tak Hingga, Turunan Trigonometri, dan Aplikasi Turunan  </v>
      </c>
      <c r="Q39" s="39"/>
      <c r="R39" s="39"/>
      <c r="S39" s="25"/>
      <c r="T39" s="15">
        <v>64</v>
      </c>
      <c r="U39" s="14">
        <v>80</v>
      </c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90</v>
      </c>
      <c r="AD39" s="14"/>
      <c r="AE39" s="14">
        <v>90</v>
      </c>
      <c r="AF39" s="14"/>
      <c r="AG39" s="14"/>
      <c r="AH39" s="14"/>
      <c r="AI39" s="14">
        <v>45</v>
      </c>
      <c r="AJ39" s="45"/>
      <c r="AK39" s="48">
        <f t="shared" si="11"/>
        <v>75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90</v>
      </c>
      <c r="AV39" s="14"/>
      <c r="AW39" s="14">
        <v>87.5</v>
      </c>
      <c r="AX39" s="14"/>
      <c r="AY39" s="14"/>
      <c r="AZ39" s="14"/>
      <c r="BA39" s="14">
        <v>82.5</v>
      </c>
      <c r="BB39" s="45"/>
      <c r="BC39" s="48">
        <f t="shared" si="13"/>
        <v>86.666666666666671</v>
      </c>
      <c r="BD39" s="25"/>
      <c r="BE39" s="19">
        <v>86.5</v>
      </c>
      <c r="BF39" s="18"/>
      <c r="BG39" s="18"/>
      <c r="BH39" s="18"/>
      <c r="BI39" s="18"/>
      <c r="BJ39" s="18"/>
      <c r="BK39" s="18"/>
      <c r="BL39" s="18"/>
      <c r="BM39" s="57">
        <f t="shared" si="14"/>
        <v>86.5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89.375</v>
      </c>
      <c r="CG39" s="18"/>
      <c r="CH39" s="18"/>
      <c r="CI39" s="18"/>
      <c r="CJ39" s="18"/>
      <c r="CK39" s="18"/>
      <c r="CL39" s="18"/>
      <c r="CM39" s="18"/>
      <c r="CN39" s="57">
        <f t="shared" si="17"/>
        <v>89.375</v>
      </c>
      <c r="CO39" s="25"/>
      <c r="CP39" s="30">
        <f t="shared" si="18"/>
        <v>86.5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89.375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19815</v>
      </c>
      <c r="C40" s="26" t="s">
        <v>214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1</v>
      </c>
      <c r="J40" s="35" t="str">
        <f t="shared" si="4"/>
        <v xml:space="preserve">Memahami dengan sangat baik Limit Fungsi Trigonometri, Limit Tak Hingga, Turunan Trigonometri, Aplikasi Turunan dan dapat menyelesaikan permasalahannya </v>
      </c>
      <c r="K40" s="35">
        <f t="shared" si="5"/>
        <v>89</v>
      </c>
      <c r="L40" s="35" t="str">
        <f t="shared" si="6"/>
        <v>B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 xml:space="preserve">Terampil dalam Limit Fungsi Trigonometri, Limit Tak Hingga, Turunan Trigonometri, dan Aplikasi Turunan  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14"/>
      <c r="AA40" s="45">
        <f t="shared" si="34"/>
        <v>90</v>
      </c>
      <c r="AB40" s="48">
        <f t="shared" si="10"/>
        <v>90</v>
      </c>
      <c r="AC40" s="15">
        <v>90</v>
      </c>
      <c r="AD40" s="14"/>
      <c r="AE40" s="14">
        <v>92.5</v>
      </c>
      <c r="AF40" s="14"/>
      <c r="AG40" s="14"/>
      <c r="AH40" s="14"/>
      <c r="AI40" s="14">
        <v>87</v>
      </c>
      <c r="AJ40" s="45"/>
      <c r="AK40" s="48">
        <f t="shared" si="11"/>
        <v>89.833333333333329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>
        <v>90</v>
      </c>
      <c r="AV40" s="14"/>
      <c r="AW40" s="14">
        <v>92.5</v>
      </c>
      <c r="AX40" s="14"/>
      <c r="AY40" s="14"/>
      <c r="AZ40" s="14"/>
      <c r="BA40" s="14">
        <v>82.5</v>
      </c>
      <c r="BB40" s="45"/>
      <c r="BC40" s="48">
        <f t="shared" si="13"/>
        <v>88.333333333333329</v>
      </c>
      <c r="BD40" s="25"/>
      <c r="BE40" s="19">
        <v>87</v>
      </c>
      <c r="BF40" s="18"/>
      <c r="BG40" s="18"/>
      <c r="BH40" s="18"/>
      <c r="BI40" s="18"/>
      <c r="BJ40" s="18"/>
      <c r="BK40" s="18"/>
      <c r="BL40" s="18"/>
      <c r="BM40" s="57">
        <f t="shared" si="14"/>
        <v>87</v>
      </c>
      <c r="BN40" s="19">
        <v>90.625</v>
      </c>
      <c r="BO40" s="18"/>
      <c r="BP40" s="18"/>
      <c r="BQ40" s="18"/>
      <c r="BR40" s="18"/>
      <c r="BS40" s="18"/>
      <c r="BT40" s="18"/>
      <c r="BU40" s="18"/>
      <c r="BV40" s="57">
        <f t="shared" si="15"/>
        <v>90.625</v>
      </c>
      <c r="BW40" s="19">
        <v>90.625</v>
      </c>
      <c r="BX40" s="18"/>
      <c r="BY40" s="18"/>
      <c r="BZ40" s="18"/>
      <c r="CA40" s="18"/>
      <c r="CB40" s="18"/>
      <c r="CC40" s="18"/>
      <c r="CD40" s="18"/>
      <c r="CE40" s="57">
        <f t="shared" si="16"/>
        <v>90.625</v>
      </c>
      <c r="CF40" s="19">
        <v>90.625</v>
      </c>
      <c r="CG40" s="18"/>
      <c r="CH40" s="18"/>
      <c r="CI40" s="18"/>
      <c r="CJ40" s="18"/>
      <c r="CK40" s="18"/>
      <c r="CL40" s="18"/>
      <c r="CM40" s="18"/>
      <c r="CN40" s="57">
        <f t="shared" si="17"/>
        <v>90.625</v>
      </c>
      <c r="CO40" s="25"/>
      <c r="CP40" s="30">
        <f t="shared" si="18"/>
        <v>87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90.625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90.625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90.625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19816</v>
      </c>
      <c r="C41" s="26" t="s">
        <v>215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2</v>
      </c>
      <c r="J41" s="35" t="str">
        <f t="shared" si="4"/>
        <v xml:space="preserve">Memahami dengan baik Limit Fungsi Trigonometri, Limit Tak Hingga, Turunan Trigonometri, Aplikasi Turunan dan dapat menyelesaikan permasalahannya </v>
      </c>
      <c r="K41" s="35">
        <f t="shared" si="5"/>
        <v>89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2</v>
      </c>
      <c r="P41" s="35" t="str">
        <f t="shared" si="9"/>
        <v xml:space="preserve">Terampil dalam Limit Fungsi Trigonometri, Limit Tak Hingga, Turunan Trigonometri, dan Aplikasi Turunan  </v>
      </c>
      <c r="Q41" s="39"/>
      <c r="R41" s="39"/>
      <c r="S41" s="25"/>
      <c r="T41" s="15">
        <v>42</v>
      </c>
      <c r="U41" s="14">
        <v>80</v>
      </c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95</v>
      </c>
      <c r="AD41" s="14"/>
      <c r="AE41" s="14">
        <v>87.5</v>
      </c>
      <c r="AF41" s="14"/>
      <c r="AG41" s="14"/>
      <c r="AH41" s="14"/>
      <c r="AI41" s="14">
        <v>59</v>
      </c>
      <c r="AJ41" s="45"/>
      <c r="AK41" s="48">
        <f t="shared" si="11"/>
        <v>80.5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95</v>
      </c>
      <c r="AV41" s="14"/>
      <c r="AW41" s="14">
        <v>87</v>
      </c>
      <c r="AX41" s="14"/>
      <c r="AY41" s="14"/>
      <c r="AZ41" s="14"/>
      <c r="BA41" s="14">
        <v>78</v>
      </c>
      <c r="BB41" s="45"/>
      <c r="BC41" s="48">
        <f t="shared" si="13"/>
        <v>86.666666666666671</v>
      </c>
      <c r="BD41" s="25"/>
      <c r="BE41" s="19">
        <v>92.5</v>
      </c>
      <c r="BF41" s="18"/>
      <c r="BG41" s="18"/>
      <c r="BH41" s="18"/>
      <c r="BI41" s="18"/>
      <c r="BJ41" s="18"/>
      <c r="BK41" s="18"/>
      <c r="BL41" s="18"/>
      <c r="BM41" s="57">
        <f t="shared" si="14"/>
        <v>92.5</v>
      </c>
      <c r="BN41" s="19">
        <v>85.625</v>
      </c>
      <c r="BO41" s="18"/>
      <c r="BP41" s="18"/>
      <c r="BQ41" s="18"/>
      <c r="BR41" s="18"/>
      <c r="BS41" s="18"/>
      <c r="BT41" s="18"/>
      <c r="BU41" s="18"/>
      <c r="BV41" s="57">
        <f t="shared" si="15"/>
        <v>85.625</v>
      </c>
      <c r="BW41" s="19">
        <v>85.625</v>
      </c>
      <c r="BX41" s="18"/>
      <c r="BY41" s="18"/>
      <c r="BZ41" s="18"/>
      <c r="CA41" s="18"/>
      <c r="CB41" s="18"/>
      <c r="CC41" s="18"/>
      <c r="CD41" s="18"/>
      <c r="CE41" s="57">
        <f t="shared" si="16"/>
        <v>85.625</v>
      </c>
      <c r="CF41" s="19">
        <v>85.5</v>
      </c>
      <c r="CG41" s="18"/>
      <c r="CH41" s="18"/>
      <c r="CI41" s="18"/>
      <c r="CJ41" s="18"/>
      <c r="CK41" s="18"/>
      <c r="CL41" s="18"/>
      <c r="CM41" s="18"/>
      <c r="CN41" s="57">
        <f t="shared" si="17"/>
        <v>85.5</v>
      </c>
      <c r="CO41" s="25"/>
      <c r="CP41" s="30">
        <f t="shared" si="18"/>
        <v>92.5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85.625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85.625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85.5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19817</v>
      </c>
      <c r="C42" s="26" t="s">
        <v>216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 xml:space="preserve">Memahami dengan baik Limit Fungsi Trigonometri, Limit Tak Hingga, Turunan Trigonometri, Aplikasi Turunan dan dapat menyelesaikan permasalahannya 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 xml:space="preserve">Terampil dalam Limit Fungsi Trigonometri, Limit Tak Hingga, Turunan Trigonometri, dan Aplikasi Turunan  </v>
      </c>
      <c r="Q42" s="39"/>
      <c r="R42" s="39"/>
      <c r="S42" s="25"/>
      <c r="T42" s="15">
        <v>90</v>
      </c>
      <c r="U42" s="14"/>
      <c r="V42" s="14"/>
      <c r="W42" s="14"/>
      <c r="X42" s="14"/>
      <c r="Y42" s="14"/>
      <c r="Z42" s="14"/>
      <c r="AA42" s="45">
        <f t="shared" si="34"/>
        <v>90</v>
      </c>
      <c r="AB42" s="48">
        <f t="shared" si="10"/>
        <v>90</v>
      </c>
      <c r="AC42" s="15">
        <v>85</v>
      </c>
      <c r="AD42" s="14"/>
      <c r="AE42" s="14">
        <v>85</v>
      </c>
      <c r="AF42" s="14"/>
      <c r="AG42" s="14"/>
      <c r="AH42" s="14"/>
      <c r="AI42" s="14">
        <v>64</v>
      </c>
      <c r="AJ42" s="45"/>
      <c r="AK42" s="48">
        <f t="shared" si="11"/>
        <v>78</v>
      </c>
      <c r="AL42" s="15">
        <v>50</v>
      </c>
      <c r="AM42" s="14">
        <v>80</v>
      </c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85</v>
      </c>
      <c r="AV42" s="14"/>
      <c r="AW42" s="14">
        <v>87.5</v>
      </c>
      <c r="AX42" s="14"/>
      <c r="AY42" s="14"/>
      <c r="AZ42" s="14"/>
      <c r="BA42" s="14">
        <v>76.5</v>
      </c>
      <c r="BB42" s="45"/>
      <c r="BC42" s="48">
        <f t="shared" si="13"/>
        <v>83</v>
      </c>
      <c r="BD42" s="25"/>
      <c r="BE42" s="19">
        <v>78.5</v>
      </c>
      <c r="BF42" s="18"/>
      <c r="BG42" s="18"/>
      <c r="BH42" s="18"/>
      <c r="BI42" s="18"/>
      <c r="BJ42" s="18"/>
      <c r="BK42" s="18"/>
      <c r="BL42" s="18"/>
      <c r="BM42" s="57">
        <f t="shared" si="14"/>
        <v>78.5</v>
      </c>
      <c r="BN42" s="19">
        <v>87.5</v>
      </c>
      <c r="BO42" s="18"/>
      <c r="BP42" s="18"/>
      <c r="BQ42" s="18"/>
      <c r="BR42" s="18"/>
      <c r="BS42" s="18"/>
      <c r="BT42" s="18"/>
      <c r="BU42" s="18"/>
      <c r="BV42" s="57">
        <f t="shared" si="15"/>
        <v>87.5</v>
      </c>
      <c r="BW42" s="19">
        <v>82.5</v>
      </c>
      <c r="BX42" s="18"/>
      <c r="BY42" s="18"/>
      <c r="BZ42" s="18"/>
      <c r="CA42" s="18"/>
      <c r="CB42" s="18"/>
      <c r="CC42" s="18"/>
      <c r="CD42" s="18"/>
      <c r="CE42" s="57">
        <f t="shared" si="16"/>
        <v>82.5</v>
      </c>
      <c r="CF42" s="19">
        <v>83.125</v>
      </c>
      <c r="CG42" s="18"/>
      <c r="CH42" s="18"/>
      <c r="CI42" s="18"/>
      <c r="CJ42" s="18"/>
      <c r="CK42" s="18"/>
      <c r="CL42" s="18"/>
      <c r="CM42" s="18"/>
      <c r="CN42" s="57">
        <f t="shared" si="17"/>
        <v>83.125</v>
      </c>
      <c r="CO42" s="25"/>
      <c r="CP42" s="30">
        <f t="shared" si="18"/>
        <v>78.5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87.5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82.5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83.125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19818</v>
      </c>
      <c r="C43" s="26" t="s">
        <v>217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 xml:space="preserve">Memahami dengan baik Limit Fungsi Trigonometri, Limit Tak Hingga, Turunan Trigonometri, Aplikasi Turunan dan dapat menyelesaikan permasalahannya </v>
      </c>
      <c r="K43" s="35">
        <f t="shared" si="5"/>
        <v>78</v>
      </c>
      <c r="L43" s="35" t="str">
        <f t="shared" si="6"/>
        <v>C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 xml:space="preserve">Terampil dalam Limit Fungsi Trigonometri, Limit Tak Hingga, Turunan Trigonometri, dan Aplikasi Turunan  </v>
      </c>
      <c r="Q43" s="39"/>
      <c r="R43" s="39"/>
      <c r="S43" s="25"/>
      <c r="T43" s="15">
        <v>80</v>
      </c>
      <c r="U43" s="14">
        <v>80</v>
      </c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85</v>
      </c>
      <c r="AD43" s="14"/>
      <c r="AE43" s="14">
        <v>85</v>
      </c>
      <c r="AF43" s="14"/>
      <c r="AG43" s="14"/>
      <c r="AH43" s="14"/>
      <c r="AI43" s="14">
        <v>65</v>
      </c>
      <c r="AJ43" s="45"/>
      <c r="AK43" s="48">
        <f t="shared" si="11"/>
        <v>78.333333333333329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85</v>
      </c>
      <c r="AV43" s="14"/>
      <c r="AW43" s="14">
        <v>87</v>
      </c>
      <c r="AX43" s="14"/>
      <c r="AY43" s="14"/>
      <c r="AZ43" s="14"/>
      <c r="BA43" s="14">
        <v>60</v>
      </c>
      <c r="BB43" s="45"/>
      <c r="BC43" s="48">
        <f t="shared" si="13"/>
        <v>77.333333333333329</v>
      </c>
      <c r="BD43" s="25"/>
      <c r="BE43" s="19">
        <v>72.5</v>
      </c>
      <c r="BF43" s="18"/>
      <c r="BG43" s="18"/>
      <c r="BH43" s="18"/>
      <c r="BI43" s="18"/>
      <c r="BJ43" s="18"/>
      <c r="BK43" s="18"/>
      <c r="BL43" s="18"/>
      <c r="BM43" s="57">
        <f t="shared" si="14"/>
        <v>72.5</v>
      </c>
      <c r="BN43" s="19">
        <v>82.5</v>
      </c>
      <c r="BO43" s="18"/>
      <c r="BP43" s="18"/>
      <c r="BQ43" s="18"/>
      <c r="BR43" s="18"/>
      <c r="BS43" s="18"/>
      <c r="BT43" s="18"/>
      <c r="BU43" s="18"/>
      <c r="BV43" s="57">
        <f t="shared" si="15"/>
        <v>82.5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85.5</v>
      </c>
      <c r="CG43" s="18"/>
      <c r="CH43" s="18"/>
      <c r="CI43" s="18"/>
      <c r="CJ43" s="18"/>
      <c r="CK43" s="18"/>
      <c r="CL43" s="18"/>
      <c r="CM43" s="18"/>
      <c r="CN43" s="57">
        <f t="shared" si="17"/>
        <v>85.5</v>
      </c>
      <c r="CO43" s="25"/>
      <c r="CP43" s="30">
        <f t="shared" si="18"/>
        <v>72.5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82.5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85.5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19819</v>
      </c>
      <c r="C44" s="26" t="s">
        <v>218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 xml:space="preserve">Memahami dengan baik Limit Fungsi Trigonometri, Limit Tak Hingga, Turunan Trigonometri, Aplikasi Turunan dan dapat menyelesaikan permasalahannya </v>
      </c>
      <c r="K44" s="35">
        <f t="shared" si="5"/>
        <v>78</v>
      </c>
      <c r="L44" s="35" t="str">
        <f t="shared" si="6"/>
        <v>C</v>
      </c>
      <c r="M44" s="35">
        <f t="shared" si="7"/>
        <v>81</v>
      </c>
      <c r="N44" s="35" t="str">
        <f t="shared" si="8"/>
        <v>B</v>
      </c>
      <c r="O44" s="61">
        <v>2</v>
      </c>
      <c r="P44" s="35" t="str">
        <f t="shared" si="9"/>
        <v xml:space="preserve">Terampil dalam Limit Fungsi Trigonometri, Limit Tak Hingga, Turunan Trigonometri, dan Aplikasi Turunan  </v>
      </c>
      <c r="Q44" s="39"/>
      <c r="R44" s="39"/>
      <c r="S44" s="25"/>
      <c r="T44" s="15">
        <v>87</v>
      </c>
      <c r="U44" s="14"/>
      <c r="V44" s="14"/>
      <c r="W44" s="14"/>
      <c r="X44" s="14"/>
      <c r="Y44" s="14"/>
      <c r="Z44" s="14"/>
      <c r="AA44" s="45">
        <f t="shared" si="34"/>
        <v>87</v>
      </c>
      <c r="AB44" s="48">
        <f t="shared" si="10"/>
        <v>87</v>
      </c>
      <c r="AC44" s="15">
        <v>80</v>
      </c>
      <c r="AD44" s="14"/>
      <c r="AE44" s="14">
        <v>87</v>
      </c>
      <c r="AF44" s="14"/>
      <c r="AG44" s="14"/>
      <c r="AH44" s="14"/>
      <c r="AI44" s="14">
        <v>67</v>
      </c>
      <c r="AJ44" s="45"/>
      <c r="AK44" s="48">
        <f t="shared" si="11"/>
        <v>78</v>
      </c>
      <c r="AL44" s="15">
        <v>87</v>
      </c>
      <c r="AM44" s="14"/>
      <c r="AN44" s="14"/>
      <c r="AO44" s="14"/>
      <c r="AP44" s="14"/>
      <c r="AQ44" s="14"/>
      <c r="AR44" s="14"/>
      <c r="AS44" s="45"/>
      <c r="AT44" s="48">
        <f t="shared" si="12"/>
        <v>87</v>
      </c>
      <c r="AU44" s="15">
        <v>80</v>
      </c>
      <c r="AV44" s="14"/>
      <c r="AW44" s="14">
        <v>80</v>
      </c>
      <c r="AX44" s="14"/>
      <c r="AY44" s="14"/>
      <c r="AZ44" s="14"/>
      <c r="BA44" s="14">
        <v>45</v>
      </c>
      <c r="BB44" s="45"/>
      <c r="BC44" s="48">
        <f t="shared" si="13"/>
        <v>68.333333333333329</v>
      </c>
      <c r="BD44" s="25"/>
      <c r="BE44" s="19">
        <v>70</v>
      </c>
      <c r="BF44" s="18"/>
      <c r="BG44" s="18"/>
      <c r="BH44" s="18"/>
      <c r="BI44" s="18"/>
      <c r="BJ44" s="18"/>
      <c r="BK44" s="18"/>
      <c r="BL44" s="18"/>
      <c r="BM44" s="57">
        <f t="shared" si="14"/>
        <v>70</v>
      </c>
      <c r="BN44" s="19">
        <v>85.25</v>
      </c>
      <c r="BO44" s="18"/>
      <c r="BP44" s="18"/>
      <c r="BQ44" s="18"/>
      <c r="BR44" s="18"/>
      <c r="BS44" s="18"/>
      <c r="BT44" s="18"/>
      <c r="BU44" s="18"/>
      <c r="BV44" s="57">
        <f t="shared" si="15"/>
        <v>85.25</v>
      </c>
      <c r="BW44" s="19">
        <v>85.25</v>
      </c>
      <c r="BX44" s="18"/>
      <c r="BY44" s="18"/>
      <c r="BZ44" s="18"/>
      <c r="CA44" s="18"/>
      <c r="CB44" s="18"/>
      <c r="CC44" s="18"/>
      <c r="CD44" s="18"/>
      <c r="CE44" s="57">
        <f t="shared" si="16"/>
        <v>85.25</v>
      </c>
      <c r="CF44" s="19">
        <v>83.5</v>
      </c>
      <c r="CG44" s="18"/>
      <c r="CH44" s="18"/>
      <c r="CI44" s="18"/>
      <c r="CJ44" s="18"/>
      <c r="CK44" s="18"/>
      <c r="CL44" s="18"/>
      <c r="CM44" s="18"/>
      <c r="CN44" s="57">
        <f t="shared" si="17"/>
        <v>83.5</v>
      </c>
      <c r="CO44" s="25"/>
      <c r="CP44" s="30">
        <f t="shared" si="18"/>
        <v>70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85.25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85.25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83.5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19820</v>
      </c>
      <c r="C45" s="26" t="s">
        <v>219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 xml:space="preserve">Memahami dengan baik Limit Fungsi Trigonometri, Limit Tak Hingga, Turunan Trigonometri, Aplikasi Turunan dan dapat menyelesaikan permasalahannya </v>
      </c>
      <c r="K45" s="35">
        <f t="shared" si="5"/>
        <v>84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2</v>
      </c>
      <c r="P45" s="35" t="str">
        <f t="shared" si="9"/>
        <v xml:space="preserve">Terampil dalam Limit Fungsi Trigonometri, Limit Tak Hingga, Turunan Trigonometri, dan Aplikasi Turunan  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85</v>
      </c>
      <c r="AD45" s="14"/>
      <c r="AE45" s="14">
        <v>90</v>
      </c>
      <c r="AF45" s="14"/>
      <c r="AG45" s="14"/>
      <c r="AH45" s="14"/>
      <c r="AI45" s="14">
        <v>64</v>
      </c>
      <c r="AJ45" s="45"/>
      <c r="AK45" s="48">
        <f t="shared" si="11"/>
        <v>79.666666666666671</v>
      </c>
      <c r="AL45" s="15">
        <v>87</v>
      </c>
      <c r="AM45" s="14"/>
      <c r="AN45" s="14"/>
      <c r="AO45" s="14"/>
      <c r="AP45" s="14"/>
      <c r="AQ45" s="14"/>
      <c r="AR45" s="14"/>
      <c r="AS45" s="45"/>
      <c r="AT45" s="48">
        <f t="shared" si="12"/>
        <v>87</v>
      </c>
      <c r="AU45" s="15">
        <v>85</v>
      </c>
      <c r="AV45" s="14"/>
      <c r="AW45" s="14">
        <v>87.5</v>
      </c>
      <c r="AX45" s="14"/>
      <c r="AY45" s="14"/>
      <c r="AZ45" s="14"/>
      <c r="BA45" s="14">
        <v>50</v>
      </c>
      <c r="BB45" s="45"/>
      <c r="BC45" s="48">
        <f t="shared" si="13"/>
        <v>74.166666666666671</v>
      </c>
      <c r="BD45" s="25"/>
      <c r="BE45" s="19">
        <v>84</v>
      </c>
      <c r="BF45" s="18"/>
      <c r="BG45" s="18"/>
      <c r="BH45" s="18"/>
      <c r="BI45" s="18"/>
      <c r="BJ45" s="18"/>
      <c r="BK45" s="18"/>
      <c r="BL45" s="18"/>
      <c r="BM45" s="57">
        <f t="shared" si="14"/>
        <v>84</v>
      </c>
      <c r="BN45" s="19">
        <v>83.75</v>
      </c>
      <c r="BO45" s="18"/>
      <c r="BP45" s="18"/>
      <c r="BQ45" s="18"/>
      <c r="BR45" s="18"/>
      <c r="BS45" s="18"/>
      <c r="BT45" s="18"/>
      <c r="BU45" s="18"/>
      <c r="BV45" s="57">
        <f t="shared" si="15"/>
        <v>83.75</v>
      </c>
      <c r="BW45" s="19">
        <v>87.25</v>
      </c>
      <c r="BX45" s="18"/>
      <c r="BY45" s="18"/>
      <c r="BZ45" s="18"/>
      <c r="CA45" s="18"/>
      <c r="CB45" s="18"/>
      <c r="CC45" s="18"/>
      <c r="CD45" s="18"/>
      <c r="CE45" s="57">
        <f t="shared" si="16"/>
        <v>87.25</v>
      </c>
      <c r="CF45" s="19">
        <v>86.625</v>
      </c>
      <c r="CG45" s="18"/>
      <c r="CH45" s="18"/>
      <c r="CI45" s="18"/>
      <c r="CJ45" s="18"/>
      <c r="CK45" s="18"/>
      <c r="CL45" s="18"/>
      <c r="CM45" s="18"/>
      <c r="CN45" s="57">
        <f t="shared" si="17"/>
        <v>86.625</v>
      </c>
      <c r="CO45" s="25"/>
      <c r="CP45" s="30">
        <f t="shared" si="18"/>
        <v>84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83.75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87.25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86.625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19821</v>
      </c>
      <c r="C46" s="26" t="s">
        <v>220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2</v>
      </c>
      <c r="J46" s="35" t="str">
        <f t="shared" si="4"/>
        <v xml:space="preserve">Memahami dengan baik Limit Fungsi Trigonometri, Limit Tak Hingga, Turunan Trigonometri, Aplikasi Turunan dan dapat menyelesaikan permasalahannya </v>
      </c>
      <c r="K46" s="35">
        <f t="shared" si="5"/>
        <v>81</v>
      </c>
      <c r="L46" s="35" t="str">
        <f t="shared" si="6"/>
        <v>B</v>
      </c>
      <c r="M46" s="35">
        <f t="shared" si="7"/>
        <v>82</v>
      </c>
      <c r="N46" s="35" t="str">
        <f t="shared" si="8"/>
        <v>B</v>
      </c>
      <c r="O46" s="61">
        <v>2</v>
      </c>
      <c r="P46" s="35" t="str">
        <f t="shared" si="9"/>
        <v xml:space="preserve">Terampil dalam Limit Fungsi Trigonometri, Limit Tak Hingga, Turunan Trigonometri, dan Aplikasi Turunan  </v>
      </c>
      <c r="Q46" s="39"/>
      <c r="R46" s="39"/>
      <c r="S46" s="25"/>
      <c r="T46" s="15">
        <v>83</v>
      </c>
      <c r="U46" s="14"/>
      <c r="V46" s="14"/>
      <c r="W46" s="14"/>
      <c r="X46" s="14"/>
      <c r="Y46" s="14"/>
      <c r="Z46" s="14"/>
      <c r="AA46" s="45">
        <f t="shared" si="34"/>
        <v>83</v>
      </c>
      <c r="AB46" s="48">
        <f t="shared" si="10"/>
        <v>83</v>
      </c>
      <c r="AC46" s="15">
        <v>85</v>
      </c>
      <c r="AD46" s="14"/>
      <c r="AE46" s="14">
        <v>80</v>
      </c>
      <c r="AF46" s="14"/>
      <c r="AG46" s="14"/>
      <c r="AH46" s="14"/>
      <c r="AI46" s="14">
        <v>81</v>
      </c>
      <c r="AJ46" s="45"/>
      <c r="AK46" s="48">
        <f t="shared" si="11"/>
        <v>82</v>
      </c>
      <c r="AL46" s="15">
        <v>65</v>
      </c>
      <c r="AM46" s="14">
        <v>80</v>
      </c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85</v>
      </c>
      <c r="AV46" s="14"/>
      <c r="AW46" s="14">
        <v>92</v>
      </c>
      <c r="AX46" s="14"/>
      <c r="AY46" s="14"/>
      <c r="AZ46" s="14"/>
      <c r="BA46" s="14">
        <v>71</v>
      </c>
      <c r="BB46" s="45"/>
      <c r="BC46" s="48">
        <f t="shared" si="13"/>
        <v>82.666666666666671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82.75</v>
      </c>
      <c r="BO46" s="18"/>
      <c r="BP46" s="18"/>
      <c r="BQ46" s="18"/>
      <c r="BR46" s="18"/>
      <c r="BS46" s="18"/>
      <c r="BT46" s="18"/>
      <c r="BU46" s="18"/>
      <c r="BV46" s="57">
        <f t="shared" si="15"/>
        <v>82.75</v>
      </c>
      <c r="BW46" s="19">
        <v>81.25</v>
      </c>
      <c r="BX46" s="18"/>
      <c r="BY46" s="18"/>
      <c r="BZ46" s="18"/>
      <c r="CA46" s="18"/>
      <c r="CB46" s="18"/>
      <c r="CC46" s="18"/>
      <c r="CD46" s="18"/>
      <c r="CE46" s="57">
        <f t="shared" si="16"/>
        <v>81.25</v>
      </c>
      <c r="CF46" s="19">
        <v>84.25</v>
      </c>
      <c r="CG46" s="18"/>
      <c r="CH46" s="18"/>
      <c r="CI46" s="18"/>
      <c r="CJ46" s="18"/>
      <c r="CK46" s="18"/>
      <c r="CL46" s="18"/>
      <c r="CM46" s="18"/>
      <c r="CN46" s="57">
        <f t="shared" si="17"/>
        <v>84.25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82.75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81.25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84.25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XII.MIPA-1</vt:lpstr>
      <vt:lpstr>XII.MIPA-2</vt:lpstr>
      <vt:lpstr>XII.MIPA-3</vt:lpstr>
      <vt:lpstr>XII.MIPA-4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2018-12-11T01:13:15Z</dcterms:modified>
  <cp:category/>
</cp:coreProperties>
</file>