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8640"/>
  </bookViews>
  <sheets>
    <sheet name="XI.IPS-4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G50" i="1"/>
  <c r="H50" i="1" s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K49" i="1"/>
  <c r="L49" i="1" s="1"/>
  <c r="J49" i="1"/>
  <c r="H49" i="1"/>
  <c r="G49" i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L48" i="1"/>
  <c r="K48" i="1"/>
  <c r="J48" i="1"/>
  <c r="H48" i="1"/>
  <c r="G48" i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L47" i="1"/>
  <c r="K47" i="1"/>
  <c r="J47" i="1"/>
  <c r="G47" i="1"/>
  <c r="H47" i="1" s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K46" i="1"/>
  <c r="L46" i="1" s="1"/>
  <c r="J46" i="1"/>
  <c r="H46" i="1"/>
  <c r="G46" i="1"/>
  <c r="F46" i="1"/>
  <c r="E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N45" i="1"/>
  <c r="M45" i="1"/>
  <c r="L45" i="1"/>
  <c r="K45" i="1"/>
  <c r="J45" i="1"/>
  <c r="H45" i="1"/>
  <c r="G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M44" i="1"/>
  <c r="N44" i="1" s="1"/>
  <c r="L44" i="1"/>
  <c r="K44" i="1"/>
  <c r="J44" i="1"/>
  <c r="H44" i="1"/>
  <c r="G44" i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L43" i="1"/>
  <c r="K43" i="1"/>
  <c r="J43" i="1"/>
  <c r="G43" i="1"/>
  <c r="H43" i="1" s="1"/>
  <c r="F43" i="1"/>
  <c r="E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N42" i="1"/>
  <c r="M42" i="1"/>
  <c r="K42" i="1"/>
  <c r="L42" i="1" s="1"/>
  <c r="J42" i="1"/>
  <c r="H42" i="1"/>
  <c r="G42" i="1"/>
  <c r="F42" i="1"/>
  <c r="E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N41" i="1"/>
  <c r="M41" i="1"/>
  <c r="L41" i="1"/>
  <c r="K41" i="1"/>
  <c r="J41" i="1"/>
  <c r="H41" i="1"/>
  <c r="G41" i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M40" i="1"/>
  <c r="N40" i="1" s="1"/>
  <c r="L40" i="1"/>
  <c r="K40" i="1"/>
  <c r="J40" i="1"/>
  <c r="H40" i="1"/>
  <c r="G40" i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L39" i="1"/>
  <c r="K39" i="1"/>
  <c r="J39" i="1"/>
  <c r="G39" i="1"/>
  <c r="H39" i="1" s="1"/>
  <c r="F39" i="1"/>
  <c r="E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N38" i="1"/>
  <c r="M38" i="1"/>
  <c r="K38" i="1"/>
  <c r="L38" i="1" s="1"/>
  <c r="J38" i="1"/>
  <c r="H38" i="1"/>
  <c r="G38" i="1"/>
  <c r="F38" i="1"/>
  <c r="E38" i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N37" i="1"/>
  <c r="M37" i="1"/>
  <c r="L37" i="1"/>
  <c r="K37" i="1"/>
  <c r="J37" i="1"/>
  <c r="H37" i="1"/>
  <c r="G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M36" i="1"/>
  <c r="N36" i="1" s="1"/>
  <c r="L36" i="1"/>
  <c r="K36" i="1"/>
  <c r="J36" i="1"/>
  <c r="H36" i="1"/>
  <c r="G36" i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L35" i="1"/>
  <c r="K35" i="1"/>
  <c r="J35" i="1"/>
  <c r="G35" i="1"/>
  <c r="H35" i="1" s="1"/>
  <c r="F35" i="1"/>
  <c r="E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N34" i="1"/>
  <c r="M34" i="1"/>
  <c r="K34" i="1"/>
  <c r="L34" i="1" s="1"/>
  <c r="J34" i="1"/>
  <c r="H34" i="1"/>
  <c r="G34" i="1"/>
  <c r="F34" i="1"/>
  <c r="E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N33" i="1"/>
  <c r="M33" i="1"/>
  <c r="L33" i="1"/>
  <c r="K33" i="1"/>
  <c r="J33" i="1"/>
  <c r="H33" i="1"/>
  <c r="G33" i="1"/>
  <c r="E33" i="1"/>
  <c r="F33" i="1" s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M32" i="1"/>
  <c r="N32" i="1" s="1"/>
  <c r="L32" i="1"/>
  <c r="K32" i="1"/>
  <c r="J32" i="1"/>
  <c r="H32" i="1"/>
  <c r="G32" i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L31" i="1"/>
  <c r="K31" i="1"/>
  <c r="J31" i="1"/>
  <c r="G31" i="1"/>
  <c r="H31" i="1" s="1"/>
  <c r="F31" i="1"/>
  <c r="E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N30" i="1"/>
  <c r="M30" i="1"/>
  <c r="K30" i="1"/>
  <c r="L30" i="1" s="1"/>
  <c r="J30" i="1"/>
  <c r="H30" i="1"/>
  <c r="G30" i="1"/>
  <c r="F30" i="1"/>
  <c r="E30" i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N29" i="1"/>
  <c r="M29" i="1"/>
  <c r="L29" i="1"/>
  <c r="K29" i="1"/>
  <c r="J29" i="1"/>
  <c r="H29" i="1"/>
  <c r="G29" i="1"/>
  <c r="E29" i="1"/>
  <c r="F29" i="1" s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M28" i="1"/>
  <c r="N28" i="1" s="1"/>
  <c r="L28" i="1"/>
  <c r="K28" i="1"/>
  <c r="J28" i="1"/>
  <c r="H28" i="1"/>
  <c r="G28" i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L27" i="1"/>
  <c r="K27" i="1"/>
  <c r="J27" i="1"/>
  <c r="G27" i="1"/>
  <c r="H27" i="1" s="1"/>
  <c r="F27" i="1"/>
  <c r="E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N26" i="1"/>
  <c r="M26" i="1"/>
  <c r="K26" i="1"/>
  <c r="L26" i="1" s="1"/>
  <c r="J26" i="1"/>
  <c r="H26" i="1"/>
  <c r="G26" i="1"/>
  <c r="F26" i="1"/>
  <c r="E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N25" i="1"/>
  <c r="M25" i="1"/>
  <c r="L25" i="1"/>
  <c r="K25" i="1"/>
  <c r="J25" i="1"/>
  <c r="H25" i="1"/>
  <c r="G25" i="1"/>
  <c r="E25" i="1"/>
  <c r="F25" i="1" s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M24" i="1"/>
  <c r="N24" i="1" s="1"/>
  <c r="L24" i="1"/>
  <c r="K24" i="1"/>
  <c r="J24" i="1"/>
  <c r="H24" i="1"/>
  <c r="G24" i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L23" i="1"/>
  <c r="K23" i="1"/>
  <c r="J23" i="1"/>
  <c r="G23" i="1"/>
  <c r="H23" i="1" s="1"/>
  <c r="F23" i="1"/>
  <c r="E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N22" i="1"/>
  <c r="M22" i="1"/>
  <c r="K22" i="1"/>
  <c r="L22" i="1" s="1"/>
  <c r="J22" i="1"/>
  <c r="H22" i="1"/>
  <c r="G22" i="1"/>
  <c r="F22" i="1"/>
  <c r="E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N21" i="1"/>
  <c r="M21" i="1"/>
  <c r="L21" i="1"/>
  <c r="K21" i="1"/>
  <c r="J21" i="1"/>
  <c r="H21" i="1"/>
  <c r="G21" i="1"/>
  <c r="E21" i="1"/>
  <c r="F21" i="1" s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M20" i="1"/>
  <c r="N20" i="1" s="1"/>
  <c r="L20" i="1"/>
  <c r="K20" i="1"/>
  <c r="J20" i="1"/>
  <c r="H20" i="1"/>
  <c r="G20" i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L19" i="1"/>
  <c r="K19" i="1"/>
  <c r="J19" i="1"/>
  <c r="G19" i="1"/>
  <c r="H19" i="1" s="1"/>
  <c r="F19" i="1"/>
  <c r="E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N18" i="1"/>
  <c r="M18" i="1"/>
  <c r="K18" i="1"/>
  <c r="L18" i="1" s="1"/>
  <c r="J18" i="1"/>
  <c r="H18" i="1"/>
  <c r="G18" i="1"/>
  <c r="F18" i="1"/>
  <c r="E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N17" i="1"/>
  <c r="M17" i="1"/>
  <c r="L17" i="1"/>
  <c r="K17" i="1"/>
  <c r="J17" i="1"/>
  <c r="H17" i="1"/>
  <c r="G17" i="1"/>
  <c r="E17" i="1"/>
  <c r="F17" i="1" s="1"/>
  <c r="DW16" i="1"/>
  <c r="DU16" i="1"/>
  <c r="DS16" i="1"/>
  <c r="DQ16" i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N16" i="1"/>
  <c r="CE16" i="1"/>
  <c r="BV16" i="1"/>
  <c r="BM16" i="1"/>
  <c r="BC16" i="1"/>
  <c r="AT16" i="1"/>
  <c r="AK16" i="1"/>
  <c r="AB16" i="1"/>
  <c r="AA16" i="1"/>
  <c r="P16" i="1"/>
  <c r="M16" i="1"/>
  <c r="N16" i="1" s="1"/>
  <c r="L16" i="1"/>
  <c r="K16" i="1"/>
  <c r="J16" i="1"/>
  <c r="H16" i="1"/>
  <c r="G16" i="1"/>
  <c r="F16" i="1"/>
  <c r="E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N15" i="1"/>
  <c r="M15" i="1"/>
  <c r="L15" i="1"/>
  <c r="K15" i="1"/>
  <c r="J15" i="1"/>
  <c r="G15" i="1"/>
  <c r="H15" i="1" s="1"/>
  <c r="F15" i="1"/>
  <c r="E15" i="1"/>
  <c r="DW14" i="1"/>
  <c r="DU14" i="1"/>
  <c r="DS14" i="1"/>
  <c r="DQ14" i="1"/>
  <c r="DN14" i="1"/>
  <c r="DL14" i="1"/>
  <c r="DJ14" i="1"/>
  <c r="CE14" i="1" s="1"/>
  <c r="DH14" i="1"/>
  <c r="DE14" i="1"/>
  <c r="DC14" i="1"/>
  <c r="BV14" i="1" s="1"/>
  <c r="DA14" i="1"/>
  <c r="CY14" i="1"/>
  <c r="CV14" i="1"/>
  <c r="CT14" i="1"/>
  <c r="CR14" i="1"/>
  <c r="CP14" i="1"/>
  <c r="CN14" i="1"/>
  <c r="BC14" i="1"/>
  <c r="AT14" i="1"/>
  <c r="AK14" i="1"/>
  <c r="AB14" i="1"/>
  <c r="E14" i="1" s="1"/>
  <c r="F14" i="1" s="1"/>
  <c r="AA14" i="1"/>
  <c r="P14" i="1"/>
  <c r="J14" i="1"/>
  <c r="DW13" i="1"/>
  <c r="CN13" i="1" s="1"/>
  <c r="DU13" i="1"/>
  <c r="DS13" i="1"/>
  <c r="DQ13" i="1"/>
  <c r="DN13" i="1"/>
  <c r="DL13" i="1"/>
  <c r="DJ13" i="1"/>
  <c r="DH13" i="1"/>
  <c r="DE13" i="1"/>
  <c r="DC13" i="1"/>
  <c r="DA13" i="1"/>
  <c r="CY13" i="1"/>
  <c r="CV13" i="1"/>
  <c r="BM13" i="1" s="1"/>
  <c r="CT13" i="1"/>
  <c r="CR13" i="1"/>
  <c r="CP13" i="1"/>
  <c r="BC13" i="1"/>
  <c r="AT13" i="1"/>
  <c r="AK13" i="1"/>
  <c r="AB13" i="1"/>
  <c r="AA13" i="1"/>
  <c r="P13" i="1"/>
  <c r="J13" i="1"/>
  <c r="DW12" i="1"/>
  <c r="CN12" i="1" s="1"/>
  <c r="DU12" i="1"/>
  <c r="DS12" i="1"/>
  <c r="DQ12" i="1"/>
  <c r="DN12" i="1"/>
  <c r="DL12" i="1"/>
  <c r="DJ12" i="1"/>
  <c r="DH12" i="1"/>
  <c r="DE12" i="1"/>
  <c r="DC12" i="1"/>
  <c r="DA12" i="1"/>
  <c r="CY12" i="1"/>
  <c r="CV12" i="1"/>
  <c r="BM12" i="1" s="1"/>
  <c r="CT12" i="1"/>
  <c r="CR12" i="1"/>
  <c r="CP12" i="1"/>
  <c r="BV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CE11" i="1" s="1"/>
  <c r="DH11" i="1"/>
  <c r="DE11" i="1"/>
  <c r="DC11" i="1"/>
  <c r="DA11" i="1"/>
  <c r="CY11" i="1"/>
  <c r="CV11" i="1"/>
  <c r="BM11" i="1" s="1"/>
  <c r="CT11" i="1"/>
  <c r="CR11" i="1"/>
  <c r="CP11" i="1"/>
  <c r="BC11" i="1"/>
  <c r="AT11" i="1"/>
  <c r="AK11" i="1"/>
  <c r="AB11" i="1"/>
  <c r="P11" i="1"/>
  <c r="J11" i="1"/>
  <c r="CN11" i="1" l="1"/>
  <c r="CE12" i="1"/>
  <c r="CE13" i="1"/>
  <c r="BV11" i="1"/>
  <c r="K12" i="1"/>
  <c r="L12" i="1" s="1"/>
  <c r="BV13" i="1"/>
  <c r="M11" i="1"/>
  <c r="N11" i="1" s="1"/>
  <c r="K11" i="1"/>
  <c r="L11" i="1" s="1"/>
  <c r="M13" i="1"/>
  <c r="N13" i="1" s="1"/>
  <c r="K13" i="1"/>
  <c r="L13" i="1" s="1"/>
  <c r="BM14" i="1"/>
  <c r="M14" i="1"/>
  <c r="N14" i="1" s="1"/>
  <c r="K14" i="1"/>
  <c r="L14" i="1" s="1"/>
  <c r="M12" i="1"/>
  <c r="N12" i="1" s="1"/>
  <c r="G13" i="1"/>
  <c r="H13" i="1" s="1"/>
  <c r="E13" i="1"/>
  <c r="F13" i="1" s="1"/>
  <c r="G12" i="1"/>
  <c r="H12" i="1" s="1"/>
  <c r="G11" i="1"/>
  <c r="H11" i="1" s="1"/>
  <c r="G14" i="1"/>
  <c r="H14" i="1" s="1"/>
  <c r="E12" i="1"/>
  <c r="F12" i="1" s="1"/>
  <c r="E11" i="1"/>
  <c r="F11" i="1" s="1"/>
</calcChain>
</file>

<file path=xl/sharedStrings.xml><?xml version="1.0" encoding="utf-8"?>
<sst xmlns="http://schemas.openxmlformats.org/spreadsheetml/2006/main" count="138" uniqueCount="80">
  <si>
    <t>DAFTAR NILAI SISWA SMAN 14 SEMARANG SEMESTER GASAL TAHUN PELAJARAN 2018/2019</t>
  </si>
  <si>
    <t>Guru :</t>
  </si>
  <si>
    <t>Monica Putri Pertiwi S.Ag</t>
  </si>
  <si>
    <t>Kelas XI.IPS-4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</si>
  <si>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</si>
  <si>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</si>
  <si>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</si>
  <si>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</si>
  <si>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</si>
  <si>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</si>
  <si>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</si>
  <si>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</si>
  <si>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</si>
  <si>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</si>
  <si>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</si>
  <si>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</si>
  <si>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</si>
  <si>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</si>
  <si>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</si>
  <si>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</si>
  <si>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</si>
  <si>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</si>
  <si>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</si>
  <si>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</si>
  <si>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</si>
  <si>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</si>
  <si>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</si>
  <si>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</si>
  <si>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</si>
  <si>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</si>
  <si>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</si>
  <si>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</si>
  <si>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</si>
  <si>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</si>
  <si>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</si>
  <si>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</si>
  <si>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</si>
  <si>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</si>
  <si>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</si>
  <si>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</si>
  <si>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</si>
  <si>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</si>
  <si>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</si>
  <si>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</si>
  <si>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</si>
  <si>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</si>
  <si>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</si>
  <si>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</si>
  <si>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</si>
  <si>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</si>
  <si>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Agatha Shinta Aprilia</t>
  </si>
  <si>
    <t>Predikat &amp; Deskripsi Pengetahuan</t>
  </si>
  <si>
    <t>ACUAN MENGISI DESKRIPSI</t>
  </si>
  <si>
    <t>Agnes Noveninta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</si>
  <si>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</si>
  <si>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</si>
  <si>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</si>
  <si>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</si>
  <si>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</si>
  <si>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</si>
  <si>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</si>
  <si>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</si>
  <si>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Novena Bintang Agustia</t>
  </si>
  <si>
    <t>Stephanie Kendra Hayu Laksita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</si>
  <si>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</si>
  <si>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</si>
  <si>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</si>
  <si>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</si>
  <si>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</si>
  <si>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</si>
  <si>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</si>
  <si>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</si>
  <si>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</si>
  <si>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</si>
  <si>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</si>
  <si>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</si>
  <si>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</si>
  <si>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</si>
  <si>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Menghayati sifat-sifat Gereja sebagai dasar panggilan untuk merasul dan memperjuangkan nilai kerjaan Allah</t>
  </si>
  <si>
    <t>Mampu bekerjasama mengembangkan keterlibatan Gereja dalam kegembiraan dan keprihatinan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</si>
</sst>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33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9774</v>
      </c>
      <c r="C11" s="26" t="s">
        <v>50</v>
      </c>
      <c r="D11" s="25"/>
      <c r="E11" s="35">
        <f t="shared" ref="E11:E50" si="0">IF((COUNTA(T11:Z11)&gt;0),(ROUND((AVERAGE(AB11,AK11)),0)),"")</f>
        <v>93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93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Menghayati sifat-sifat Gereja sebagai dasar panggilan untuk merasul dan memperjuangkan nilai kerjaan Allah</v>
      </c>
      <c r="K11" s="35">
        <f t="shared" ref="K11:K50" si="5">IF((COUNTA(BE11:BL11)&gt;0),(ROUND((AVERAGE(BM11,BV11)),0)),"")</f>
        <v>91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bekerjasama mengembangkan keterlibatan Gereja dalam kegembiraan dan keprihatinan dunia</v>
      </c>
      <c r="Q11" s="39"/>
      <c r="R11" s="39"/>
      <c r="S11" s="25"/>
      <c r="T11" s="15">
        <v>94</v>
      </c>
      <c r="U11" s="14"/>
      <c r="V11" s="14">
        <v>93</v>
      </c>
      <c r="W11" s="14"/>
      <c r="X11" s="14">
        <v>94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93.666666666666671</v>
      </c>
      <c r="AC11" s="15">
        <v>93</v>
      </c>
      <c r="AD11" s="14"/>
      <c r="AE11" s="14">
        <v>92</v>
      </c>
      <c r="AF11" s="14"/>
      <c r="AG11" s="14">
        <v>92</v>
      </c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92.333333333333329</v>
      </c>
      <c r="AL11" s="15">
        <v>93</v>
      </c>
      <c r="AM11" s="14"/>
      <c r="AN11" s="14">
        <v>91</v>
      </c>
      <c r="AO11" s="14"/>
      <c r="AP11" s="14">
        <v>93</v>
      </c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92.333333333333329</v>
      </c>
      <c r="AU11" s="15">
        <v>92</v>
      </c>
      <c r="AV11" s="14"/>
      <c r="AW11" s="14">
        <v>91</v>
      </c>
      <c r="AX11" s="14"/>
      <c r="AY11" s="14">
        <v>92</v>
      </c>
      <c r="AZ11" s="14"/>
      <c r="BA11" s="14">
        <v>93</v>
      </c>
      <c r="BB11" s="45"/>
      <c r="BC11" s="48">
        <f t="shared" ref="BC11:BC50" si="13">IF(COUNTA(AU11:BA11)&gt;0,AVERAGE((IF(AU11&gt;=$C$4,AU11,AV11)),(IF(AW11&gt;=$C$4,AW11,AX11)),(IF(AY11&gt;=$C$4,AY11,AZ11)),BA11),"")</f>
        <v>92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>
        <v>93</v>
      </c>
      <c r="BM11" s="57">
        <f t="shared" ref="BM11:BM50" si="14">IF(COUNTA(BE11:BL11)&gt;0,AVERAGE(CP11,CR11,CT11,CV11),"")</f>
        <v>91.5</v>
      </c>
      <c r="BN11" s="19"/>
      <c r="BO11" s="18"/>
      <c r="BP11" s="18">
        <v>90</v>
      </c>
      <c r="BQ11" s="18"/>
      <c r="BR11" s="18"/>
      <c r="BS11" s="18">
        <v>91</v>
      </c>
      <c r="BT11" s="18"/>
      <c r="BU11" s="18"/>
      <c r="BV11" s="57">
        <f t="shared" ref="BV11:BV50" si="15">IF(COUNTA(BN11:BU11)&gt;0,AVERAGE(CY11,DA11,DC11,DE11),"")</f>
        <v>90.5</v>
      </c>
      <c r="BW11" s="19"/>
      <c r="BX11" s="18"/>
      <c r="BY11" s="18"/>
      <c r="BZ11" s="18">
        <v>89</v>
      </c>
      <c r="CA11" s="18">
        <v>92</v>
      </c>
      <c r="CB11" s="18"/>
      <c r="CC11" s="18"/>
      <c r="CD11" s="18"/>
      <c r="CE11" s="57">
        <f t="shared" ref="CE11:CE50" si="16">IF(COUNTA(BW11:CD11)&gt;0,AVERAGE(DH11,DJ11,DL11,DN11),"")</f>
        <v>90.5</v>
      </c>
      <c r="CF11" s="19"/>
      <c r="CG11" s="18">
        <v>90</v>
      </c>
      <c r="CH11" s="18"/>
      <c r="CI11" s="18"/>
      <c r="CJ11" s="18"/>
      <c r="CK11" s="18"/>
      <c r="CL11" s="18">
        <v>90</v>
      </c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93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90</v>
      </c>
      <c r="DB11" s="25"/>
      <c r="DC11" s="30">
        <f t="shared" ref="DC11:DC50" si="24">IF(SUM(BR11:BS11)&gt;0,MAX(BR11,BS11),"")</f>
        <v>91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89</v>
      </c>
      <c r="DK11" s="25"/>
      <c r="DL11" s="30">
        <f t="shared" ref="DL11:DL50" si="28">IF(SUM(CA11:CB11)&gt;0,MAX(CA11,CB11),"")</f>
        <v>92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90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>
        <v>2</v>
      </c>
      <c r="B12" s="26">
        <v>9787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91</v>
      </c>
      <c r="H12" s="35" t="str">
        <f t="shared" si="3"/>
        <v>A</v>
      </c>
      <c r="I12" s="61">
        <v>1</v>
      </c>
      <c r="J12" s="35" t="str">
        <f t="shared" si="4"/>
        <v>Menghayati sifat-sifat Gereja sebagai dasar panggilan untuk merasul dan memperjuangkan nilai kerjaan Allah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Mampu bekerjasama mengembangkan keterlibatan Gereja dalam kegembiraan dan keprihatinan dunia</v>
      </c>
      <c r="Q12" s="39"/>
      <c r="R12" s="39"/>
      <c r="S12" s="25"/>
      <c r="T12" s="15">
        <v>92</v>
      </c>
      <c r="U12" s="14"/>
      <c r="V12" s="14">
        <v>90</v>
      </c>
      <c r="W12" s="14"/>
      <c r="X12" s="14">
        <v>91</v>
      </c>
      <c r="Y12" s="14"/>
      <c r="Z12" s="14"/>
      <c r="AA12" s="45">
        <f t="shared" ref="AA12:AA50" si="34">IF(COUNTA(T12:Z12)&gt;0,AVERAGE((IF(T12&gt;=$C$4,T12,U12)),(IF(V12&gt;=$C$4,V12,W12)),(IF(X12&gt;=$C$4,X12,Y12)),Z12),"")</f>
        <v>91</v>
      </c>
      <c r="AB12" s="48">
        <f t="shared" si="10"/>
        <v>91</v>
      </c>
      <c r="AC12" s="15">
        <v>91</v>
      </c>
      <c r="AD12" s="14"/>
      <c r="AE12" s="14">
        <v>90</v>
      </c>
      <c r="AF12" s="14"/>
      <c r="AG12" s="14">
        <v>92</v>
      </c>
      <c r="AH12" s="14"/>
      <c r="AI12" s="14"/>
      <c r="AJ12" s="45"/>
      <c r="AK12" s="48">
        <f t="shared" si="11"/>
        <v>91</v>
      </c>
      <c r="AL12" s="15">
        <v>90</v>
      </c>
      <c r="AM12" s="14"/>
      <c r="AN12" s="14">
        <v>92</v>
      </c>
      <c r="AO12" s="14"/>
      <c r="AP12" s="14">
        <v>90</v>
      </c>
      <c r="AQ12" s="14"/>
      <c r="AR12" s="14"/>
      <c r="AS12" s="45"/>
      <c r="AT12" s="48">
        <f t="shared" si="12"/>
        <v>90.666666666666671</v>
      </c>
      <c r="AU12" s="15">
        <v>90</v>
      </c>
      <c r="AV12" s="14"/>
      <c r="AW12" s="14">
        <v>90</v>
      </c>
      <c r="AX12" s="14"/>
      <c r="AY12" s="14">
        <v>91</v>
      </c>
      <c r="AZ12" s="14"/>
      <c r="BA12" s="14">
        <v>92</v>
      </c>
      <c r="BB12" s="45"/>
      <c r="BC12" s="48">
        <f t="shared" si="13"/>
        <v>90.75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>
        <v>91</v>
      </c>
      <c r="BM12" s="57">
        <f t="shared" si="14"/>
        <v>90.5</v>
      </c>
      <c r="BN12" s="19"/>
      <c r="BO12" s="18"/>
      <c r="BP12" s="18">
        <v>89</v>
      </c>
      <c r="BQ12" s="18"/>
      <c r="BR12" s="18"/>
      <c r="BS12" s="18">
        <v>90</v>
      </c>
      <c r="BT12" s="18"/>
      <c r="BU12" s="18"/>
      <c r="BV12" s="57">
        <f t="shared" si="15"/>
        <v>89.5</v>
      </c>
      <c r="BW12" s="19"/>
      <c r="BX12" s="18"/>
      <c r="BY12" s="18"/>
      <c r="BZ12" s="18">
        <v>88</v>
      </c>
      <c r="CA12" s="18">
        <v>90</v>
      </c>
      <c r="CB12" s="18"/>
      <c r="CC12" s="18"/>
      <c r="CD12" s="18"/>
      <c r="CE12" s="57">
        <f t="shared" si="16"/>
        <v>89</v>
      </c>
      <c r="CF12" s="19"/>
      <c r="CG12" s="18">
        <v>90</v>
      </c>
      <c r="CH12" s="18"/>
      <c r="CI12" s="18"/>
      <c r="CJ12" s="18"/>
      <c r="CK12" s="18"/>
      <c r="CL12" s="18">
        <v>89</v>
      </c>
      <c r="CM12" s="18"/>
      <c r="CN12" s="57">
        <f t="shared" si="17"/>
        <v>89.5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91</v>
      </c>
      <c r="CW12" s="25"/>
      <c r="CX12" s="60"/>
      <c r="CY12" s="30" t="str">
        <f t="shared" si="22"/>
        <v/>
      </c>
      <c r="CZ12" s="25"/>
      <c r="DA12" s="30">
        <f t="shared" si="23"/>
        <v>89</v>
      </c>
      <c r="DB12" s="25"/>
      <c r="DC12" s="30">
        <f t="shared" si="24"/>
        <v>90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88</v>
      </c>
      <c r="DK12" s="25"/>
      <c r="DL12" s="30">
        <f t="shared" si="28"/>
        <v>90</v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89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10047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91</v>
      </c>
      <c r="H13" s="35" t="str">
        <f t="shared" si="3"/>
        <v>A</v>
      </c>
      <c r="I13" s="61">
        <v>1</v>
      </c>
      <c r="J13" s="35" t="str">
        <f t="shared" si="4"/>
        <v>Menghayati sifat-sifat Gereja sebagai dasar panggilan untuk merasul dan memperjuangkan nilai kerjaan Allah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Mampu bekerjasama mengembangkan keterlibatan Gereja dalam kegembiraan dan keprihatinan dunia</v>
      </c>
      <c r="Q13" s="39"/>
      <c r="R13" s="39"/>
      <c r="S13" s="25"/>
      <c r="T13" s="15">
        <v>92</v>
      </c>
      <c r="U13" s="14"/>
      <c r="V13" s="14">
        <v>91</v>
      </c>
      <c r="W13" s="14"/>
      <c r="X13" s="14">
        <v>90</v>
      </c>
      <c r="Y13" s="14"/>
      <c r="Z13" s="14"/>
      <c r="AA13" s="45">
        <f t="shared" si="34"/>
        <v>91</v>
      </c>
      <c r="AB13" s="48">
        <f t="shared" si="10"/>
        <v>91</v>
      </c>
      <c r="AC13" s="15">
        <v>90</v>
      </c>
      <c r="AD13" s="14"/>
      <c r="AE13" s="14">
        <v>91</v>
      </c>
      <c r="AF13" s="14"/>
      <c r="AG13" s="14">
        <v>92</v>
      </c>
      <c r="AH13" s="14"/>
      <c r="AI13" s="14"/>
      <c r="AJ13" s="45"/>
      <c r="AK13" s="48">
        <f t="shared" si="11"/>
        <v>91</v>
      </c>
      <c r="AL13" s="15">
        <v>91</v>
      </c>
      <c r="AM13" s="14"/>
      <c r="AN13" s="14">
        <v>90</v>
      </c>
      <c r="AO13" s="14"/>
      <c r="AP13" s="14">
        <v>91</v>
      </c>
      <c r="AQ13" s="14"/>
      <c r="AR13" s="14"/>
      <c r="AS13" s="45"/>
      <c r="AT13" s="48">
        <f t="shared" si="12"/>
        <v>90.666666666666671</v>
      </c>
      <c r="AU13" s="15">
        <v>90</v>
      </c>
      <c r="AV13" s="14"/>
      <c r="AW13" s="14">
        <v>90</v>
      </c>
      <c r="AX13" s="14"/>
      <c r="AY13" s="14">
        <v>91</v>
      </c>
      <c r="AZ13" s="14"/>
      <c r="BA13" s="14">
        <v>92</v>
      </c>
      <c r="BB13" s="45"/>
      <c r="BC13" s="48">
        <f t="shared" si="13"/>
        <v>90.75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>
        <v>91</v>
      </c>
      <c r="BM13" s="57">
        <f t="shared" si="14"/>
        <v>90.5</v>
      </c>
      <c r="BN13" s="19"/>
      <c r="BO13" s="18"/>
      <c r="BP13" s="18">
        <v>89</v>
      </c>
      <c r="BQ13" s="18"/>
      <c r="BR13" s="18"/>
      <c r="BS13" s="18">
        <v>90</v>
      </c>
      <c r="BT13" s="18"/>
      <c r="BU13" s="18"/>
      <c r="BV13" s="57">
        <f t="shared" si="15"/>
        <v>89.5</v>
      </c>
      <c r="BW13" s="19"/>
      <c r="BX13" s="18"/>
      <c r="BY13" s="18"/>
      <c r="BZ13" s="18">
        <v>88</v>
      </c>
      <c r="CA13" s="18">
        <v>90</v>
      </c>
      <c r="CB13" s="18"/>
      <c r="CC13" s="18"/>
      <c r="CD13" s="18"/>
      <c r="CE13" s="57">
        <f t="shared" si="16"/>
        <v>89</v>
      </c>
      <c r="CF13" s="19"/>
      <c r="CG13" s="18">
        <v>90</v>
      </c>
      <c r="CH13" s="18"/>
      <c r="CI13" s="18"/>
      <c r="CJ13" s="18"/>
      <c r="CK13" s="18"/>
      <c r="CL13" s="18">
        <v>89</v>
      </c>
      <c r="CM13" s="18"/>
      <c r="CN13" s="57">
        <f t="shared" si="17"/>
        <v>89.5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91</v>
      </c>
      <c r="CW13" s="25"/>
      <c r="CX13" s="60"/>
      <c r="CY13" s="30" t="str">
        <f t="shared" si="22"/>
        <v/>
      </c>
      <c r="CZ13" s="25"/>
      <c r="DA13" s="30">
        <f t="shared" si="23"/>
        <v>89</v>
      </c>
      <c r="DB13" s="25"/>
      <c r="DC13" s="30">
        <f t="shared" si="24"/>
        <v>90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88</v>
      </c>
      <c r="DK13" s="25"/>
      <c r="DL13" s="30">
        <f t="shared" si="28"/>
        <v>90</v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89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78</v>
      </c>
      <c r="FI13" s="120" t="s">
        <v>79</v>
      </c>
      <c r="FJ13" s="121">
        <v>4201</v>
      </c>
      <c r="FK13" s="121">
        <v>4211</v>
      </c>
    </row>
    <row r="14" spans="1:167" ht="16.5" customHeight="1" x14ac:dyDescent="0.3">
      <c r="A14" s="26">
        <v>4</v>
      </c>
      <c r="B14" s="26">
        <v>10151</v>
      </c>
      <c r="C14" s="26" t="s">
        <v>63</v>
      </c>
      <c r="D14" s="25"/>
      <c r="E14" s="35">
        <f t="shared" si="0"/>
        <v>91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Menghayati sifat-sifat Gereja sebagai dasar panggilan untuk merasul dan memperjuangkan nilai kerjaan Allah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Mampu bekerjasama mengembangkan keterlibatan Gereja dalam kegembiraan dan keprihatinan dunia</v>
      </c>
      <c r="Q14" s="39"/>
      <c r="R14" s="39"/>
      <c r="S14" s="25"/>
      <c r="T14" s="15">
        <v>92</v>
      </c>
      <c r="U14" s="14"/>
      <c r="V14" s="14">
        <v>91</v>
      </c>
      <c r="W14" s="14"/>
      <c r="X14" s="14">
        <v>91</v>
      </c>
      <c r="Y14" s="14"/>
      <c r="Z14" s="14"/>
      <c r="AA14" s="45">
        <f t="shared" si="34"/>
        <v>91.333333333333329</v>
      </c>
      <c r="AB14" s="48">
        <f t="shared" si="10"/>
        <v>91.333333333333329</v>
      </c>
      <c r="AC14" s="15">
        <v>91</v>
      </c>
      <c r="AD14" s="14"/>
      <c r="AE14" s="14">
        <v>90</v>
      </c>
      <c r="AF14" s="14"/>
      <c r="AG14" s="14">
        <v>92</v>
      </c>
      <c r="AH14" s="14"/>
      <c r="AI14" s="14"/>
      <c r="AJ14" s="45"/>
      <c r="AK14" s="48">
        <f t="shared" si="11"/>
        <v>91</v>
      </c>
      <c r="AL14" s="15">
        <v>90</v>
      </c>
      <c r="AM14" s="14"/>
      <c r="AN14" s="14">
        <v>92</v>
      </c>
      <c r="AO14" s="14"/>
      <c r="AP14" s="14">
        <v>91</v>
      </c>
      <c r="AQ14" s="14"/>
      <c r="AR14" s="14"/>
      <c r="AS14" s="45"/>
      <c r="AT14" s="48">
        <f t="shared" si="12"/>
        <v>91</v>
      </c>
      <c r="AU14" s="15">
        <v>90</v>
      </c>
      <c r="AV14" s="14"/>
      <c r="AW14" s="14">
        <v>91</v>
      </c>
      <c r="AX14" s="14"/>
      <c r="AY14" s="14">
        <v>90</v>
      </c>
      <c r="AZ14" s="14"/>
      <c r="BA14" s="14">
        <v>92</v>
      </c>
      <c r="BB14" s="45"/>
      <c r="BC14" s="48">
        <f t="shared" si="13"/>
        <v>90.75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>
        <v>91</v>
      </c>
      <c r="BM14" s="57">
        <f t="shared" si="14"/>
        <v>90.5</v>
      </c>
      <c r="BN14" s="19"/>
      <c r="BO14" s="18"/>
      <c r="BP14" s="18">
        <v>89</v>
      </c>
      <c r="BQ14" s="18"/>
      <c r="BR14" s="18"/>
      <c r="BS14" s="18">
        <v>90</v>
      </c>
      <c r="BT14" s="18"/>
      <c r="BU14" s="18"/>
      <c r="BV14" s="57">
        <f t="shared" si="15"/>
        <v>89.5</v>
      </c>
      <c r="BW14" s="19"/>
      <c r="BX14" s="18"/>
      <c r="BY14" s="18"/>
      <c r="BZ14" s="18">
        <v>88</v>
      </c>
      <c r="CA14" s="18">
        <v>90</v>
      </c>
      <c r="CB14" s="18"/>
      <c r="CC14" s="18"/>
      <c r="CD14" s="18"/>
      <c r="CE14" s="57">
        <f t="shared" si="16"/>
        <v>89</v>
      </c>
      <c r="CF14" s="19"/>
      <c r="CG14" s="18">
        <v>90</v>
      </c>
      <c r="CH14" s="18"/>
      <c r="CI14" s="18"/>
      <c r="CJ14" s="18"/>
      <c r="CK14" s="18"/>
      <c r="CL14" s="18">
        <v>89</v>
      </c>
      <c r="CM14" s="18"/>
      <c r="CN14" s="57">
        <f t="shared" si="17"/>
        <v>89.5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91</v>
      </c>
      <c r="CW14" s="25"/>
      <c r="CX14" s="60"/>
      <c r="CY14" s="30" t="str">
        <f t="shared" si="22"/>
        <v/>
      </c>
      <c r="CZ14" s="25"/>
      <c r="DA14" s="30">
        <f t="shared" si="23"/>
        <v>89</v>
      </c>
      <c r="DB14" s="25"/>
      <c r="DC14" s="30">
        <f t="shared" si="24"/>
        <v>90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88</v>
      </c>
      <c r="DK14" s="25"/>
      <c r="DL14" s="30">
        <f t="shared" si="28"/>
        <v>90</v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89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4202</v>
      </c>
      <c r="FK15" s="121">
        <v>4212</v>
      </c>
    </row>
    <row r="16" spans="1:167" ht="16.5" customHeight="1" x14ac:dyDescent="0.3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4203</v>
      </c>
      <c r="FK17" s="121">
        <v>4213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4204</v>
      </c>
      <c r="FK19" s="121">
        <v>4214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4205</v>
      </c>
      <c r="FK21" s="121">
        <v>4215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4206</v>
      </c>
      <c r="FK23" s="121">
        <v>4216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64</v>
      </c>
      <c r="FD25" s="83"/>
      <c r="FE25" s="83"/>
      <c r="FG25" s="117">
        <v>7</v>
      </c>
      <c r="FH25" s="120"/>
      <c r="FI25" s="120"/>
      <c r="FJ25" s="121">
        <v>4207</v>
      </c>
      <c r="FK25" s="121">
        <v>4217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4208</v>
      </c>
      <c r="FK27" s="121">
        <v>4218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4209</v>
      </c>
      <c r="FK29" s="121">
        <v>4219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4210</v>
      </c>
      <c r="FK31" s="121">
        <v>4220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65</v>
      </c>
      <c r="D52" s="25"/>
      <c r="E52" s="25"/>
      <c r="F52" s="25" t="s">
        <v>66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68</v>
      </c>
      <c r="D53" s="25"/>
      <c r="E53" s="25"/>
      <c r="F53" s="25" t="s">
        <v>69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71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72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76</v>
      </c>
      <c r="R57" s="25" t="s">
        <v>77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2018-12-10T03:29:36Z</dcterms:modified>
</cp:coreProperties>
</file>