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675" windowHeight="8340" activeTab="2"/>
  </bookViews>
  <sheets>
    <sheet name="XII.MIPA-1" sheetId="1" r:id="rId1"/>
    <sheet name="XII.MIPA-2" sheetId="2" r:id="rId2"/>
    <sheet name="XII.MIPA-3" sheetId="3" r:id="rId3"/>
  </sheets>
  <calcPr calcId="144525"/>
</workbook>
</file>

<file path=xl/sharedStrings.xml><?xml version="1.0" encoding="utf-8"?>
<sst xmlns="http://schemas.openxmlformats.org/spreadsheetml/2006/main" count="190">
  <si>
    <t>DAFTAR NILAI SISWA SMAN 14 SEMARANG SEMESTER GASAL TAHUN PELAJARAN 2018/2019</t>
  </si>
  <si>
    <t>Guru :</t>
  </si>
  <si>
    <t>Dra. Suci Mulyaningrum M.Si</t>
  </si>
  <si>
    <t>Kelas XII.MIPA-1</t>
  </si>
  <si>
    <t>Mapel :</t>
  </si>
  <si>
    <t>Pendidikan Pancasila dan Kewarganegaraan [ Kelompok A (Wajib) ]</t>
  </si>
  <si>
    <t>didownload 07/12/2018</t>
  </si>
  <si>
    <t>PENGETAHUAN (RATA-RATA)</t>
  </si>
  <si>
    <t>KETERAMPILAN (RATA-RATA)</t>
  </si>
  <si>
    <t>KKM :</t>
  </si>
  <si>
    <t>NILAI AKHIR SEKOLAH</t>
  </si>
  <si>
    <t>A</t>
  </si>
  <si>
    <t>NILAI RAPOR</t>
  </si>
  <si>
    <t>PTS</t>
  </si>
  <si>
    <t>No</t>
  </si>
  <si>
    <t>nilai_id</t>
  </si>
  <si>
    <t>NAMA</t>
  </si>
  <si>
    <t>PENGETAHUAN</t>
  </si>
  <si>
    <t>KETERAMPILAN</t>
  </si>
  <si>
    <t>SIKAP</t>
  </si>
  <si>
    <t>KI 1</t>
  </si>
  <si>
    <t>KI 2</t>
  </si>
  <si>
    <t>KI 3</t>
  </si>
  <si>
    <t>KI 4</t>
  </si>
  <si>
    <t>AKHIR</t>
  </si>
  <si>
    <t>KD 1</t>
  </si>
  <si>
    <t>KD 2</t>
  </si>
  <si>
    <t>KD 3</t>
  </si>
  <si>
    <t>KD 4</t>
  </si>
  <si>
    <t>B</t>
  </si>
  <si>
    <t>C</t>
  </si>
  <si>
    <t>D</t>
  </si>
  <si>
    <t>RT 1</t>
  </si>
  <si>
    <t>RT 2</t>
  </si>
  <si>
    <t>RT 3</t>
  </si>
  <si>
    <t>RT 4</t>
  </si>
  <si>
    <t>NILAI</t>
  </si>
  <si>
    <t>PRED.</t>
  </si>
  <si>
    <t>INPUT KODE DESKRIPSI</t>
  </si>
  <si>
    <t>DESKRIPSI</t>
  </si>
  <si>
    <t>R</t>
  </si>
  <si>
    <t>PAS 1</t>
  </si>
  <si>
    <t>PAS 2</t>
  </si>
  <si>
    <t>PAS 3</t>
  </si>
  <si>
    <t>PAS 4</t>
  </si>
  <si>
    <t>RT</t>
  </si>
  <si>
    <t>KD1</t>
  </si>
  <si>
    <t>KD2</t>
  </si>
  <si>
    <t>KD3</t>
  </si>
  <si>
    <t>KD4</t>
  </si>
  <si>
    <t>Adeliya Rahma Safitri</t>
  </si>
  <si>
    <t>Predikat &amp; Deskripsi Pengetahuan</t>
  </si>
  <si>
    <t>ACUAN MENGISI DESKRIPSI</t>
  </si>
  <si>
    <t>Aditya Fajrin Laksono</t>
  </si>
  <si>
    <t>Minimal</t>
  </si>
  <si>
    <t>Maximal</t>
  </si>
  <si>
    <t>Predikat</t>
  </si>
  <si>
    <t xml:space="preserve">KODE </t>
  </si>
  <si>
    <t>PENGETAHUAN (SILAHKAN DI GANTI)</t>
  </si>
  <si>
    <t>KETRERAMPILAN (SILAHKAN DI GANTI)</t>
  </si>
  <si>
    <t>ID TEORI</t>
  </si>
  <si>
    <t>ID PRAKTEK</t>
  </si>
  <si>
    <t>Aldila Desi Fitriana</t>
  </si>
  <si>
    <t>Menganalisis nilai-nilai Pancasila terkait dengan kasus-kasus pelanggaran hak dan pengingkaran kewajiban warga negara dalam kehidupan berbangsa dan bernegara dengan sangat baik</t>
  </si>
  <si>
    <t>Siswa trampil dalam menyusun laporan hasil diskusi dan penyajian dengan sangat baik</t>
  </si>
  <si>
    <t>Alfina Dian Fadhilla</t>
  </si>
  <si>
    <t>Alivia Wahyu Febriastuti</t>
  </si>
  <si>
    <t>Menganalisis nilai-nilai Pancasila terkait dengan kasus-kasus pelanggaran hak dan pengingkaran kewajiban warga negara dalam kehidupan berbangsa dan bernegara dengan  baik</t>
  </si>
  <si>
    <t>Siswa trampil dalam menyusun laporan hasil diskusi dan penyajian dengan baik</t>
  </si>
  <si>
    <t>Aliya Putra Marta</t>
  </si>
  <si>
    <t>Ardiyansyah Ardhana Sofyan</t>
  </si>
  <si>
    <t>Menganalisis nilai-nilai Pancasila terkait dengan kasus-kasus pelanggaran hak dan pengingkaran kewajiban warga negara dalam kehidupan berbangsa dan bernegara dengan cukup baik</t>
  </si>
  <si>
    <t>Siswa trampil dalam menyusun laporan hasil diskusi dan penyajian dengan cukup baik</t>
  </si>
  <si>
    <t>Chairisa Prahasti Istifarani</t>
  </si>
  <si>
    <t>Christina Hidayati</t>
  </si>
  <si>
    <t>Della Cahaya Ningrum</t>
  </si>
  <si>
    <t>Devano Alfathan Galang Damai</t>
  </si>
  <si>
    <t>Elza Lutfi Ardia Pramesti</t>
  </si>
  <si>
    <t>Fajar Diantoro</t>
  </si>
  <si>
    <t>Figo Elang Phalevi</t>
  </si>
  <si>
    <t>Imanasa Soniar</t>
  </si>
  <si>
    <t>Predikat &amp; Deskripsi Keterampilan</t>
  </si>
  <si>
    <t>Irdahayu Dea Febriyanti</t>
  </si>
  <si>
    <t>Kartika Sekar Langit</t>
  </si>
  <si>
    <t>Laila Indah Ramadhanti</t>
  </si>
  <si>
    <t>Martin Chevic Ardiansyah</t>
  </si>
  <si>
    <t>Mohammad Rafly Viprianto</t>
  </si>
  <si>
    <t>Muhammad Rizky Aldi Sukamto</t>
  </si>
  <si>
    <t>Mutia Dani Hapsari</t>
  </si>
  <si>
    <t>Namira Auliyaa Faizuun</t>
  </si>
  <si>
    <t>Nisrina Qurratu Aini</t>
  </si>
  <si>
    <t>Nurul Azizah</t>
  </si>
  <si>
    <t>Raysa Sangsthita</t>
  </si>
  <si>
    <t>Rima Delvani</t>
  </si>
  <si>
    <t>Rizqi Aliim Mustaqim</t>
  </si>
  <si>
    <t>Safira Noor Hayati</t>
  </si>
  <si>
    <t>Sekar Nabila Adi Asmara</t>
  </si>
  <si>
    <t>Silviana Zulfa Royani</t>
  </si>
  <si>
    <t>Sultana Nur Fauzia</t>
  </si>
  <si>
    <t>Tunggul Yudha Putra</t>
  </si>
  <si>
    <t>Vierllyn Siska Dian Erlita</t>
  </si>
  <si>
    <t>Vina Kristiana</t>
  </si>
  <si>
    <t>Mengetahui</t>
  </si>
  <si>
    <t>N.Tertinggi Kog Akhir</t>
  </si>
  <si>
    <t xml:space="preserve">Semarang, </t>
  </si>
  <si>
    <t>Kepala Sekolah</t>
  </si>
  <si>
    <t>N.Terendah Kog Akhir</t>
  </si>
  <si>
    <t>Guru Mata Pelajaran</t>
  </si>
  <si>
    <t>N.Rata-rata Kog Akhir</t>
  </si>
  <si>
    <t>N.Rata-rata UAS</t>
  </si>
  <si>
    <t>Dra.Sulastri, M. Pd.</t>
  </si>
  <si>
    <t>Guru</t>
  </si>
  <si>
    <t>NIP. 19620304 198703 2 00</t>
  </si>
  <si>
    <t>Nip</t>
  </si>
  <si>
    <t>Nip. 19620604 198902 2 00</t>
  </si>
  <si>
    <t>Kelas XII.MIPA-2</t>
  </si>
  <si>
    <t>Aci Chaerul Kafi</t>
  </si>
  <si>
    <t>Adam Maulana Sultan</t>
  </si>
  <si>
    <t>Ais Tasya Nandita</t>
  </si>
  <si>
    <t>Aisyah Nur Noviana</t>
  </si>
  <si>
    <t>Alfi Amalia</t>
  </si>
  <si>
    <t>Alfianingrum Dwi Wahyu Utomo</t>
  </si>
  <si>
    <t>Altamirano Reza Pahlevi Handoko</t>
  </si>
  <si>
    <t>Ananto Dwi Saputro</t>
  </si>
  <si>
    <t>Anaphalis Adinda Sekar Asmarani</t>
  </si>
  <si>
    <t>Apriandi Rasyid Almajid</t>
  </si>
  <si>
    <t>Cahya Ayu Lestari</t>
  </si>
  <si>
    <t>Dinda Herdiana</t>
  </si>
  <si>
    <t>Eliana Adella Pusparatna</t>
  </si>
  <si>
    <t>Fadhiila Khoirunnisaa</t>
  </si>
  <si>
    <t>Fadilla Marshada</t>
  </si>
  <si>
    <t>Fajri Yahya</t>
  </si>
  <si>
    <t>Fauziah Novitasari</t>
  </si>
  <si>
    <t>Galih Tri Nugroho</t>
  </si>
  <si>
    <t>Henri Jaya</t>
  </si>
  <si>
    <t>Hesti Amalia Wijaya Santi</t>
  </si>
  <si>
    <t>Ivanna Ayudhea Oktarike</t>
  </si>
  <si>
    <t>K.M. Thariq Akbar</t>
  </si>
  <si>
    <t>Karima Candra Nurulita</t>
  </si>
  <si>
    <t>Maulia Dewi Kurnia Putri</t>
  </si>
  <si>
    <t>Melia Saputri Maharani</t>
  </si>
  <si>
    <t>Miftahul Rahmawati</t>
  </si>
  <si>
    <t>Mirna Ifani Choirunisa</t>
  </si>
  <si>
    <t>Muhammad Hanif Luthfi</t>
  </si>
  <si>
    <t>Nadya Putri Permatasari</t>
  </si>
  <si>
    <t>Nur Amalia Zahra</t>
  </si>
  <si>
    <t>Nur Hidayatul Haq</t>
  </si>
  <si>
    <t>Salsabilla Anantya Adinda Nugroho</t>
  </si>
  <si>
    <t>Sifa Indria Karim</t>
  </si>
  <si>
    <t>Tata Rizky Dwi Cahya</t>
  </si>
  <si>
    <t>Tata Tatiana Kartika</t>
  </si>
  <si>
    <t>Tita Melia Anisa Putri</t>
  </si>
  <si>
    <t>Totti Aditya Susanto</t>
  </si>
  <si>
    <t>Ummi Shofia Qurrata&amp;#039;ayun</t>
  </si>
  <si>
    <t>Kelas XII.MIPA-3</t>
  </si>
  <si>
    <t>Akbar Kharisma Fahri</t>
  </si>
  <si>
    <t>Alif Kusuma Putri</t>
  </si>
  <si>
    <t>Angelina Syafa Salsabiela</t>
  </si>
  <si>
    <t>Auaerillia Anggreini</t>
  </si>
  <si>
    <t>Ayu Dina Ardelia</t>
  </si>
  <si>
    <t>Azzahra Auryn Prasasti Hera Maharsi</t>
  </si>
  <si>
    <t>Conni Rizkyta Putri</t>
  </si>
  <si>
    <t>Dita Dwi Ariyanti</t>
  </si>
  <si>
    <t>Fairly Fabiola Hendrik Fernanda</t>
  </si>
  <si>
    <t>Faiz Febriansyah</t>
  </si>
  <si>
    <t>Faza Raihan Hadaina</t>
  </si>
  <si>
    <t>Gustina Bella Arsi Fatwa</t>
  </si>
  <si>
    <t>Hadyan Ilham Wijaya</t>
  </si>
  <si>
    <t>Hani Wulandari</t>
  </si>
  <si>
    <t>Haris Adiyatma Farhan</t>
  </si>
  <si>
    <t>Isa Venusa</t>
  </si>
  <si>
    <t>Lolinov Kenia Pratiwi Mulyono</t>
  </si>
  <si>
    <t>Lusda Mulia Tidarriski</t>
  </si>
  <si>
    <t>Muhamad Rizky Ramadhan</t>
  </si>
  <si>
    <t>Nabila Audrey Yusrilia</t>
  </si>
  <si>
    <t>Nabilla Rahma Ayu Nur Hakiki</t>
  </si>
  <si>
    <t>Nadiatul Zahro Saputri</t>
  </si>
  <si>
    <t>Nazar Amirrudin</t>
  </si>
  <si>
    <t>Niken Kurniawati</t>
  </si>
  <si>
    <t>Raedi Taris</t>
  </si>
  <si>
    <t>Retasya Amelia Dewi</t>
  </si>
  <si>
    <t>Rizka Citra Mulia</t>
  </si>
  <si>
    <t>Septiana Rosanti</t>
  </si>
  <si>
    <t>Shevila Nurul Hilda Fristiana</t>
  </si>
  <si>
    <t>Sofi Nurul Izati</t>
  </si>
  <si>
    <t>Theo Lado Triasno</t>
  </si>
  <si>
    <t>Umika Purwitasari</t>
  </si>
  <si>
    <t>Wisnu Faiz Noor Ramadhan</t>
  </si>
  <si>
    <t>Yurico Zahra Imana</t>
  </si>
  <si>
    <t>Yusuf Bachtiar</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</si>
</sst>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35">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9"/>
      <color rgb="FF000000"/>
      <name val="Times New Roman"/>
      <charset val="134"/>
    </font>
    <font>
      <sz val="11"/>
      <name val="Arial Narrow"/>
      <charset val="134"/>
    </font>
    <font>
      <sz val="11"/>
      <color rgb="FF000000"/>
      <name val="Arial Narrow"/>
      <charset val="134"/>
    </font>
    <font>
      <b/>
      <sz val="9"/>
      <color rgb="FF000000"/>
      <name val="Calibri"/>
      <charset val="134"/>
    </font>
    <font>
      <sz val="12"/>
      <color theme="1"/>
      <name val="Calibri"/>
      <charset val="134"/>
      <scheme val="minor"/>
    </font>
    <font>
      <b/>
      <sz val="13"/>
      <color theme="3"/>
      <name val="Calibri"/>
      <charset val="134"/>
      <scheme val="minor"/>
    </font>
    <font>
      <b/>
      <sz val="11"/>
      <color theme="3"/>
      <name val="Calibri"/>
      <charset val="134"/>
      <scheme val="minor"/>
    </font>
    <font>
      <b/>
      <sz val="15"/>
      <color theme="3"/>
      <name val="Calibri"/>
      <charset val="134"/>
      <scheme val="minor"/>
    </font>
    <font>
      <i/>
      <sz val="11"/>
      <color rgb="FF7F7F7F"/>
      <name val="Calibri"/>
      <charset val="0"/>
      <scheme val="minor"/>
    </font>
    <font>
      <b/>
      <sz val="11"/>
      <color rgb="FFFA7D00"/>
      <name val="Calibri"/>
      <charset val="0"/>
      <scheme val="minor"/>
    </font>
    <font>
      <b/>
      <sz val="18"/>
      <color theme="3"/>
      <name val="Calibri"/>
      <charset val="134"/>
      <scheme val="minor"/>
    </font>
    <font>
      <b/>
      <sz val="11"/>
      <color rgb="FF3F3F3F"/>
      <name val="Calibri"/>
      <charset val="0"/>
      <scheme val="minor"/>
    </font>
    <font>
      <sz val="11"/>
      <color rgb="FFFF0000"/>
      <name val="Calibri"/>
      <charset val="0"/>
      <scheme val="minor"/>
    </font>
    <font>
      <sz val="11"/>
      <color theme="1"/>
      <name val="Calibri"/>
      <charset val="0"/>
      <scheme val="minor"/>
    </font>
    <font>
      <b/>
      <sz val="11"/>
      <color rgb="FFFFFFFF"/>
      <name val="Calibri"/>
      <charset val="0"/>
      <scheme val="minor"/>
    </font>
    <font>
      <sz val="11"/>
      <color rgb="FF3F3F76"/>
      <name val="Calibri"/>
      <charset val="0"/>
      <scheme val="minor"/>
    </font>
    <font>
      <u/>
      <sz val="11"/>
      <color rgb="FF800080"/>
      <name val="Calibri"/>
      <charset val="0"/>
      <scheme val="minor"/>
    </font>
    <font>
      <u/>
      <sz val="11"/>
      <color rgb="FF0000FF"/>
      <name val="Calibri"/>
      <charset val="0"/>
      <scheme val="minor"/>
    </font>
    <font>
      <sz val="10"/>
      <name val="Book Antiqua"/>
      <charset val="134"/>
    </font>
    <font>
      <sz val="11"/>
      <color theme="0"/>
      <name val="Calibri"/>
      <charset val="0"/>
      <scheme val="minor"/>
    </font>
    <font>
      <sz val="11"/>
      <color rgb="FF0061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49">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D99594"/>
        <bgColor rgb="FFFFFFFF"/>
      </patternFill>
    </fill>
    <fill>
      <patternFill patternType="solid">
        <fgColor rgb="FFDBE5F1"/>
        <bgColor rgb="FFFFFFFF"/>
      </patternFill>
    </fill>
    <fill>
      <patternFill patternType="solid">
        <fgColor rgb="FFFFC000"/>
        <bgColor rgb="FFD99594"/>
      </patternFill>
    </fill>
    <fill>
      <patternFill patternType="solid">
        <fgColor rgb="FFFFC000"/>
        <bgColor rgb="FFFFFFFF"/>
      </patternFill>
    </fill>
    <fill>
      <patternFill patternType="solid">
        <fgColor rgb="FF92CDDC"/>
        <bgColor rgb="FFD99594"/>
      </patternFill>
    </fill>
    <fill>
      <patternFill patternType="solid">
        <fgColor rgb="FF92D050"/>
        <bgColor rgb="FFD99594"/>
      </patternFill>
    </fill>
    <fill>
      <patternFill patternType="solid">
        <fgColor rgb="FFFBD4B4"/>
        <bgColor rgb="FFFFFFFF"/>
      </patternFill>
    </fill>
    <fill>
      <patternFill patternType="solid">
        <fgColor rgb="FFFFFFFF"/>
        <bgColor rgb="FFFFFFFF"/>
      </patternFill>
    </fill>
    <fill>
      <patternFill patternType="solid">
        <fgColor rgb="FF92D050"/>
        <bgColor rgb="FFFFFFFF"/>
      </patternFill>
    </fill>
    <fill>
      <patternFill patternType="solid">
        <fgColor rgb="FFFFFF00"/>
        <bgColor rgb="FFD99594"/>
      </patternFill>
    </fill>
    <fill>
      <patternFill patternType="solid">
        <fgColor rgb="FFD8D8D8"/>
        <bgColor rgb="FFFFFFFF"/>
      </patternFill>
    </fill>
    <fill>
      <patternFill patternType="solid">
        <fgColor rgb="FF92CDDC"/>
        <bgColor rgb="FFFFFFFF"/>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medium">
        <color rgb="FF000000"/>
      </top>
      <bottom style="thin">
        <color rgb="FF000000"/>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n">
        <color auto="1"/>
      </left>
      <right style="thin">
        <color auto="1"/>
      </right>
      <top style="thin">
        <color auto="1"/>
      </top>
      <bottom style="thin">
        <color auto="1"/>
      </bottom>
      <diagonal/>
    </border>
    <border>
      <left style="thin">
        <color rgb="FF000000"/>
      </left>
      <right/>
      <top/>
      <bottom style="medium">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medium">
        <color auto="1"/>
      </left>
      <right style="dashed">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23" fillId="19" borderId="0" applyNumberFormat="0" applyBorder="0" applyAlignment="0" applyProtection="0">
      <alignment vertical="center"/>
    </xf>
    <xf numFmtId="176" fontId="14" fillId="0" borderId="0" applyFont="0" applyFill="0" applyBorder="0" applyAlignment="0" applyProtection="0">
      <alignment vertical="center"/>
    </xf>
    <xf numFmtId="44" fontId="14" fillId="0" borderId="0" applyFont="0" applyFill="0" applyBorder="0" applyAlignment="0" applyProtection="0">
      <alignment vertical="center"/>
    </xf>
    <xf numFmtId="177" fontId="14" fillId="0" borderId="0" applyFont="0" applyFill="0" applyBorder="0" applyAlignment="0" applyProtection="0">
      <alignment vertical="center"/>
    </xf>
    <xf numFmtId="9"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24" fillId="20" borderId="36" applyNumberFormat="0" applyAlignment="0" applyProtection="0">
      <alignment vertical="center"/>
    </xf>
    <xf numFmtId="0" fontId="15" fillId="0" borderId="32" applyNumberFormat="0" applyFill="0" applyAlignment="0" applyProtection="0">
      <alignment vertical="center"/>
    </xf>
    <xf numFmtId="0" fontId="14" fillId="22" borderId="37" applyNumberFormat="0" applyFont="0" applyAlignment="0" applyProtection="0">
      <alignment vertical="center"/>
    </xf>
    <xf numFmtId="0" fontId="27" fillId="0" borderId="0" applyNumberFormat="0" applyFill="0" applyBorder="0" applyAlignment="0" applyProtection="0">
      <alignment vertical="center"/>
    </xf>
    <xf numFmtId="0" fontId="28" fillId="0" borderId="0">
      <alignment horizontal="left" vertical="center"/>
    </xf>
    <xf numFmtId="0" fontId="29" fillId="24" borderId="0" applyNumberFormat="0" applyBorder="0" applyAlignment="0" applyProtection="0">
      <alignment vertical="center"/>
    </xf>
    <xf numFmtId="0" fontId="26" fillId="0" borderId="0" applyNumberFormat="0" applyFill="0" applyBorder="0" applyAlignment="0" applyProtection="0">
      <alignment vertical="center"/>
    </xf>
    <xf numFmtId="0" fontId="23" fillId="25" borderId="0" applyNumberFormat="0" applyBorder="0" applyAlignment="0" applyProtection="0">
      <alignment vertical="center"/>
    </xf>
    <xf numFmtId="0" fontId="22" fillId="0" borderId="0" applyNumberFormat="0" applyFill="0" applyBorder="0" applyAlignment="0" applyProtection="0">
      <alignment vertical="center"/>
    </xf>
    <xf numFmtId="0" fontId="23" fillId="27" borderId="0" applyNumberFormat="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7" fillId="0" borderId="32" applyNumberFormat="0" applyFill="0" applyAlignment="0" applyProtection="0">
      <alignment vertical="center"/>
    </xf>
    <xf numFmtId="0" fontId="16" fillId="0" borderId="33" applyNumberFormat="0" applyFill="0" applyAlignment="0" applyProtection="0">
      <alignment vertical="center"/>
    </xf>
    <xf numFmtId="0" fontId="16" fillId="0" borderId="0" applyNumberFormat="0" applyFill="0" applyBorder="0" applyAlignment="0" applyProtection="0">
      <alignment vertical="center"/>
    </xf>
    <xf numFmtId="0" fontId="25" fillId="21" borderId="34" applyNumberFormat="0" applyAlignment="0" applyProtection="0">
      <alignment vertical="center"/>
    </xf>
    <xf numFmtId="0" fontId="29" fillId="28" borderId="0" applyNumberFormat="0" applyBorder="0" applyAlignment="0" applyProtection="0">
      <alignment vertical="center"/>
    </xf>
    <xf numFmtId="0" fontId="30" fillId="30" borderId="0" applyNumberFormat="0" applyBorder="0" applyAlignment="0" applyProtection="0">
      <alignment vertical="center"/>
    </xf>
    <xf numFmtId="0" fontId="21" fillId="18" borderId="35" applyNumberFormat="0" applyAlignment="0" applyProtection="0">
      <alignment vertical="center"/>
    </xf>
    <xf numFmtId="0" fontId="23" fillId="31" borderId="0" applyNumberFormat="0" applyBorder="0" applyAlignment="0" applyProtection="0">
      <alignment vertical="center"/>
    </xf>
    <xf numFmtId="0" fontId="19" fillId="18" borderId="34" applyNumberFormat="0" applyAlignment="0" applyProtection="0">
      <alignment vertical="center"/>
    </xf>
    <xf numFmtId="0" fontId="31" fillId="0" borderId="38" applyNumberFormat="0" applyFill="0" applyAlignment="0" applyProtection="0">
      <alignment vertical="center"/>
    </xf>
    <xf numFmtId="0" fontId="32" fillId="0" borderId="39" applyNumberFormat="0" applyFill="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29" fillId="36" borderId="0" applyNumberFormat="0" applyBorder="0" applyAlignment="0" applyProtection="0">
      <alignment vertical="center"/>
    </xf>
    <xf numFmtId="0" fontId="23" fillId="38"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3" fillId="29" borderId="0" applyNumberFormat="0" applyBorder="0" applyAlignment="0" applyProtection="0">
      <alignment vertical="center"/>
    </xf>
    <xf numFmtId="0" fontId="23" fillId="39" borderId="0" applyNumberFormat="0" applyBorder="0" applyAlignment="0" applyProtection="0">
      <alignment vertical="center"/>
    </xf>
    <xf numFmtId="0" fontId="29" fillId="23" borderId="0" applyNumberFormat="0" applyBorder="0" applyAlignment="0" applyProtection="0">
      <alignment vertical="center"/>
    </xf>
    <xf numFmtId="0" fontId="29" fillId="41" borderId="0" applyNumberFormat="0" applyBorder="0" applyAlignment="0" applyProtection="0">
      <alignment vertical="center"/>
    </xf>
    <xf numFmtId="0" fontId="23" fillId="37" borderId="0" applyNumberFormat="0" applyBorder="0" applyAlignment="0" applyProtection="0">
      <alignment vertical="center"/>
    </xf>
    <xf numFmtId="0" fontId="29" fillId="42" borderId="0" applyNumberFormat="0" applyBorder="0" applyAlignment="0" applyProtection="0">
      <alignment vertical="center"/>
    </xf>
    <xf numFmtId="0" fontId="23" fillId="43" borderId="0" applyNumberFormat="0" applyBorder="0" applyAlignment="0" applyProtection="0">
      <alignment vertical="center"/>
    </xf>
    <xf numFmtId="0" fontId="23" fillId="26" borderId="0" applyNumberFormat="0" applyBorder="0" applyAlignment="0" applyProtection="0">
      <alignment vertical="center"/>
    </xf>
    <xf numFmtId="0" fontId="29" fillId="40" borderId="0" applyNumberFormat="0" applyBorder="0" applyAlignment="0" applyProtection="0">
      <alignment vertical="center"/>
    </xf>
    <xf numFmtId="0" fontId="23" fillId="44" borderId="0" applyNumberFormat="0" applyBorder="0" applyAlignment="0" applyProtection="0">
      <alignment vertical="center"/>
    </xf>
    <xf numFmtId="0" fontId="29" fillId="45" borderId="0" applyNumberFormat="0" applyBorder="0" applyAlignment="0" applyProtection="0">
      <alignment vertical="center"/>
    </xf>
    <xf numFmtId="0" fontId="29" fillId="46" borderId="0" applyNumberFormat="0" applyBorder="0" applyAlignment="0" applyProtection="0">
      <alignment vertical="center"/>
    </xf>
    <xf numFmtId="0" fontId="23" fillId="47" borderId="0" applyNumberFormat="0" applyBorder="0" applyAlignment="0" applyProtection="0">
      <alignment vertical="center"/>
    </xf>
    <xf numFmtId="0" fontId="29" fillId="48" borderId="0" applyNumberFormat="0" applyBorder="0" applyAlignment="0" applyProtection="0">
      <alignment vertical="center"/>
    </xf>
  </cellStyleXfs>
  <cellXfs count="126">
    <xf numFmtId="0" fontId="0" fillId="0" borderId="0" xfId="0" applyFill="1"/>
    <xf numFmtId="0" fontId="1" fillId="2" borderId="0" xfId="0" applyFont="1" applyFill="1" applyAlignment="1" applyProtection="1">
      <alignment horizontal="center" vertical="center"/>
    </xf>
    <xf numFmtId="0" fontId="2" fillId="0" borderId="0" xfId="0" applyFont="1" applyFill="1" applyProtection="1"/>
    <xf numFmtId="0" fontId="3" fillId="0" borderId="0" xfId="0" applyFont="1" applyFill="1" applyAlignment="1" applyProtection="1">
      <alignment horizontal="center" vertical="center"/>
    </xf>
    <xf numFmtId="0" fontId="4" fillId="0" borderId="0" xfId="0" applyFont="1" applyFill="1" applyAlignment="1" applyProtection="1">
      <alignment horizontal="left"/>
    </xf>
    <xf numFmtId="0" fontId="5" fillId="0" borderId="0" xfId="0" applyFont="1" applyFill="1" applyAlignment="1" applyProtection="1">
      <alignment horizontal="left"/>
    </xf>
    <xf numFmtId="0" fontId="6" fillId="0" borderId="0" xfId="0" applyFont="1" applyFill="1" applyAlignment="1" applyProtection="1">
      <alignment shrinkToFit="1"/>
    </xf>
    <xf numFmtId="0" fontId="0" fillId="0" borderId="0" xfId="0" applyFill="1" applyProtection="1"/>
    <xf numFmtId="0" fontId="7" fillId="0" borderId="0" xfId="0" applyFont="1" applyFill="1" applyAlignment="1" applyProtection="1">
      <alignment vertical="top"/>
    </xf>
    <xf numFmtId="0" fontId="5" fillId="3" borderId="0" xfId="0" applyFont="1" applyFill="1" applyAlignment="1" applyProtection="1">
      <alignment horizontal="left"/>
    </xf>
    <xf numFmtId="0" fontId="8" fillId="0" borderId="0" xfId="0" applyFont="1" applyFill="1" applyAlignment="1" applyProtection="1">
      <alignment vertical="top"/>
    </xf>
    <xf numFmtId="0" fontId="4" fillId="3" borderId="1" xfId="0" applyFont="1" applyFill="1" applyBorder="1" applyAlignment="1" applyProtection="1">
      <alignment horizontal="left"/>
    </xf>
    <xf numFmtId="0" fontId="6" fillId="0" borderId="1" xfId="0" applyFont="1" applyFill="1" applyBorder="1" applyAlignment="1" applyProtection="1">
      <alignment shrinkToFit="1"/>
      <protection locked="0"/>
    </xf>
    <xf numFmtId="0" fontId="0" fillId="3" borderId="0" xfId="0" applyFill="1" applyProtection="1"/>
    <xf numFmtId="0" fontId="9" fillId="3" borderId="1" xfId="0" applyFont="1" applyFill="1" applyBorder="1" applyAlignment="1" applyProtection="1">
      <alignment horizontal="center"/>
    </xf>
    <xf numFmtId="0" fontId="9" fillId="4" borderId="1" xfId="0"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0" fontId="9" fillId="5" borderId="3" xfId="0" applyFont="1" applyFill="1" applyBorder="1" applyAlignment="1" applyProtection="1">
      <alignment horizontal="center" vertical="center"/>
    </xf>
    <xf numFmtId="0" fontId="10" fillId="6" borderId="1" xfId="0" applyFont="1" applyFill="1" applyBorder="1" applyAlignment="1" applyProtection="1">
      <alignment horizontal="center"/>
    </xf>
    <xf numFmtId="0" fontId="10" fillId="6" borderId="2" xfId="0" applyFont="1" applyFill="1" applyBorder="1" applyAlignment="1" applyProtection="1">
      <alignment horizontal="center"/>
    </xf>
    <xf numFmtId="0" fontId="10" fillId="6" borderId="3" xfId="0" applyFont="1" applyFill="1" applyBorder="1" applyAlignment="1" applyProtection="1">
      <alignment horizontal="center"/>
    </xf>
    <xf numFmtId="0" fontId="10" fillId="5" borderId="1" xfId="0" applyFont="1" applyFill="1" applyBorder="1" applyAlignment="1" applyProtection="1">
      <alignment horizontal="center" vertical="center"/>
    </xf>
    <xf numFmtId="0" fontId="0" fillId="0" borderId="1" xfId="0" applyFill="1" applyBorder="1" applyProtection="1"/>
    <xf numFmtId="0" fontId="0" fillId="7" borderId="1" xfId="0" applyFill="1" applyBorder="1" applyProtection="1"/>
    <xf numFmtId="0" fontId="9" fillId="5" borderId="4" xfId="0" applyFont="1" applyFill="1" applyBorder="1" applyAlignment="1" applyProtection="1">
      <alignment horizontal="center" vertical="center"/>
    </xf>
    <xf numFmtId="0" fontId="9" fillId="8" borderId="2" xfId="0" applyFont="1" applyFill="1" applyBorder="1" applyAlignment="1" applyProtection="1">
      <alignment horizontal="center" vertical="center"/>
    </xf>
    <xf numFmtId="0" fontId="9" fillId="8" borderId="3" xfId="0" applyFont="1" applyFill="1" applyBorder="1" applyAlignment="1" applyProtection="1">
      <alignment horizontal="center" vertical="center"/>
    </xf>
    <xf numFmtId="0" fontId="9" fillId="8" borderId="4" xfId="0" applyFont="1" applyFill="1" applyBorder="1" applyAlignment="1" applyProtection="1">
      <alignment horizontal="center" vertical="center"/>
    </xf>
    <xf numFmtId="0" fontId="10" fillId="6" borderId="4" xfId="0" applyFont="1" applyFill="1" applyBorder="1" applyAlignment="1" applyProtection="1">
      <alignment horizontal="center"/>
    </xf>
    <xf numFmtId="0" fontId="10" fillId="9" borderId="2" xfId="0" applyFont="1" applyFill="1" applyBorder="1" applyAlignment="1" applyProtection="1">
      <alignment horizontal="center"/>
    </xf>
    <xf numFmtId="0" fontId="10" fillId="9" borderId="4" xfId="0" applyFont="1" applyFill="1" applyBorder="1" applyAlignment="1" applyProtection="1">
      <alignment horizontal="center"/>
    </xf>
    <xf numFmtId="0" fontId="10" fillId="9" borderId="5" xfId="0" applyFont="1" applyFill="1" applyBorder="1" applyAlignment="1" applyProtection="1">
      <alignment horizontal="center"/>
    </xf>
    <xf numFmtId="0" fontId="10" fillId="9" borderId="6" xfId="0" applyFont="1" applyFill="1" applyBorder="1" applyAlignment="1" applyProtection="1">
      <alignment horizontal="center"/>
    </xf>
    <xf numFmtId="0" fontId="10" fillId="9" borderId="7" xfId="0" applyFont="1" applyFill="1" applyBorder="1" applyAlignment="1" applyProtection="1">
      <alignment horizontal="center"/>
    </xf>
    <xf numFmtId="0" fontId="10" fillId="10" borderId="1" xfId="0" applyFont="1" applyFill="1" applyBorder="1" applyAlignment="1" applyProtection="1">
      <alignment horizontal="center" vertical="center" wrapText="1"/>
    </xf>
    <xf numFmtId="0" fontId="10" fillId="8" borderId="1" xfId="0" applyFont="1" applyFill="1" applyBorder="1" applyAlignment="1" applyProtection="1">
      <alignment horizontal="center" vertical="center"/>
    </xf>
    <xf numFmtId="0" fontId="0" fillId="0" borderId="1" xfId="0" applyFill="1" applyBorder="1" applyProtection="1">
      <protection locked="0"/>
    </xf>
    <xf numFmtId="0" fontId="0" fillId="0" borderId="0" xfId="0" applyFill="1" applyProtection="1">
      <protection locked="0"/>
    </xf>
    <xf numFmtId="0" fontId="0" fillId="0" borderId="0" xfId="0" applyFill="1" applyAlignment="1" applyProtection="1">
      <alignment horizontal="left"/>
      <protection locked="0"/>
    </xf>
    <xf numFmtId="0" fontId="0" fillId="0" borderId="0" xfId="0" applyFill="1" applyAlignment="1" applyProtection="1">
      <alignment horizontal="left"/>
    </xf>
    <xf numFmtId="0" fontId="10" fillId="6" borderId="8" xfId="0" applyFont="1" applyFill="1" applyBorder="1" applyAlignment="1" applyProtection="1">
      <alignment horizontal="center" vertical="center"/>
    </xf>
    <xf numFmtId="0" fontId="10" fillId="6" borderId="9" xfId="0" applyFont="1" applyFill="1" applyBorder="1" applyAlignment="1" applyProtection="1">
      <alignment horizontal="center" vertical="center"/>
    </xf>
    <xf numFmtId="0" fontId="10" fillId="6" borderId="10" xfId="0" applyFont="1" applyFill="1" applyBorder="1" applyAlignment="1" applyProtection="1">
      <alignment horizontal="center" vertical="center"/>
    </xf>
    <xf numFmtId="0" fontId="10" fillId="6" borderId="1" xfId="0" applyFont="1" applyFill="1" applyBorder="1" applyAlignment="1" applyProtection="1">
      <alignment horizontal="center" vertical="center"/>
    </xf>
    <xf numFmtId="0" fontId="0" fillId="0" borderId="11" xfId="0" applyFill="1" applyBorder="1" applyProtection="1"/>
    <xf numFmtId="0" fontId="0" fillId="0" borderId="12" xfId="0" applyFill="1" applyBorder="1" applyProtection="1"/>
    <xf numFmtId="0" fontId="0" fillId="0" borderId="10" xfId="0" applyFill="1" applyBorder="1" applyProtection="1"/>
    <xf numFmtId="0" fontId="4" fillId="3" borderId="10" xfId="0" applyFont="1" applyFill="1" applyBorder="1" applyAlignment="1" applyProtection="1">
      <alignment horizontal="center"/>
    </xf>
    <xf numFmtId="0" fontId="4" fillId="3" borderId="1" xfId="0" applyFont="1" applyFill="1" applyBorder="1" applyAlignment="1" applyProtection="1">
      <alignment horizontal="center"/>
    </xf>
    <xf numFmtId="0" fontId="9" fillId="11" borderId="1" xfId="0" applyFont="1" applyFill="1" applyBorder="1" applyAlignment="1" applyProtection="1">
      <alignment horizontal="center" vertical="center"/>
    </xf>
    <xf numFmtId="0" fontId="4" fillId="12" borderId="13" xfId="0" applyFont="1" applyFill="1" applyBorder="1" applyAlignment="1" applyProtection="1">
      <alignment horizontal="center"/>
    </xf>
    <xf numFmtId="0" fontId="4" fillId="12" borderId="14" xfId="0" applyFont="1" applyFill="1" applyBorder="1" applyAlignment="1" applyProtection="1">
      <alignment horizontal="center"/>
    </xf>
    <xf numFmtId="0" fontId="10" fillId="11" borderId="14" xfId="0" applyFont="1" applyFill="1" applyBorder="1" applyAlignment="1" applyProtection="1">
      <alignment horizontal="center" vertical="center"/>
    </xf>
    <xf numFmtId="0" fontId="10" fillId="5" borderId="8" xfId="0" applyFont="1" applyFill="1" applyBorder="1" applyAlignment="1" applyProtection="1">
      <alignment horizontal="center" vertical="center"/>
    </xf>
    <xf numFmtId="0" fontId="10" fillId="5" borderId="9" xfId="0" applyFont="1" applyFill="1" applyBorder="1" applyAlignment="1" applyProtection="1">
      <alignment horizontal="center" vertical="center"/>
    </xf>
    <xf numFmtId="0" fontId="10" fillId="11" borderId="12" xfId="0" applyFont="1" applyFill="1" applyBorder="1" applyAlignment="1" applyProtection="1">
      <alignment horizontal="center" vertical="center"/>
    </xf>
    <xf numFmtId="0" fontId="10" fillId="5" borderId="10" xfId="0" applyFont="1" applyFill="1" applyBorder="1" applyAlignment="1" applyProtection="1">
      <alignment horizontal="center" vertical="center"/>
    </xf>
    <xf numFmtId="0" fontId="0" fillId="13" borderId="1" xfId="0" applyFill="1" applyBorder="1" applyProtection="1"/>
    <xf numFmtId="1" fontId="11" fillId="0" borderId="15" xfId="0" applyNumberFormat="1" applyFont="1" applyFill="1" applyBorder="1" applyAlignment="1" applyProtection="1">
      <alignment horizontal="center"/>
      <protection locked="0" hidden="1"/>
    </xf>
    <xf numFmtId="0" fontId="0" fillId="0" borderId="12" xfId="0" applyFill="1" applyBorder="1" applyAlignment="1" applyProtection="1">
      <alignment horizontal="right"/>
      <protection locked="0"/>
    </xf>
    <xf numFmtId="1" fontId="11" fillId="0" borderId="16" xfId="0" applyNumberFormat="1" applyFont="1" applyFill="1" applyBorder="1" applyAlignment="1" applyProtection="1">
      <alignment horizontal="center"/>
      <protection locked="0" hidden="1"/>
    </xf>
    <xf numFmtId="0" fontId="0" fillId="0" borderId="11" xfId="0" applyFill="1" applyBorder="1" applyAlignment="1" applyProtection="1">
      <alignment horizontal="right"/>
      <protection locked="0"/>
    </xf>
    <xf numFmtId="0" fontId="0" fillId="0" borderId="17" xfId="0" applyFill="1" applyBorder="1" applyAlignment="1" applyProtection="1">
      <alignment horizontal="right"/>
      <protection locked="0"/>
    </xf>
    <xf numFmtId="0" fontId="0" fillId="0" borderId="18" xfId="0" applyFill="1" applyBorder="1" applyAlignment="1" applyProtection="1">
      <alignment horizontal="right"/>
      <protection locked="0"/>
    </xf>
    <xf numFmtId="0" fontId="0" fillId="14" borderId="1" xfId="0" applyFill="1" applyBorder="1" applyProtection="1"/>
    <xf numFmtId="0" fontId="10" fillId="5" borderId="19" xfId="0" applyFont="1" applyFill="1" applyBorder="1" applyAlignment="1" applyProtection="1">
      <alignment horizontal="center" vertical="center"/>
    </xf>
    <xf numFmtId="0" fontId="10" fillId="5" borderId="1" xfId="0" applyFont="1" applyFill="1" applyBorder="1" applyAlignment="1" applyProtection="1">
      <alignment horizontal="center" vertical="center" textRotation="255" wrapText="1"/>
    </xf>
    <xf numFmtId="0" fontId="10" fillId="15" borderId="1" xfId="0" applyFont="1" applyFill="1" applyBorder="1" applyAlignment="1" applyProtection="1">
      <alignment horizontal="center" vertical="center" textRotation="255" wrapText="1"/>
    </xf>
    <xf numFmtId="1" fontId="11" fillId="0" borderId="20" xfId="0" applyNumberFormat="1" applyFont="1" applyFill="1" applyBorder="1" applyAlignment="1" applyProtection="1">
      <alignment horizontal="center"/>
      <protection locked="0" hidden="1"/>
    </xf>
    <xf numFmtId="1" fontId="12" fillId="16" borderId="21" xfId="0" applyNumberFormat="1" applyFont="1" applyFill="1" applyBorder="1" applyAlignment="1" applyProtection="1">
      <alignment horizontal="center"/>
    </xf>
    <xf numFmtId="1" fontId="12" fillId="16" borderId="22" xfId="0" applyNumberFormat="1" applyFont="1" applyFill="1" applyBorder="1" applyAlignment="1" applyProtection="1">
      <alignment horizontal="center"/>
      <protection hidden="1"/>
    </xf>
    <xf numFmtId="1" fontId="11" fillId="0" borderId="23" xfId="0" applyNumberFormat="1" applyFont="1" applyFill="1" applyBorder="1" applyAlignment="1" applyProtection="1">
      <alignment horizontal="center"/>
      <protection locked="0" hidden="1"/>
    </xf>
    <xf numFmtId="1" fontId="12" fillId="16" borderId="24" xfId="0" applyNumberFormat="1" applyFont="1" applyFill="1" applyBorder="1" applyAlignment="1" applyProtection="1">
      <alignment horizontal="center"/>
    </xf>
    <xf numFmtId="0" fontId="4" fillId="3" borderId="5" xfId="0" applyFont="1" applyFill="1" applyBorder="1" applyAlignment="1" applyProtection="1">
      <alignment horizontal="center"/>
    </xf>
    <xf numFmtId="0" fontId="4" fillId="3" borderId="6" xfId="0" applyFont="1" applyFill="1" applyBorder="1" applyAlignment="1" applyProtection="1">
      <alignment horizontal="center"/>
    </xf>
    <xf numFmtId="0" fontId="10" fillId="6" borderId="19" xfId="0" applyFont="1" applyFill="1" applyBorder="1" applyAlignment="1" applyProtection="1">
      <alignment horizontal="center" vertical="center"/>
    </xf>
    <xf numFmtId="0" fontId="10" fillId="6" borderId="25" xfId="0" applyFont="1" applyFill="1" applyBorder="1" applyAlignment="1" applyProtection="1">
      <alignment horizontal="center" vertical="center"/>
    </xf>
    <xf numFmtId="0" fontId="0" fillId="0" borderId="22" xfId="0" applyFill="1" applyBorder="1" applyProtection="1"/>
    <xf numFmtId="0" fontId="0" fillId="0" borderId="25" xfId="0" applyFill="1" applyBorder="1" applyProtection="1"/>
    <xf numFmtId="0" fontId="4" fillId="3" borderId="25" xfId="0" applyFont="1" applyFill="1" applyBorder="1" applyAlignment="1" applyProtection="1">
      <alignment horizontal="center"/>
    </xf>
    <xf numFmtId="0" fontId="4" fillId="3" borderId="26" xfId="0" applyFont="1" applyFill="1" applyBorder="1" applyAlignment="1" applyProtection="1">
      <alignment horizontal="center"/>
    </xf>
    <xf numFmtId="0" fontId="13" fillId="3" borderId="25" xfId="0" applyFont="1" applyFill="1" applyBorder="1" applyAlignment="1" applyProtection="1">
      <alignment horizontal="center" vertical="center"/>
    </xf>
    <xf numFmtId="0" fontId="10" fillId="9" borderId="8" xfId="0" applyFont="1" applyFill="1" applyBorder="1" applyAlignment="1" applyProtection="1">
      <alignment horizontal="center"/>
    </xf>
    <xf numFmtId="0" fontId="10" fillId="9" borderId="9" xfId="0" applyFont="1" applyFill="1" applyBorder="1" applyAlignment="1" applyProtection="1">
      <alignment horizontal="center"/>
    </xf>
    <xf numFmtId="0" fontId="4" fillId="0" borderId="10" xfId="0" applyFont="1" applyFill="1" applyBorder="1" applyProtection="1"/>
    <xf numFmtId="0" fontId="4" fillId="0" borderId="1" xfId="0" applyFont="1" applyFill="1" applyBorder="1" applyProtection="1"/>
    <xf numFmtId="0" fontId="4" fillId="9" borderId="8" xfId="0" applyFont="1" applyFill="1" applyBorder="1" applyAlignment="1" applyProtection="1">
      <alignment horizontal="center"/>
    </xf>
    <xf numFmtId="0" fontId="4" fillId="9" borderId="9" xfId="0" applyFont="1" applyFill="1" applyBorder="1" applyAlignment="1" applyProtection="1">
      <alignment horizontal="center"/>
    </xf>
    <xf numFmtId="0" fontId="4" fillId="9" borderId="10" xfId="0" applyFont="1" applyFill="1" applyBorder="1" applyAlignment="1" applyProtection="1">
      <alignment horizontal="center"/>
    </xf>
    <xf numFmtId="0" fontId="4" fillId="9" borderId="1" xfId="0" applyFont="1" applyFill="1" applyBorder="1" applyAlignment="1" applyProtection="1">
      <alignment horizontal="center"/>
    </xf>
    <xf numFmtId="0" fontId="4" fillId="9" borderId="10" xfId="0" applyFont="1" applyFill="1" applyBorder="1" applyAlignment="1" applyProtection="1">
      <alignment horizontal="center" vertical="center"/>
    </xf>
    <xf numFmtId="0" fontId="4" fillId="9" borderId="1" xfId="0" applyFont="1" applyFill="1" applyBorder="1" applyAlignment="1" applyProtection="1">
      <alignment horizontal="center" vertical="center"/>
    </xf>
    <xf numFmtId="0" fontId="0" fillId="0" borderId="1" xfId="0" applyFill="1" applyBorder="1" applyAlignment="1" applyProtection="1">
      <alignment horizontal="right"/>
      <protection locked="0"/>
    </xf>
    <xf numFmtId="0" fontId="0" fillId="0" borderId="10" xfId="0" applyFill="1" applyBorder="1" applyAlignment="1" applyProtection="1">
      <alignment horizontal="right"/>
      <protection locked="0"/>
    </xf>
    <xf numFmtId="0" fontId="0" fillId="0" borderId="27" xfId="0" applyFill="1" applyBorder="1" applyAlignment="1" applyProtection="1">
      <alignment horizontal="right"/>
      <protection locked="0"/>
    </xf>
    <xf numFmtId="0" fontId="0" fillId="0" borderId="28" xfId="0" applyFill="1" applyBorder="1" applyAlignment="1" applyProtection="1">
      <alignment horizontal="right"/>
      <protection locked="0"/>
    </xf>
    <xf numFmtId="0" fontId="4" fillId="9" borderId="19" xfId="0" applyFont="1" applyFill="1" applyBorder="1" applyAlignment="1" applyProtection="1">
      <alignment horizontal="center"/>
    </xf>
    <xf numFmtId="0" fontId="0" fillId="16" borderId="25" xfId="0" applyFill="1" applyBorder="1" applyProtection="1"/>
    <xf numFmtId="0" fontId="0" fillId="16" borderId="29" xfId="0" applyFill="1" applyBorder="1" applyProtection="1"/>
    <xf numFmtId="0" fontId="4" fillId="3" borderId="14" xfId="0" applyFont="1" applyFill="1" applyBorder="1" applyAlignment="1" applyProtection="1">
      <alignment horizontal="center"/>
    </xf>
    <xf numFmtId="0" fontId="10" fillId="9" borderId="19" xfId="0" applyFont="1" applyFill="1" applyBorder="1" applyAlignment="1" applyProtection="1">
      <alignment horizontal="center"/>
    </xf>
    <xf numFmtId="0" fontId="4" fillId="0" borderId="25" xfId="0" applyFont="1" applyFill="1" applyBorder="1" applyProtection="1"/>
    <xf numFmtId="0" fontId="4" fillId="3" borderId="30" xfId="0" applyFont="1" applyFill="1" applyBorder="1" applyAlignment="1" applyProtection="1">
      <alignment horizontal="center"/>
    </xf>
    <xf numFmtId="0" fontId="0" fillId="0" borderId="0" xfId="0" applyFill="1" applyAlignment="1" applyProtection="1">
      <alignment horizontal="center"/>
    </xf>
    <xf numFmtId="0" fontId="0" fillId="9" borderId="0" xfId="0" applyFill="1" applyProtection="1"/>
    <xf numFmtId="0" fontId="0" fillId="6" borderId="1" xfId="0" applyFill="1" applyBorder="1" applyAlignment="1">
      <alignment horizontal="center"/>
    </xf>
    <xf numFmtId="0" fontId="0" fillId="6" borderId="1" xfId="0" applyFill="1" applyBorder="1" applyAlignment="1">
      <alignment horizontal="center" vertical="center"/>
    </xf>
    <xf numFmtId="0" fontId="0" fillId="7" borderId="1" xfId="0" applyFill="1" applyBorder="1" applyAlignment="1">
      <alignment horizontal="center"/>
    </xf>
    <xf numFmtId="3" fontId="0" fillId="7" borderId="12" xfId="0" applyNumberFormat="1" applyFill="1" applyBorder="1" applyAlignment="1">
      <alignment horizontal="center" vertical="top"/>
    </xf>
    <xf numFmtId="3" fontId="0" fillId="7" borderId="1" xfId="0" applyNumberFormat="1" applyFill="1" applyBorder="1" applyAlignment="1">
      <alignment horizontal="center" vertical="top"/>
    </xf>
    <xf numFmtId="0" fontId="0" fillId="0"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4" fillId="3" borderId="1" xfId="0" applyFont="1" applyFill="1" applyBorder="1" applyAlignment="1">
      <alignment horizontal="center"/>
    </xf>
    <xf numFmtId="0" fontId="4" fillId="17" borderId="1" xfId="0" applyFont="1" applyFill="1" applyBorder="1" applyAlignment="1">
      <alignment horizontal="center"/>
    </xf>
    <xf numFmtId="0" fontId="4" fillId="6" borderId="1" xfId="0" applyFont="1" applyFill="1" applyBorder="1" applyAlignment="1">
      <alignment horizontal="center"/>
    </xf>
    <xf numFmtId="0" fontId="4" fillId="9" borderId="1" xfId="0" applyFont="1" applyFill="1" applyBorder="1" applyAlignment="1">
      <alignment horizontal="center"/>
    </xf>
    <xf numFmtId="0" fontId="0" fillId="7" borderId="12" xfId="0" applyFill="1" applyBorder="1" applyAlignment="1">
      <alignment horizontal="center" vertical="top"/>
    </xf>
    <xf numFmtId="0" fontId="0" fillId="7" borderId="1" xfId="0" applyFill="1" applyBorder="1" applyAlignment="1">
      <alignment horizontal="center" vertical="center"/>
    </xf>
    <xf numFmtId="0" fontId="0" fillId="0" borderId="1" xfId="0" applyFill="1" applyBorder="1" applyAlignment="1" applyProtection="1">
      <alignment horizontal="center" vertical="top"/>
      <protection locked="0"/>
    </xf>
    <xf numFmtId="0" fontId="0" fillId="0" borderId="1" xfId="0" applyFill="1" applyBorder="1" applyAlignment="1">
      <alignment horizontal="center"/>
    </xf>
    <xf numFmtId="0" fontId="0" fillId="7" borderId="1" xfId="0" applyFill="1" applyBorder="1" applyAlignment="1">
      <alignment horizontal="center" vertical="top"/>
    </xf>
    <xf numFmtId="0" fontId="0" fillId="0" borderId="1" xfId="0" applyFill="1" applyBorder="1" applyAlignment="1" applyProtection="1">
      <alignment horizontal="center"/>
      <protection locked="0"/>
    </xf>
    <xf numFmtId="0" fontId="11" fillId="0" borderId="31" xfId="0" applyFont="1" applyFill="1" applyBorder="1" applyAlignment="1" applyProtection="1">
      <alignment horizontal="center"/>
      <protection locked="0" hidden="1"/>
    </xf>
    <xf numFmtId="0" fontId="11" fillId="0" borderId="31" xfId="0" applyFont="1" applyFill="1" applyBorder="1" applyAlignment="1" applyProtection="1">
      <alignment horizontal="center" vertical="center"/>
      <protection locked="0" hidden="1"/>
    </xf>
  </cellXfs>
  <cellStyles count="50">
    <cellStyle name="Normal" xfId="0" builtinId="0"/>
    <cellStyle name="40% - Accent1" xfId="1" builtinId="31"/>
    <cellStyle name="Comma" xfId="2" builtinId="3"/>
    <cellStyle name="Currency" xfId="3" builtinId="4"/>
    <cellStyle name="Comma[0]" xfId="4" builtinId="6"/>
    <cellStyle name="Percent" xfId="5" builtinId="5"/>
    <cellStyle name="Currency[0]" xfId="6" builtinId="7"/>
    <cellStyle name="Check Cell" xfId="7" builtinId="23"/>
    <cellStyle name="Heading 2" xfId="8" builtinId="17"/>
    <cellStyle name="Note" xfId="9" builtinId="10"/>
    <cellStyle name="Hyperlink" xfId="10" builtinId="8"/>
    <cellStyle name="Normal_X-5Rb" xfId="11"/>
    <cellStyle name="60% - Accent4" xfId="12" builtinId="44"/>
    <cellStyle name="Followed Hyperlink" xfId="13" builtinId="9"/>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8416">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ill>
        <patternFill patternType="solid">
          <fgColor rgb="FF000000"/>
          <bgColor rgb="FFFF0000"/>
        </patternFill>
      </fill>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b val="0"/>
        <i val="0"/>
        <color rgb="FF9C0006"/>
      </font>
    </dxf>
    <dxf>
      <font>
        <b val="0"/>
        <i val="0"/>
        <color rgb="FF9C0006"/>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
      <font>
        <name val="Calibri"/>
        <b val="0"/>
        <i val="0"/>
        <sz val="10"/>
        <color rgb="FFFF0000"/>
      </font>
    </dxf>
  </dxfs>
  <tableStyles count="0" defaultTableStyle="TableStyleMedium9"/>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workbookViewId="0">
      <pane xSplit="3" ySplit="10" topLeftCell="D11" activePane="bottomRight" state="frozen"/>
      <selection/>
      <selection pane="topRight"/>
      <selection pane="bottomLeft"/>
      <selection pane="bottomRight" activeCell="I46" sqref="I46"/>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45</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3</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45</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6"/>
      <c r="BD3" s="7"/>
      <c r="BE3" s="83" t="s">
        <v>8</v>
      </c>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101"/>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7"/>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80"/>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8"/>
      <c r="BD5" s="7"/>
      <c r="BE5" s="85"/>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102"/>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9"/>
      <c r="BD6" s="7"/>
      <c r="BE6" s="85"/>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102"/>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10</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80"/>
      <c r="BD7" s="7"/>
      <c r="BE7" s="51" t="s">
        <v>13</v>
      </c>
      <c r="BF7" s="52"/>
      <c r="BG7" s="52"/>
      <c r="BH7" s="52"/>
      <c r="BI7" s="52"/>
      <c r="BJ7" s="52"/>
      <c r="BK7" s="52"/>
      <c r="BL7" s="52"/>
      <c r="BM7" s="52"/>
      <c r="BN7" s="52"/>
      <c r="BO7" s="52"/>
      <c r="BP7" s="52"/>
      <c r="BQ7" s="52"/>
      <c r="BR7" s="52"/>
      <c r="BS7" s="52"/>
      <c r="BT7" s="52"/>
      <c r="BU7" s="52"/>
      <c r="BV7" s="52"/>
      <c r="BW7" s="100"/>
      <c r="BX7" s="100"/>
      <c r="BY7" s="100"/>
      <c r="BZ7" s="100"/>
      <c r="CA7" s="100"/>
      <c r="CB7" s="100"/>
      <c r="CC7" s="100"/>
      <c r="CD7" s="100"/>
      <c r="CE7" s="100"/>
      <c r="CF7" s="100"/>
      <c r="CG7" s="100"/>
      <c r="CH7" s="100"/>
      <c r="CI7" s="100"/>
      <c r="CJ7" s="100"/>
      <c r="CK7" s="100"/>
      <c r="CL7" s="100"/>
      <c r="CM7" s="100"/>
      <c r="CN7" s="103"/>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4"/>
      <c r="AM8" s="75"/>
      <c r="AN8" s="75"/>
      <c r="AO8" s="75"/>
      <c r="AP8" s="75"/>
      <c r="AQ8" s="75"/>
      <c r="AR8" s="75"/>
      <c r="AS8" s="75"/>
      <c r="AT8" s="75"/>
      <c r="AU8" s="75"/>
      <c r="AV8" s="75"/>
      <c r="AW8" s="75"/>
      <c r="AX8" s="75"/>
      <c r="AY8" s="75"/>
      <c r="AZ8" s="75"/>
      <c r="BA8" s="75"/>
      <c r="BB8" s="75"/>
      <c r="BC8" s="81"/>
      <c r="BD8" s="7"/>
      <c r="BE8" s="87" t="s">
        <v>20</v>
      </c>
      <c r="BF8" s="88"/>
      <c r="BG8" s="88"/>
      <c r="BH8" s="88"/>
      <c r="BI8" s="88"/>
      <c r="BJ8" s="88"/>
      <c r="BK8" s="88"/>
      <c r="BL8" s="88"/>
      <c r="BM8" s="97"/>
      <c r="BN8" s="87" t="s">
        <v>21</v>
      </c>
      <c r="BO8" s="88"/>
      <c r="BP8" s="88"/>
      <c r="BQ8" s="88"/>
      <c r="BR8" s="88"/>
      <c r="BS8" s="88"/>
      <c r="BT8" s="88"/>
      <c r="BU8" s="88"/>
      <c r="BV8" s="97"/>
      <c r="BW8" s="87" t="s">
        <v>22</v>
      </c>
      <c r="BX8" s="88"/>
      <c r="BY8" s="88"/>
      <c r="BZ8" s="88"/>
      <c r="CA8" s="88"/>
      <c r="CB8" s="88"/>
      <c r="CC8" s="88"/>
      <c r="CD8" s="88"/>
      <c r="CE8" s="97"/>
      <c r="CF8" s="87" t="s">
        <v>23</v>
      </c>
      <c r="CG8" s="88"/>
      <c r="CH8" s="88"/>
      <c r="CI8" s="88"/>
      <c r="CJ8" s="88"/>
      <c r="CK8" s="88"/>
      <c r="CL8" s="88"/>
      <c r="CM8" s="88"/>
      <c r="CN8" s="9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9" t="s">
        <v>11</v>
      </c>
      <c r="BF9" s="90"/>
      <c r="BG9" s="90" t="s">
        <v>29</v>
      </c>
      <c r="BH9" s="90"/>
      <c r="BI9" s="90" t="s">
        <v>30</v>
      </c>
      <c r="BJ9" s="90"/>
      <c r="BK9" s="90" t="s">
        <v>31</v>
      </c>
      <c r="BL9" s="90"/>
      <c r="BM9" s="82" t="s">
        <v>32</v>
      </c>
      <c r="BN9" s="89" t="s">
        <v>11</v>
      </c>
      <c r="BO9" s="90"/>
      <c r="BP9" s="90" t="s">
        <v>29</v>
      </c>
      <c r="BQ9" s="90"/>
      <c r="BR9" s="90" t="s">
        <v>30</v>
      </c>
      <c r="BS9" s="90"/>
      <c r="BT9" s="90" t="s">
        <v>31</v>
      </c>
      <c r="BU9" s="90"/>
      <c r="BV9" s="82" t="s">
        <v>33</v>
      </c>
      <c r="BW9" s="89" t="s">
        <v>11</v>
      </c>
      <c r="BX9" s="90"/>
      <c r="BY9" s="90" t="s">
        <v>29</v>
      </c>
      <c r="BZ9" s="90"/>
      <c r="CA9" s="90" t="s">
        <v>30</v>
      </c>
      <c r="CB9" s="90"/>
      <c r="CC9" s="90" t="s">
        <v>31</v>
      </c>
      <c r="CD9" s="90"/>
      <c r="CE9" s="82" t="s">
        <v>34</v>
      </c>
      <c r="CF9" s="89" t="s">
        <v>11</v>
      </c>
      <c r="CG9" s="90"/>
      <c r="CH9" s="90" t="s">
        <v>29</v>
      </c>
      <c r="CI9" s="90"/>
      <c r="CJ9" s="90" t="s">
        <v>30</v>
      </c>
      <c r="CK9" s="90"/>
      <c r="CL9" s="90" t="s">
        <v>31</v>
      </c>
      <c r="CM9" s="90"/>
      <c r="CN9" s="82"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2" t="s">
        <v>45</v>
      </c>
      <c r="BD10" s="7"/>
      <c r="BE10" s="91">
        <v>1</v>
      </c>
      <c r="BF10" s="92">
        <v>2</v>
      </c>
      <c r="BG10" s="92">
        <v>1</v>
      </c>
      <c r="BH10" s="92">
        <v>2</v>
      </c>
      <c r="BI10" s="92">
        <v>1</v>
      </c>
      <c r="BJ10" s="92">
        <v>2</v>
      </c>
      <c r="BK10" s="92">
        <v>1</v>
      </c>
      <c r="BL10" s="92">
        <v>2</v>
      </c>
      <c r="BM10" s="82"/>
      <c r="BN10" s="91">
        <v>1</v>
      </c>
      <c r="BO10" s="92">
        <v>2</v>
      </c>
      <c r="BP10" s="92">
        <v>1</v>
      </c>
      <c r="BQ10" s="92">
        <v>2</v>
      </c>
      <c r="BR10" s="92">
        <v>1</v>
      </c>
      <c r="BS10" s="92">
        <v>2</v>
      </c>
      <c r="BT10" s="92">
        <v>1</v>
      </c>
      <c r="BU10" s="92">
        <v>2</v>
      </c>
      <c r="BV10" s="82"/>
      <c r="BW10" s="91">
        <v>1</v>
      </c>
      <c r="BX10" s="92">
        <v>2</v>
      </c>
      <c r="BY10" s="92">
        <v>1</v>
      </c>
      <c r="BZ10" s="92">
        <v>2</v>
      </c>
      <c r="CA10" s="92">
        <v>1</v>
      </c>
      <c r="CB10" s="92">
        <v>2</v>
      </c>
      <c r="CC10" s="92">
        <v>1</v>
      </c>
      <c r="CD10" s="92">
        <v>2</v>
      </c>
      <c r="CE10" s="82"/>
      <c r="CF10" s="91">
        <v>1</v>
      </c>
      <c r="CG10" s="92">
        <v>2</v>
      </c>
      <c r="CH10" s="92">
        <v>1</v>
      </c>
      <c r="CI10" s="92">
        <v>2</v>
      </c>
      <c r="CJ10" s="92">
        <v>1</v>
      </c>
      <c r="CK10" s="92">
        <v>2</v>
      </c>
      <c r="CL10" s="92">
        <v>1</v>
      </c>
      <c r="CM10" s="92">
        <v>2</v>
      </c>
      <c r="CN10" s="82"/>
      <c r="CO10" s="7"/>
      <c r="CP10" s="104" t="s">
        <v>46</v>
      </c>
      <c r="CQ10" s="104"/>
      <c r="CR10" s="104"/>
      <c r="CS10" s="104"/>
      <c r="CT10" s="104"/>
      <c r="CU10" s="104"/>
      <c r="CV10" s="104"/>
      <c r="CW10" s="104"/>
      <c r="CX10" s="104"/>
      <c r="CY10" s="104" t="s">
        <v>47</v>
      </c>
      <c r="CZ10" s="104"/>
      <c r="DA10" s="104"/>
      <c r="DB10" s="104"/>
      <c r="DC10" s="104"/>
      <c r="DD10" s="104"/>
      <c r="DE10" s="104"/>
      <c r="DF10" s="104"/>
      <c r="DG10" s="104"/>
      <c r="DH10" s="104" t="s">
        <v>48</v>
      </c>
      <c r="DI10" s="104"/>
      <c r="DJ10" s="104"/>
      <c r="DK10" s="104"/>
      <c r="DL10" s="104"/>
      <c r="DM10" s="104"/>
      <c r="DN10" s="104"/>
      <c r="DO10" s="104"/>
      <c r="DP10" s="104"/>
      <c r="DQ10" s="104" t="s">
        <v>49</v>
      </c>
      <c r="DR10" s="104"/>
      <c r="DS10" s="104"/>
      <c r="DT10" s="104"/>
      <c r="DU10" s="104"/>
      <c r="DV10" s="104"/>
      <c r="DW10" s="104"/>
      <c r="DX10" s="104"/>
      <c r="DY10" s="104"/>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10191</v>
      </c>
      <c r="C11" s="23" t="s">
        <v>50</v>
      </c>
      <c r="D11" s="7"/>
      <c r="E11" s="24">
        <f t="shared" ref="E11:E50" si="0">IF((COUNTA(T11:Z11)&gt;0),(ROUND((AVERAGE(AB11,AK11)),0)),"")</f>
        <v>83</v>
      </c>
      <c r="F11" s="24" t="str">
        <f t="shared" ref="F11:F50" si="1">IF(AND(ISNUMBER(E11),E11&gt;=1),IF(E11&lt;=$FD$13,$FE$13,IF(E11&lt;=$FD$14,$FE$14,IF(E11&lt;=$FD$15,$FE$15,IF(E11&lt;=$FD$16,$FE$16,)))),"")</f>
        <v>B</v>
      </c>
      <c r="G11" s="24">
        <f t="shared" ref="G11:G50" si="2">IF((COUNTA(T11:Z11)&gt;0),(ROUND((AVERAGE(AB11,AK11,AT11,BC11)),0)),"")</f>
        <v>83</v>
      </c>
      <c r="H11" s="24" t="str">
        <f t="shared" ref="H11:H50" si="3">IF(AND(ISNUMBER(G11),G11&gt;=1),IF(G11&lt;=$FD$13,$FE$13,IF(G11&lt;=$FD$14,$FE$14,IF(G11&lt;=$FD$15,$FE$15,IF(G11&lt;=$FD$16,$FE$16,)))),"")</f>
        <v>B</v>
      </c>
      <c r="I11" s="37">
        <v>2</v>
      </c>
      <c r="J11" s="24" t="str">
        <f t="shared" ref="J11:J50" si="4">IF(I11=$FG$13,$FH$13,IF(I11=$FG$15,$FH$15,IF(I11=$FG$17,$FH$17,IF(I11=$FG$19,$FH$19,IF(I11=$FG$21,$FH$21,IF(I11=$FG$23,$FH$23,IF(I11=$FG$25,$FH$25,IF(I11=$FG$27,$FH$27,IF(I11=$FG$29,$FH$29,IF(I11=$FG$31,$FH$31,""))))))))))</f>
        <v>Menganalisis nilai-nilai Pancasila terkait dengan kasus-kasus pelanggaran hak dan pengingkaran kewajiban warga negara dalam kehidupan berbangsa dan bernegara dengan  baik</v>
      </c>
      <c r="K11" s="24">
        <f t="shared" ref="K11:K50" si="5">IF((COUNTA(BE11:BL11)&gt;0),(ROUND((AVERAGE(BM11,BV11)),0)),"")</f>
        <v>85</v>
      </c>
      <c r="L11" s="24" t="str">
        <f t="shared" ref="L11:L50" si="6">IF(AND(ISNUMBER(K11),K11&gt;=1),IF(K11&lt;=$FD$27,$FE$27,IF(K11&lt;=$FD$28,$FE$28,IF(K11&lt;=$FD$29,$FE$29,IF(K11&lt;=$FD$30,$FE$30,)))),"")</f>
        <v>B</v>
      </c>
      <c r="M11" s="24">
        <f t="shared" ref="M11:M50" si="7">IF((COUNTA(BE11:BL11)&gt;0),(ROUND((AVERAGE(BM11,BV11,CE11,CN11)),0)),"")</f>
        <v>85</v>
      </c>
      <c r="N11" s="24" t="str">
        <f t="shared" ref="N11:N50" si="8">IF(AND(ISNUMBER(M11),M11&gt;=1),IF(M11&lt;=$FD$27,$FE$27,IF(M11&lt;=$FD$28,$FE$28,IF(M11&lt;=$FD$29,$FE$29,IF(M11&lt;=$FD$30,$FE$30,)))),"")</f>
        <v>B</v>
      </c>
      <c r="O11" s="37"/>
      <c r="P11" s="24" t="str">
        <f t="shared" ref="P11:P50" si="9">IF(O11=$FG$13,$FI$13,IF(O11=$FG$15,$FI$15,IF(O11=$FG$17,$FI$17,IF(O11=$FG$19,$FI$19,IF(O11=$FG$21,$FI$21,IF(O11=$FG$23,$FI$23,IF(O11=$FG$25,$FI$25,IF(O11=$FG$27,$FI$27,IF(O11=$FG$29,$FI$29,IF(O11=$FG$31,$FI$31,""))))))))))</f>
        <v/>
      </c>
      <c r="Q11" s="58"/>
      <c r="R11" s="58"/>
      <c r="S11" s="7"/>
      <c r="T11" s="59">
        <v>90</v>
      </c>
      <c r="U11" s="60"/>
      <c r="V11" s="60"/>
      <c r="W11" s="60"/>
      <c r="X11" s="60"/>
      <c r="Y11" s="60"/>
      <c r="Z11" s="69">
        <v>80</v>
      </c>
      <c r="AA11" s="70"/>
      <c r="AB11" s="71">
        <f t="shared" ref="AB11:AB50" si="10">IF(COUNTA(T11:Z11)&gt;0,AVERAGE((IF(T11&gt;=$C$4,T11,U11)),(IF(V11&gt;=$C$4,V11,W11)),(IF(X11&gt;=$C$4,X11,Y11)),Z11),"")</f>
        <v>85</v>
      </c>
      <c r="AC11" s="62"/>
      <c r="AD11" s="60"/>
      <c r="AE11" s="60"/>
      <c r="AF11" s="60"/>
      <c r="AG11" s="60"/>
      <c r="AH11" s="60"/>
      <c r="AI11" s="60">
        <v>80</v>
      </c>
      <c r="AJ11" s="70"/>
      <c r="AK11" s="71">
        <f t="shared" ref="AK11:AK50" si="11">IF(COUNTA(AC11:AI11)&gt;0,AVERAGE((IF(AC11&gt;=$C$4,AC11,AD11)),(IF(AE11&gt;=$C$4,AE11,AF11)),(IF(AG11&gt;=$C$4,AG11,AH11)),AI11),"")</f>
        <v>80</v>
      </c>
      <c r="AL11" s="62"/>
      <c r="AM11" s="60"/>
      <c r="AN11" s="60"/>
      <c r="AO11" s="60"/>
      <c r="AP11" s="60"/>
      <c r="AQ11" s="60"/>
      <c r="AR11" s="60"/>
      <c r="AS11" s="70"/>
      <c r="AT11" s="71" t="str">
        <f t="shared" ref="AT11:AT50" si="12">IF(COUNTA(AL11:AR11)&gt;0,AVERAGE((IF(AL11&gt;=$C$4,AL11,AM11)),(IF(AN11&gt;=$C$4,AN11,AO11)),(IF(AP11&gt;=$C$4,AP11,AQ11)),AR11),"")</f>
        <v/>
      </c>
      <c r="AU11" s="62"/>
      <c r="AV11" s="60"/>
      <c r="AW11" s="60"/>
      <c r="AX11" s="60"/>
      <c r="AY11" s="60"/>
      <c r="AZ11" s="60"/>
      <c r="BA11" s="60"/>
      <c r="BB11" s="70"/>
      <c r="BC11" s="71" t="str">
        <f t="shared" ref="BC11:BC50" si="13">IF(COUNTA(AU11:BA11)&gt;0,AVERAGE((IF(AU11&gt;=$C$4,AU11,AV11)),(IF(AW11&gt;=$C$4,AW11,AX11)),(IF(AY11&gt;=$C$4,AY11,AZ11)),BA11),"")</f>
        <v/>
      </c>
      <c r="BD11" s="7"/>
      <c r="BE11" s="124">
        <v>85</v>
      </c>
      <c r="BF11" s="93"/>
      <c r="BG11" s="124">
        <v>85</v>
      </c>
      <c r="BH11" s="93"/>
      <c r="BI11" s="93"/>
      <c r="BJ11" s="93"/>
      <c r="BK11" s="93"/>
      <c r="BL11" s="93"/>
      <c r="BM11" s="98">
        <f t="shared" ref="BM11:BM50" si="14">IF(COUNTA(BE11:BL11)&gt;0,AVERAGE(CP11,CR11,CT11,CV11),"")</f>
        <v>85</v>
      </c>
      <c r="BN11" s="124">
        <v>85</v>
      </c>
      <c r="BO11" s="93"/>
      <c r="BP11" s="124">
        <v>85</v>
      </c>
      <c r="BQ11" s="93"/>
      <c r="BR11" s="93"/>
      <c r="BS11" s="93"/>
      <c r="BT11" s="93"/>
      <c r="BU11" s="93"/>
      <c r="BV11" s="98">
        <f t="shared" ref="BV11:BV50" si="15">IF(COUNTA(BN11:BU11)&gt;0,AVERAGE(CY11,DA11,DC11,DE11),"")</f>
        <v>85</v>
      </c>
      <c r="BW11" s="94"/>
      <c r="BX11" s="93"/>
      <c r="BY11" s="93"/>
      <c r="BZ11" s="93"/>
      <c r="CA11" s="93"/>
      <c r="CB11" s="93"/>
      <c r="CC11" s="93"/>
      <c r="CD11" s="93"/>
      <c r="CE11" s="98" t="str">
        <f t="shared" ref="CE11:CE50" si="16">IF(COUNTA(BW11:CD11)&gt;0,AVERAGE(DH11,DJ11,DL11,DN11),"")</f>
        <v/>
      </c>
      <c r="CF11" s="94"/>
      <c r="CG11" s="93"/>
      <c r="CH11" s="93"/>
      <c r="CI11" s="93"/>
      <c r="CJ11" s="93"/>
      <c r="CK11" s="93"/>
      <c r="CL11" s="93"/>
      <c r="CM11" s="93"/>
      <c r="CN11" s="98" t="str">
        <f t="shared" ref="CN11:CN50" si="17">IF(COUNTA(CF11:CM11)&gt;0,AVERAGE(DQ11,DS11,DU11,DW11),"")</f>
        <v/>
      </c>
      <c r="CO11" s="7"/>
      <c r="CP11" s="13">
        <f t="shared" ref="CP11:CP50" si="18">IF(SUM(BE11:BF11)&gt;0,MAX(BE11,BF11),"")</f>
        <v>85</v>
      </c>
      <c r="CQ11" s="7"/>
      <c r="CR11" s="13">
        <f t="shared" ref="CR11:CR50" si="19">IF(SUM(BG11:BH11)&gt;0,MAX(BG11,BH11),"")</f>
        <v>85</v>
      </c>
      <c r="CS11" s="7"/>
      <c r="CT11" s="13" t="str">
        <f t="shared" ref="CT11:CT50" si="20">IF(SUM(BI11:BJ11)&gt;0,MAX(BI11,BJ11),"")</f>
        <v/>
      </c>
      <c r="CU11" s="7"/>
      <c r="CV11" s="13" t="str">
        <f t="shared" ref="CV11:CV50" si="21">IF(SUM(BK11:BL11)&gt;0,MAX(BK11,BL11),"")</f>
        <v/>
      </c>
      <c r="CW11" s="7"/>
      <c r="CX11" s="105"/>
      <c r="CY11" s="13">
        <f t="shared" ref="CY11:CY50" si="22">IF(SUM(BN11:BO11)&gt;0,MAX(BN11,BO11),"")</f>
        <v>85</v>
      </c>
      <c r="CZ11" s="7"/>
      <c r="DA11" s="13">
        <f t="shared" ref="DA11:DA50" si="23">IF(SUM(BP11:BQ11)&gt;0,MAX(BP11,BQ11),"")</f>
        <v>85</v>
      </c>
      <c r="DB11" s="7"/>
      <c r="DC11" s="13" t="str">
        <f t="shared" ref="DC11:DC50" si="24">IF(SUM(BR11:BS11)&gt;0,MAX(BR11,BS11),"")</f>
        <v/>
      </c>
      <c r="DD11" s="7"/>
      <c r="DE11" s="13" t="str">
        <f t="shared" ref="DE11:DE50" si="25">IF(SUM(BT11:BU11)&gt;0,MAX(BT11,BU11),"")</f>
        <v/>
      </c>
      <c r="DF11" s="7"/>
      <c r="DG11" s="105"/>
      <c r="DH11" s="13" t="str">
        <f t="shared" ref="DH11:DH50" si="26">IF(SUM(BW11:BX11)&gt;0,MAX(BW11,BX11),"")</f>
        <v/>
      </c>
      <c r="DI11" s="7"/>
      <c r="DJ11" s="13" t="str">
        <f t="shared" ref="DJ11:DJ50" si="27">IF(SUM(BY11:BZ11)&gt;0,MAX(BY11,BZ11),"")</f>
        <v/>
      </c>
      <c r="DK11" s="7"/>
      <c r="DL11" s="13" t="str">
        <f t="shared" ref="DL11:DL50" si="28">IF(SUM(CA11:CB11)&gt;0,MAX(CA11,CB11),"")</f>
        <v/>
      </c>
      <c r="DM11" s="7"/>
      <c r="DN11" s="13" t="str">
        <f t="shared" ref="DN11:DN50" si="29">IF(SUM(CC11:CD11)&gt;0,MAX(CC11,CD11),"")</f>
        <v/>
      </c>
      <c r="DO11" s="7"/>
      <c r="DP11" s="105"/>
      <c r="DQ11" s="13" t="str">
        <f t="shared" ref="DQ11:DQ50" si="30">IF(SUM(CF11:CG11)&gt;0,MAX(CF11,CG11),"")</f>
        <v/>
      </c>
      <c r="DR11" s="7"/>
      <c r="DS11" s="13" t="str">
        <f t="shared" ref="DS11:DS50" si="31">IF(SUM(CH11:CI11)&gt;0,MAX(CH11,CI11),"")</f>
        <v/>
      </c>
      <c r="DT11" s="7"/>
      <c r="DU11" s="13" t="str">
        <f t="shared" ref="DU11:DU50" si="32">IF(SUM(CJ11:CK11)&gt;0,MAX(CJ11,CK11),"")</f>
        <v/>
      </c>
      <c r="DV11" s="7"/>
      <c r="DW11" s="13" t="str">
        <f t="shared" ref="DW11:DW50" si="33">IF(SUM(CL11:CM11)&gt;0,MAX(CL11,CM11),"")</f>
        <v/>
      </c>
      <c r="DX11" s="7"/>
      <c r="DY11" s="105"/>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6" t="s">
        <v>51</v>
      </c>
      <c r="FD11" s="106"/>
      <c r="FE11" s="106"/>
      <c r="FG11" s="114" t="s">
        <v>52</v>
      </c>
      <c r="FH11" s="114"/>
      <c r="FI11" s="114"/>
    </row>
    <row r="12" ht="16.5" customHeight="1" spans="1:167">
      <c r="A12" s="23">
        <v>2</v>
      </c>
      <c r="B12" s="23">
        <v>10204</v>
      </c>
      <c r="C12" s="23" t="s">
        <v>53</v>
      </c>
      <c r="D12" s="7"/>
      <c r="E12" s="24">
        <f t="shared" si="0"/>
        <v>91</v>
      </c>
      <c r="F12" s="24" t="str">
        <f t="shared" si="1"/>
        <v>A</v>
      </c>
      <c r="G12" s="24">
        <f t="shared" si="2"/>
        <v>91</v>
      </c>
      <c r="H12" s="24" t="str">
        <f t="shared" si="3"/>
        <v>A</v>
      </c>
      <c r="I12" s="37">
        <v>1</v>
      </c>
      <c r="J12" s="24" t="str">
        <f t="shared" si="4"/>
        <v>Menganalisis nilai-nilai Pancasila terkait dengan kasus-kasus pelanggaran hak dan pengingkaran kewajiban warga negara dalam kehidupan berbangsa dan bernegara dengan sangat baik</v>
      </c>
      <c r="K12" s="24">
        <f t="shared" si="5"/>
        <v>85</v>
      </c>
      <c r="L12" s="24" t="str">
        <f t="shared" si="6"/>
        <v>B</v>
      </c>
      <c r="M12" s="24">
        <f t="shared" si="7"/>
        <v>85</v>
      </c>
      <c r="N12" s="24" t="str">
        <f t="shared" si="8"/>
        <v>B</v>
      </c>
      <c r="O12" s="37"/>
      <c r="P12" s="24" t="str">
        <f t="shared" si="9"/>
        <v/>
      </c>
      <c r="Q12" s="58"/>
      <c r="R12" s="58"/>
      <c r="S12" s="7"/>
      <c r="T12" s="61">
        <v>90</v>
      </c>
      <c r="U12" s="60"/>
      <c r="V12" s="60"/>
      <c r="W12" s="60"/>
      <c r="X12" s="60"/>
      <c r="Y12" s="60"/>
      <c r="Z12" s="72">
        <v>92</v>
      </c>
      <c r="AA12" s="70">
        <f t="shared" ref="AA12:AA50" si="34">IF(COUNTA(T12:Z12)&gt;0,AVERAGE((IF(T12&gt;=$C$4,T12,U12)),(IF(V12&gt;=$C$4,V12,W12)),(IF(X12&gt;=$C$4,X12,Y12)),Z12),"")</f>
        <v>91</v>
      </c>
      <c r="AB12" s="71">
        <f t="shared" si="10"/>
        <v>91</v>
      </c>
      <c r="AC12" s="62"/>
      <c r="AD12" s="60"/>
      <c r="AE12" s="60"/>
      <c r="AF12" s="60"/>
      <c r="AG12" s="60"/>
      <c r="AH12" s="60"/>
      <c r="AI12" s="60">
        <v>90</v>
      </c>
      <c r="AJ12" s="70"/>
      <c r="AK12" s="71">
        <f t="shared" si="11"/>
        <v>90</v>
      </c>
      <c r="AL12" s="62"/>
      <c r="AM12" s="60"/>
      <c r="AN12" s="60"/>
      <c r="AO12" s="60"/>
      <c r="AP12" s="60"/>
      <c r="AQ12" s="60"/>
      <c r="AR12" s="60"/>
      <c r="AS12" s="70"/>
      <c r="AT12" s="71" t="str">
        <f t="shared" si="12"/>
        <v/>
      </c>
      <c r="AU12" s="62"/>
      <c r="AV12" s="60"/>
      <c r="AW12" s="60"/>
      <c r="AX12" s="60"/>
      <c r="AY12" s="60"/>
      <c r="AZ12" s="60"/>
      <c r="BA12" s="60"/>
      <c r="BB12" s="70"/>
      <c r="BC12" s="71" t="str">
        <f t="shared" si="13"/>
        <v/>
      </c>
      <c r="BD12" s="7"/>
      <c r="BE12" s="124">
        <v>85</v>
      </c>
      <c r="BF12" s="93"/>
      <c r="BG12" s="124">
        <v>85</v>
      </c>
      <c r="BH12" s="93"/>
      <c r="BI12" s="93"/>
      <c r="BJ12" s="93"/>
      <c r="BK12" s="93"/>
      <c r="BL12" s="93"/>
      <c r="BM12" s="98">
        <f t="shared" si="14"/>
        <v>85</v>
      </c>
      <c r="BN12" s="124">
        <v>85</v>
      </c>
      <c r="BO12" s="93"/>
      <c r="BP12" s="124">
        <v>85</v>
      </c>
      <c r="BQ12" s="93"/>
      <c r="BR12" s="93"/>
      <c r="BS12" s="93"/>
      <c r="BT12" s="93"/>
      <c r="BU12" s="93"/>
      <c r="BV12" s="98">
        <f t="shared" si="15"/>
        <v>85</v>
      </c>
      <c r="BW12" s="94"/>
      <c r="BX12" s="93"/>
      <c r="BY12" s="93"/>
      <c r="BZ12" s="93"/>
      <c r="CA12" s="93"/>
      <c r="CB12" s="93"/>
      <c r="CC12" s="93"/>
      <c r="CD12" s="93"/>
      <c r="CE12" s="98" t="str">
        <f t="shared" si="16"/>
        <v/>
      </c>
      <c r="CF12" s="94"/>
      <c r="CG12" s="93"/>
      <c r="CH12" s="93"/>
      <c r="CI12" s="93"/>
      <c r="CJ12" s="93"/>
      <c r="CK12" s="93"/>
      <c r="CL12" s="93"/>
      <c r="CM12" s="93"/>
      <c r="CN12" s="98" t="str">
        <f t="shared" si="17"/>
        <v/>
      </c>
      <c r="CO12" s="7"/>
      <c r="CP12" s="13">
        <f t="shared" si="18"/>
        <v>85</v>
      </c>
      <c r="CQ12" s="7"/>
      <c r="CR12" s="13">
        <f t="shared" si="19"/>
        <v>85</v>
      </c>
      <c r="CS12" s="7"/>
      <c r="CT12" s="13" t="str">
        <f t="shared" si="20"/>
        <v/>
      </c>
      <c r="CU12" s="7"/>
      <c r="CV12" s="13" t="str">
        <f t="shared" si="21"/>
        <v/>
      </c>
      <c r="CW12" s="7"/>
      <c r="CX12" s="105"/>
      <c r="CY12" s="13">
        <f t="shared" si="22"/>
        <v>85</v>
      </c>
      <c r="CZ12" s="7"/>
      <c r="DA12" s="13">
        <f t="shared" si="23"/>
        <v>85</v>
      </c>
      <c r="DB12" s="7"/>
      <c r="DC12" s="13" t="str">
        <f t="shared" si="24"/>
        <v/>
      </c>
      <c r="DD12" s="7"/>
      <c r="DE12" s="13" t="str">
        <f t="shared" si="25"/>
        <v/>
      </c>
      <c r="DF12" s="7"/>
      <c r="DG12" s="105"/>
      <c r="DH12" s="13" t="str">
        <f t="shared" si="26"/>
        <v/>
      </c>
      <c r="DI12" s="7"/>
      <c r="DJ12" s="13" t="str">
        <f t="shared" si="27"/>
        <v/>
      </c>
      <c r="DK12" s="7"/>
      <c r="DL12" s="13" t="str">
        <f t="shared" si="28"/>
        <v/>
      </c>
      <c r="DM12" s="7"/>
      <c r="DN12" s="13" t="str">
        <f t="shared" si="29"/>
        <v/>
      </c>
      <c r="DO12" s="7"/>
      <c r="DP12" s="105"/>
      <c r="DQ12" s="13" t="str">
        <f t="shared" si="30"/>
        <v/>
      </c>
      <c r="DR12" s="7"/>
      <c r="DS12" s="13" t="str">
        <f t="shared" si="31"/>
        <v/>
      </c>
      <c r="DT12" s="7"/>
      <c r="DU12" s="13" t="str">
        <f t="shared" si="32"/>
        <v/>
      </c>
      <c r="DV12" s="7"/>
      <c r="DW12" s="13" t="str">
        <f t="shared" si="33"/>
        <v/>
      </c>
      <c r="DX12" s="7"/>
      <c r="DY12" s="105"/>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6" t="s">
        <v>54</v>
      </c>
      <c r="FD12" s="107" t="s">
        <v>55</v>
      </c>
      <c r="FE12" s="107" t="s">
        <v>56</v>
      </c>
      <c r="FG12" s="115" t="s">
        <v>57</v>
      </c>
      <c r="FH12" s="116" t="s">
        <v>58</v>
      </c>
      <c r="FI12" s="117" t="s">
        <v>59</v>
      </c>
      <c r="FJ12" s="116" t="s">
        <v>60</v>
      </c>
      <c r="FK12" s="117" t="s">
        <v>61</v>
      </c>
    </row>
    <row r="13" ht="16.5" customHeight="1" spans="1:167">
      <c r="A13" s="23">
        <v>3</v>
      </c>
      <c r="B13" s="23">
        <v>10217</v>
      </c>
      <c r="C13" s="23" t="s">
        <v>62</v>
      </c>
      <c r="D13" s="7"/>
      <c r="E13" s="24">
        <f t="shared" si="0"/>
        <v>83</v>
      </c>
      <c r="F13" s="24" t="str">
        <f t="shared" si="1"/>
        <v>B</v>
      </c>
      <c r="G13" s="24">
        <f t="shared" si="2"/>
        <v>83</v>
      </c>
      <c r="H13" s="24" t="str">
        <f t="shared" si="3"/>
        <v>B</v>
      </c>
      <c r="I13" s="37">
        <v>2</v>
      </c>
      <c r="J13" s="24" t="str">
        <f t="shared" si="4"/>
        <v>Menganalisis nilai-nilai Pancasila terkait dengan kasus-kasus pelanggaran hak dan pengingkaran kewajiban warga negara dalam kehidupan berbangsa dan bernegara dengan  baik</v>
      </c>
      <c r="K13" s="24">
        <f t="shared" si="5"/>
        <v>85</v>
      </c>
      <c r="L13" s="24" t="str">
        <f t="shared" si="6"/>
        <v>B</v>
      </c>
      <c r="M13" s="24">
        <f t="shared" si="7"/>
        <v>85</v>
      </c>
      <c r="N13" s="24" t="str">
        <f t="shared" si="8"/>
        <v>B</v>
      </c>
      <c r="O13" s="37"/>
      <c r="P13" s="24" t="str">
        <f t="shared" si="9"/>
        <v/>
      </c>
      <c r="Q13" s="58"/>
      <c r="R13" s="58"/>
      <c r="S13" s="7"/>
      <c r="T13" s="61">
        <v>90</v>
      </c>
      <c r="U13" s="60"/>
      <c r="V13" s="60"/>
      <c r="W13" s="60"/>
      <c r="X13" s="60"/>
      <c r="Y13" s="60"/>
      <c r="Z13" s="72">
        <v>80</v>
      </c>
      <c r="AA13" s="70">
        <f t="shared" si="34"/>
        <v>85</v>
      </c>
      <c r="AB13" s="71">
        <f t="shared" si="10"/>
        <v>85</v>
      </c>
      <c r="AC13" s="62"/>
      <c r="AD13" s="60"/>
      <c r="AE13" s="60"/>
      <c r="AF13" s="60"/>
      <c r="AG13" s="60"/>
      <c r="AH13" s="60"/>
      <c r="AI13" s="60">
        <v>80</v>
      </c>
      <c r="AJ13" s="70"/>
      <c r="AK13" s="71">
        <f t="shared" si="11"/>
        <v>80</v>
      </c>
      <c r="AL13" s="62"/>
      <c r="AM13" s="60"/>
      <c r="AN13" s="60"/>
      <c r="AO13" s="60"/>
      <c r="AP13" s="60"/>
      <c r="AQ13" s="60"/>
      <c r="AR13" s="60"/>
      <c r="AS13" s="70"/>
      <c r="AT13" s="71" t="str">
        <f t="shared" si="12"/>
        <v/>
      </c>
      <c r="AU13" s="62"/>
      <c r="AV13" s="60"/>
      <c r="AW13" s="60"/>
      <c r="AX13" s="60"/>
      <c r="AY13" s="60"/>
      <c r="AZ13" s="60"/>
      <c r="BA13" s="60"/>
      <c r="BB13" s="70"/>
      <c r="BC13" s="71" t="str">
        <f t="shared" si="13"/>
        <v/>
      </c>
      <c r="BD13" s="7"/>
      <c r="BE13" s="124">
        <v>85</v>
      </c>
      <c r="BF13" s="93"/>
      <c r="BG13" s="124">
        <v>85</v>
      </c>
      <c r="BH13" s="93"/>
      <c r="BI13" s="93"/>
      <c r="BJ13" s="93"/>
      <c r="BK13" s="93"/>
      <c r="BL13" s="93"/>
      <c r="BM13" s="98">
        <f t="shared" si="14"/>
        <v>85</v>
      </c>
      <c r="BN13" s="124">
        <v>85</v>
      </c>
      <c r="BO13" s="93"/>
      <c r="BP13" s="124">
        <v>85</v>
      </c>
      <c r="BQ13" s="93"/>
      <c r="BR13" s="93"/>
      <c r="BS13" s="93"/>
      <c r="BT13" s="93"/>
      <c r="BU13" s="93"/>
      <c r="BV13" s="98">
        <f t="shared" si="15"/>
        <v>85</v>
      </c>
      <c r="BW13" s="94"/>
      <c r="BX13" s="93"/>
      <c r="BY13" s="93"/>
      <c r="BZ13" s="93"/>
      <c r="CA13" s="93"/>
      <c r="CB13" s="93"/>
      <c r="CC13" s="93"/>
      <c r="CD13" s="93"/>
      <c r="CE13" s="98" t="str">
        <f t="shared" si="16"/>
        <v/>
      </c>
      <c r="CF13" s="94"/>
      <c r="CG13" s="93"/>
      <c r="CH13" s="93"/>
      <c r="CI13" s="93"/>
      <c r="CJ13" s="93"/>
      <c r="CK13" s="93"/>
      <c r="CL13" s="93"/>
      <c r="CM13" s="93"/>
      <c r="CN13" s="98" t="str">
        <f t="shared" si="17"/>
        <v/>
      </c>
      <c r="CO13" s="7"/>
      <c r="CP13" s="13">
        <f t="shared" si="18"/>
        <v>85</v>
      </c>
      <c r="CQ13" s="7"/>
      <c r="CR13" s="13">
        <f t="shared" si="19"/>
        <v>85</v>
      </c>
      <c r="CS13" s="7"/>
      <c r="CT13" s="13" t="str">
        <f t="shared" si="20"/>
        <v/>
      </c>
      <c r="CU13" s="7"/>
      <c r="CV13" s="13" t="str">
        <f t="shared" si="21"/>
        <v/>
      </c>
      <c r="CW13" s="7"/>
      <c r="CX13" s="105"/>
      <c r="CY13" s="13">
        <f t="shared" si="22"/>
        <v>85</v>
      </c>
      <c r="CZ13" s="7"/>
      <c r="DA13" s="13">
        <f t="shared" si="23"/>
        <v>85</v>
      </c>
      <c r="DB13" s="7"/>
      <c r="DC13" s="13" t="str">
        <f t="shared" si="24"/>
        <v/>
      </c>
      <c r="DD13" s="7"/>
      <c r="DE13" s="13" t="str">
        <f t="shared" si="25"/>
        <v/>
      </c>
      <c r="DF13" s="7"/>
      <c r="DG13" s="105"/>
      <c r="DH13" s="13" t="str">
        <f t="shared" si="26"/>
        <v/>
      </c>
      <c r="DI13" s="7"/>
      <c r="DJ13" s="13" t="str">
        <f t="shared" si="27"/>
        <v/>
      </c>
      <c r="DK13" s="7"/>
      <c r="DL13" s="13" t="str">
        <f t="shared" si="28"/>
        <v/>
      </c>
      <c r="DM13" s="7"/>
      <c r="DN13" s="13" t="str">
        <f t="shared" si="29"/>
        <v/>
      </c>
      <c r="DO13" s="7"/>
      <c r="DP13" s="105"/>
      <c r="DQ13" s="13" t="str">
        <f t="shared" si="30"/>
        <v/>
      </c>
      <c r="DR13" s="7"/>
      <c r="DS13" s="13" t="str">
        <f t="shared" si="31"/>
        <v/>
      </c>
      <c r="DT13" s="7"/>
      <c r="DU13" s="13" t="str">
        <f t="shared" si="32"/>
        <v/>
      </c>
      <c r="DV13" s="7"/>
      <c r="DW13" s="13" t="str">
        <f t="shared" si="33"/>
        <v/>
      </c>
      <c r="DX13" s="7"/>
      <c r="DY13" s="105"/>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8">
        <v>0</v>
      </c>
      <c r="FD13" s="109">
        <v>69</v>
      </c>
      <c r="FE13" s="118" t="s">
        <v>31</v>
      </c>
      <c r="FG13" s="119">
        <v>1</v>
      </c>
      <c r="FH13" s="120" t="s">
        <v>63</v>
      </c>
      <c r="FI13" s="120" t="s">
        <v>64</v>
      </c>
      <c r="FJ13" s="121">
        <v>2221</v>
      </c>
      <c r="FK13" s="121">
        <v>2231</v>
      </c>
    </row>
    <row r="14" ht="16.5" customHeight="1" spans="1:167">
      <c r="A14" s="23">
        <v>4</v>
      </c>
      <c r="B14" s="23">
        <v>10230</v>
      </c>
      <c r="C14" s="23" t="s">
        <v>65</v>
      </c>
      <c r="D14" s="7"/>
      <c r="E14" s="24">
        <f t="shared" si="0"/>
        <v>83</v>
      </c>
      <c r="F14" s="24" t="str">
        <f t="shared" si="1"/>
        <v>B</v>
      </c>
      <c r="G14" s="24">
        <f t="shared" si="2"/>
        <v>83</v>
      </c>
      <c r="H14" s="24" t="str">
        <f t="shared" si="3"/>
        <v>B</v>
      </c>
      <c r="I14" s="37">
        <v>2</v>
      </c>
      <c r="J14" s="24" t="str">
        <f t="shared" si="4"/>
        <v>Menganalisis nilai-nilai Pancasila terkait dengan kasus-kasus pelanggaran hak dan pengingkaran kewajiban warga negara dalam kehidupan berbangsa dan bernegara dengan  baik</v>
      </c>
      <c r="K14" s="24">
        <f t="shared" si="5"/>
        <v>80</v>
      </c>
      <c r="L14" s="24" t="str">
        <f t="shared" si="6"/>
        <v>B</v>
      </c>
      <c r="M14" s="24">
        <f t="shared" si="7"/>
        <v>80</v>
      </c>
      <c r="N14" s="24" t="str">
        <f t="shared" si="8"/>
        <v>B</v>
      </c>
      <c r="O14" s="37"/>
      <c r="P14" s="24" t="str">
        <f t="shared" si="9"/>
        <v/>
      </c>
      <c r="Q14" s="58"/>
      <c r="R14" s="58"/>
      <c r="S14" s="7"/>
      <c r="T14" s="61">
        <v>85</v>
      </c>
      <c r="U14" s="60"/>
      <c r="V14" s="60"/>
      <c r="W14" s="60"/>
      <c r="X14" s="60"/>
      <c r="Y14" s="60"/>
      <c r="Z14" s="72">
        <v>85</v>
      </c>
      <c r="AA14" s="70">
        <f t="shared" si="34"/>
        <v>85</v>
      </c>
      <c r="AB14" s="71">
        <f t="shared" si="10"/>
        <v>85</v>
      </c>
      <c r="AC14" s="62"/>
      <c r="AD14" s="60"/>
      <c r="AE14" s="60"/>
      <c r="AF14" s="60"/>
      <c r="AG14" s="60"/>
      <c r="AH14" s="60"/>
      <c r="AI14" s="60">
        <v>80</v>
      </c>
      <c r="AJ14" s="70"/>
      <c r="AK14" s="71">
        <f t="shared" si="11"/>
        <v>80</v>
      </c>
      <c r="AL14" s="62"/>
      <c r="AM14" s="60"/>
      <c r="AN14" s="60"/>
      <c r="AO14" s="60"/>
      <c r="AP14" s="60"/>
      <c r="AQ14" s="60"/>
      <c r="AR14" s="60"/>
      <c r="AS14" s="70"/>
      <c r="AT14" s="71" t="str">
        <f t="shared" si="12"/>
        <v/>
      </c>
      <c r="AU14" s="62"/>
      <c r="AV14" s="60"/>
      <c r="AW14" s="60"/>
      <c r="AX14" s="60"/>
      <c r="AY14" s="60"/>
      <c r="AZ14" s="60"/>
      <c r="BA14" s="60"/>
      <c r="BB14" s="70"/>
      <c r="BC14" s="71" t="str">
        <f t="shared" si="13"/>
        <v/>
      </c>
      <c r="BD14" s="7"/>
      <c r="BE14" s="124">
        <v>80</v>
      </c>
      <c r="BF14" s="93"/>
      <c r="BG14" s="124">
        <v>80</v>
      </c>
      <c r="BH14" s="93"/>
      <c r="BI14" s="93"/>
      <c r="BJ14" s="93"/>
      <c r="BK14" s="93"/>
      <c r="BL14" s="93"/>
      <c r="BM14" s="98">
        <f t="shared" si="14"/>
        <v>80</v>
      </c>
      <c r="BN14" s="124">
        <v>80</v>
      </c>
      <c r="BO14" s="93"/>
      <c r="BP14" s="124">
        <v>80</v>
      </c>
      <c r="BQ14" s="93"/>
      <c r="BR14" s="93"/>
      <c r="BS14" s="93"/>
      <c r="BT14" s="93"/>
      <c r="BU14" s="93"/>
      <c r="BV14" s="98">
        <f t="shared" si="15"/>
        <v>80</v>
      </c>
      <c r="BW14" s="94"/>
      <c r="BX14" s="93"/>
      <c r="BY14" s="93"/>
      <c r="BZ14" s="93"/>
      <c r="CA14" s="93"/>
      <c r="CB14" s="93"/>
      <c r="CC14" s="93"/>
      <c r="CD14" s="93"/>
      <c r="CE14" s="98" t="str">
        <f t="shared" si="16"/>
        <v/>
      </c>
      <c r="CF14" s="94"/>
      <c r="CG14" s="93"/>
      <c r="CH14" s="93"/>
      <c r="CI14" s="93"/>
      <c r="CJ14" s="93"/>
      <c r="CK14" s="93"/>
      <c r="CL14" s="93"/>
      <c r="CM14" s="93"/>
      <c r="CN14" s="98" t="str">
        <f t="shared" si="17"/>
        <v/>
      </c>
      <c r="CO14" s="7"/>
      <c r="CP14" s="13">
        <f t="shared" si="18"/>
        <v>80</v>
      </c>
      <c r="CQ14" s="7"/>
      <c r="CR14" s="13">
        <f t="shared" si="19"/>
        <v>80</v>
      </c>
      <c r="CS14" s="7"/>
      <c r="CT14" s="13" t="str">
        <f t="shared" si="20"/>
        <v/>
      </c>
      <c r="CU14" s="7"/>
      <c r="CV14" s="13" t="str">
        <f t="shared" si="21"/>
        <v/>
      </c>
      <c r="CW14" s="7"/>
      <c r="CX14" s="105"/>
      <c r="CY14" s="13">
        <f t="shared" si="22"/>
        <v>80</v>
      </c>
      <c r="CZ14" s="7"/>
      <c r="DA14" s="13">
        <f t="shared" si="23"/>
        <v>80</v>
      </c>
      <c r="DB14" s="7"/>
      <c r="DC14" s="13" t="str">
        <f t="shared" si="24"/>
        <v/>
      </c>
      <c r="DD14" s="7"/>
      <c r="DE14" s="13" t="str">
        <f t="shared" si="25"/>
        <v/>
      </c>
      <c r="DF14" s="7"/>
      <c r="DG14" s="105"/>
      <c r="DH14" s="13" t="str">
        <f t="shared" si="26"/>
        <v/>
      </c>
      <c r="DI14" s="7"/>
      <c r="DJ14" s="13" t="str">
        <f t="shared" si="27"/>
        <v/>
      </c>
      <c r="DK14" s="7"/>
      <c r="DL14" s="13" t="str">
        <f t="shared" si="28"/>
        <v/>
      </c>
      <c r="DM14" s="7"/>
      <c r="DN14" s="13" t="str">
        <f t="shared" si="29"/>
        <v/>
      </c>
      <c r="DO14" s="7"/>
      <c r="DP14" s="105"/>
      <c r="DQ14" s="13" t="str">
        <f t="shared" si="30"/>
        <v/>
      </c>
      <c r="DR14" s="7"/>
      <c r="DS14" s="13" t="str">
        <f t="shared" si="31"/>
        <v/>
      </c>
      <c r="DT14" s="7"/>
      <c r="DU14" s="13" t="str">
        <f t="shared" si="32"/>
        <v/>
      </c>
      <c r="DV14" s="7"/>
      <c r="DW14" s="13" t="str">
        <f t="shared" si="33"/>
        <v/>
      </c>
      <c r="DX14" s="7"/>
      <c r="DY14" s="105"/>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8">
        <v>70</v>
      </c>
      <c r="FD14" s="110">
        <v>79</v>
      </c>
      <c r="FE14" s="122" t="s">
        <v>30</v>
      </c>
      <c r="FG14" s="119"/>
      <c r="FH14" s="120"/>
      <c r="FI14" s="120"/>
      <c r="FJ14" s="121"/>
      <c r="FK14" s="121"/>
    </row>
    <row r="15" ht="16.5" customHeight="1" spans="1:167">
      <c r="A15" s="23">
        <v>5</v>
      </c>
      <c r="B15" s="23">
        <v>10243</v>
      </c>
      <c r="C15" s="23" t="s">
        <v>66</v>
      </c>
      <c r="D15" s="7"/>
      <c r="E15" s="24">
        <f t="shared" si="0"/>
        <v>83</v>
      </c>
      <c r="F15" s="24" t="str">
        <f t="shared" si="1"/>
        <v>B</v>
      </c>
      <c r="G15" s="24">
        <f t="shared" si="2"/>
        <v>83</v>
      </c>
      <c r="H15" s="24" t="str">
        <f t="shared" si="3"/>
        <v>B</v>
      </c>
      <c r="I15" s="37">
        <v>2</v>
      </c>
      <c r="J15" s="24" t="str">
        <f t="shared" si="4"/>
        <v>Menganalisis nilai-nilai Pancasila terkait dengan kasus-kasus pelanggaran hak dan pengingkaran kewajiban warga negara dalam kehidupan berbangsa dan bernegara dengan  baik</v>
      </c>
      <c r="K15" s="24">
        <f t="shared" si="5"/>
        <v>85</v>
      </c>
      <c r="L15" s="24" t="str">
        <f t="shared" si="6"/>
        <v>B</v>
      </c>
      <c r="M15" s="24">
        <f t="shared" si="7"/>
        <v>85</v>
      </c>
      <c r="N15" s="24" t="str">
        <f t="shared" si="8"/>
        <v>B</v>
      </c>
      <c r="O15" s="37"/>
      <c r="P15" s="24" t="str">
        <f t="shared" si="9"/>
        <v/>
      </c>
      <c r="Q15" s="58"/>
      <c r="R15" s="58"/>
      <c r="S15" s="7"/>
      <c r="T15" s="61">
        <v>90</v>
      </c>
      <c r="U15" s="60"/>
      <c r="V15" s="60"/>
      <c r="W15" s="60"/>
      <c r="X15" s="60"/>
      <c r="Y15" s="60"/>
      <c r="Z15" s="72">
        <v>80</v>
      </c>
      <c r="AA15" s="70">
        <f t="shared" si="34"/>
        <v>85</v>
      </c>
      <c r="AB15" s="71">
        <f t="shared" si="10"/>
        <v>85</v>
      </c>
      <c r="AC15" s="62"/>
      <c r="AD15" s="60"/>
      <c r="AE15" s="60"/>
      <c r="AF15" s="60"/>
      <c r="AG15" s="60"/>
      <c r="AH15" s="60"/>
      <c r="AI15" s="60">
        <v>80</v>
      </c>
      <c r="AJ15" s="70"/>
      <c r="AK15" s="71">
        <f t="shared" si="11"/>
        <v>80</v>
      </c>
      <c r="AL15" s="62"/>
      <c r="AM15" s="60"/>
      <c r="AN15" s="60"/>
      <c r="AO15" s="60"/>
      <c r="AP15" s="60"/>
      <c r="AQ15" s="60"/>
      <c r="AR15" s="60"/>
      <c r="AS15" s="70"/>
      <c r="AT15" s="71" t="str">
        <f t="shared" si="12"/>
        <v/>
      </c>
      <c r="AU15" s="62"/>
      <c r="AV15" s="60"/>
      <c r="AW15" s="60"/>
      <c r="AX15" s="60"/>
      <c r="AY15" s="60"/>
      <c r="AZ15" s="60"/>
      <c r="BA15" s="60"/>
      <c r="BB15" s="70"/>
      <c r="BC15" s="71" t="str">
        <f t="shared" si="13"/>
        <v/>
      </c>
      <c r="BD15" s="7"/>
      <c r="BE15" s="124">
        <v>85</v>
      </c>
      <c r="BF15" s="93"/>
      <c r="BG15" s="124">
        <v>85</v>
      </c>
      <c r="BH15" s="93"/>
      <c r="BI15" s="93"/>
      <c r="BJ15" s="93"/>
      <c r="BK15" s="93"/>
      <c r="BL15" s="93"/>
      <c r="BM15" s="98">
        <f t="shared" si="14"/>
        <v>85</v>
      </c>
      <c r="BN15" s="124">
        <v>85</v>
      </c>
      <c r="BO15" s="93"/>
      <c r="BP15" s="124">
        <v>85</v>
      </c>
      <c r="BQ15" s="93"/>
      <c r="BR15" s="93"/>
      <c r="BS15" s="93"/>
      <c r="BT15" s="93"/>
      <c r="BU15" s="93"/>
      <c r="BV15" s="98">
        <f t="shared" si="15"/>
        <v>85</v>
      </c>
      <c r="BW15" s="94"/>
      <c r="BX15" s="93"/>
      <c r="BY15" s="93"/>
      <c r="BZ15" s="93"/>
      <c r="CA15" s="93"/>
      <c r="CB15" s="93"/>
      <c r="CC15" s="93"/>
      <c r="CD15" s="93"/>
      <c r="CE15" s="98" t="str">
        <f t="shared" si="16"/>
        <v/>
      </c>
      <c r="CF15" s="94"/>
      <c r="CG15" s="93"/>
      <c r="CH15" s="93"/>
      <c r="CI15" s="93"/>
      <c r="CJ15" s="93"/>
      <c r="CK15" s="93"/>
      <c r="CL15" s="93"/>
      <c r="CM15" s="93"/>
      <c r="CN15" s="98" t="str">
        <f t="shared" si="17"/>
        <v/>
      </c>
      <c r="CO15" s="7"/>
      <c r="CP15" s="13">
        <f t="shared" si="18"/>
        <v>85</v>
      </c>
      <c r="CQ15" s="7"/>
      <c r="CR15" s="13">
        <f t="shared" si="19"/>
        <v>85</v>
      </c>
      <c r="CS15" s="7"/>
      <c r="CT15" s="13" t="str">
        <f t="shared" si="20"/>
        <v/>
      </c>
      <c r="CU15" s="7"/>
      <c r="CV15" s="13" t="str">
        <f t="shared" si="21"/>
        <v/>
      </c>
      <c r="CW15" s="7"/>
      <c r="CX15" s="105"/>
      <c r="CY15" s="13">
        <f t="shared" si="22"/>
        <v>85</v>
      </c>
      <c r="CZ15" s="7"/>
      <c r="DA15" s="13">
        <f t="shared" si="23"/>
        <v>85</v>
      </c>
      <c r="DB15" s="7"/>
      <c r="DC15" s="13" t="str">
        <f t="shared" si="24"/>
        <v/>
      </c>
      <c r="DD15" s="7"/>
      <c r="DE15" s="13" t="str">
        <f t="shared" si="25"/>
        <v/>
      </c>
      <c r="DF15" s="7"/>
      <c r="DG15" s="105"/>
      <c r="DH15" s="13" t="str">
        <f t="shared" si="26"/>
        <v/>
      </c>
      <c r="DI15" s="7"/>
      <c r="DJ15" s="13" t="str">
        <f t="shared" si="27"/>
        <v/>
      </c>
      <c r="DK15" s="7"/>
      <c r="DL15" s="13" t="str">
        <f t="shared" si="28"/>
        <v/>
      </c>
      <c r="DM15" s="7"/>
      <c r="DN15" s="13" t="str">
        <f t="shared" si="29"/>
        <v/>
      </c>
      <c r="DO15" s="7"/>
      <c r="DP15" s="105"/>
      <c r="DQ15" s="13" t="str">
        <f t="shared" si="30"/>
        <v/>
      </c>
      <c r="DR15" s="7"/>
      <c r="DS15" s="13" t="str">
        <f t="shared" si="31"/>
        <v/>
      </c>
      <c r="DT15" s="7"/>
      <c r="DU15" s="13" t="str">
        <f t="shared" si="32"/>
        <v/>
      </c>
      <c r="DV15" s="7"/>
      <c r="DW15" s="13" t="str">
        <f t="shared" si="33"/>
        <v/>
      </c>
      <c r="DX15" s="7"/>
      <c r="DY15" s="105"/>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8">
        <v>80</v>
      </c>
      <c r="FD15" s="110">
        <v>89</v>
      </c>
      <c r="FE15" s="122" t="s">
        <v>29</v>
      </c>
      <c r="FG15" s="119">
        <v>2</v>
      </c>
      <c r="FH15" s="120" t="s">
        <v>67</v>
      </c>
      <c r="FI15" s="120" t="s">
        <v>68</v>
      </c>
      <c r="FJ15" s="121">
        <v>2222</v>
      </c>
      <c r="FK15" s="121">
        <v>2232</v>
      </c>
    </row>
    <row r="16" ht="16.5" customHeight="1" spans="1:167">
      <c r="A16" s="23">
        <v>6</v>
      </c>
      <c r="B16" s="23">
        <v>10256</v>
      </c>
      <c r="C16" s="23" t="s">
        <v>69</v>
      </c>
      <c r="D16" s="7"/>
      <c r="E16" s="24">
        <f t="shared" si="0"/>
        <v>85</v>
      </c>
      <c r="F16" s="24" t="str">
        <f t="shared" si="1"/>
        <v>B</v>
      </c>
      <c r="G16" s="24">
        <f t="shared" si="2"/>
        <v>85</v>
      </c>
      <c r="H16" s="24" t="str">
        <f t="shared" si="3"/>
        <v>B</v>
      </c>
      <c r="I16" s="37">
        <v>2</v>
      </c>
      <c r="J16" s="24" t="str">
        <f t="shared" si="4"/>
        <v>Menganalisis nilai-nilai Pancasila terkait dengan kasus-kasus pelanggaran hak dan pengingkaran kewajiban warga negara dalam kehidupan berbangsa dan bernegara dengan  baik</v>
      </c>
      <c r="K16" s="24">
        <f t="shared" si="5"/>
        <v>80</v>
      </c>
      <c r="L16" s="24" t="str">
        <f t="shared" si="6"/>
        <v>B</v>
      </c>
      <c r="M16" s="24">
        <f t="shared" si="7"/>
        <v>80</v>
      </c>
      <c r="N16" s="24" t="str">
        <f t="shared" si="8"/>
        <v>B</v>
      </c>
      <c r="O16" s="37"/>
      <c r="P16" s="24" t="str">
        <f t="shared" si="9"/>
        <v/>
      </c>
      <c r="Q16" s="58"/>
      <c r="R16" s="58"/>
      <c r="S16" s="7"/>
      <c r="T16" s="61">
        <v>90</v>
      </c>
      <c r="U16" s="60"/>
      <c r="V16" s="60"/>
      <c r="W16" s="60"/>
      <c r="X16" s="60"/>
      <c r="Y16" s="60"/>
      <c r="Z16" s="72">
        <v>80</v>
      </c>
      <c r="AA16" s="70">
        <f t="shared" si="34"/>
        <v>85</v>
      </c>
      <c r="AB16" s="71">
        <f t="shared" si="10"/>
        <v>85</v>
      </c>
      <c r="AC16" s="62"/>
      <c r="AD16" s="60"/>
      <c r="AE16" s="60"/>
      <c r="AF16" s="60"/>
      <c r="AG16" s="60"/>
      <c r="AH16" s="60"/>
      <c r="AI16" s="60">
        <v>85</v>
      </c>
      <c r="AJ16" s="70"/>
      <c r="AK16" s="71">
        <f t="shared" si="11"/>
        <v>85</v>
      </c>
      <c r="AL16" s="62"/>
      <c r="AM16" s="60"/>
      <c r="AN16" s="60"/>
      <c r="AO16" s="60"/>
      <c r="AP16" s="60"/>
      <c r="AQ16" s="60"/>
      <c r="AR16" s="60"/>
      <c r="AS16" s="70"/>
      <c r="AT16" s="71" t="str">
        <f t="shared" si="12"/>
        <v/>
      </c>
      <c r="AU16" s="62"/>
      <c r="AV16" s="60"/>
      <c r="AW16" s="60"/>
      <c r="AX16" s="60"/>
      <c r="AY16" s="60"/>
      <c r="AZ16" s="60"/>
      <c r="BA16" s="60"/>
      <c r="BB16" s="70"/>
      <c r="BC16" s="71" t="str">
        <f t="shared" si="13"/>
        <v/>
      </c>
      <c r="BD16" s="7"/>
      <c r="BE16" s="124">
        <v>80</v>
      </c>
      <c r="BF16" s="93"/>
      <c r="BG16" s="124">
        <v>80</v>
      </c>
      <c r="BH16" s="93"/>
      <c r="BI16" s="93"/>
      <c r="BJ16" s="93"/>
      <c r="BK16" s="93"/>
      <c r="BL16" s="93"/>
      <c r="BM16" s="98">
        <f t="shared" si="14"/>
        <v>80</v>
      </c>
      <c r="BN16" s="124">
        <v>80</v>
      </c>
      <c r="BO16" s="93"/>
      <c r="BP16" s="124">
        <v>80</v>
      </c>
      <c r="BQ16" s="93"/>
      <c r="BR16" s="93"/>
      <c r="BS16" s="93"/>
      <c r="BT16" s="93"/>
      <c r="BU16" s="93"/>
      <c r="BV16" s="98">
        <f t="shared" si="15"/>
        <v>80</v>
      </c>
      <c r="BW16" s="94"/>
      <c r="BX16" s="93"/>
      <c r="BY16" s="93"/>
      <c r="BZ16" s="93"/>
      <c r="CA16" s="93"/>
      <c r="CB16" s="93"/>
      <c r="CC16" s="93"/>
      <c r="CD16" s="93"/>
      <c r="CE16" s="98" t="str">
        <f t="shared" si="16"/>
        <v/>
      </c>
      <c r="CF16" s="94"/>
      <c r="CG16" s="93"/>
      <c r="CH16" s="93"/>
      <c r="CI16" s="93"/>
      <c r="CJ16" s="93"/>
      <c r="CK16" s="93"/>
      <c r="CL16" s="93"/>
      <c r="CM16" s="93"/>
      <c r="CN16" s="98" t="str">
        <f t="shared" si="17"/>
        <v/>
      </c>
      <c r="CO16" s="7"/>
      <c r="CP16" s="13">
        <f t="shared" si="18"/>
        <v>80</v>
      </c>
      <c r="CQ16" s="7"/>
      <c r="CR16" s="13">
        <f t="shared" si="19"/>
        <v>80</v>
      </c>
      <c r="CS16" s="7"/>
      <c r="CT16" s="13" t="str">
        <f t="shared" si="20"/>
        <v/>
      </c>
      <c r="CU16" s="7"/>
      <c r="CV16" s="13" t="str">
        <f t="shared" si="21"/>
        <v/>
      </c>
      <c r="CW16" s="7"/>
      <c r="CX16" s="105"/>
      <c r="CY16" s="13">
        <f t="shared" si="22"/>
        <v>80</v>
      </c>
      <c r="CZ16" s="7"/>
      <c r="DA16" s="13">
        <f t="shared" si="23"/>
        <v>80</v>
      </c>
      <c r="DB16" s="7"/>
      <c r="DC16" s="13" t="str">
        <f t="shared" si="24"/>
        <v/>
      </c>
      <c r="DD16" s="7"/>
      <c r="DE16" s="13" t="str">
        <f t="shared" si="25"/>
        <v/>
      </c>
      <c r="DF16" s="7"/>
      <c r="DG16" s="105"/>
      <c r="DH16" s="13" t="str">
        <f t="shared" si="26"/>
        <v/>
      </c>
      <c r="DI16" s="7"/>
      <c r="DJ16" s="13" t="str">
        <f t="shared" si="27"/>
        <v/>
      </c>
      <c r="DK16" s="7"/>
      <c r="DL16" s="13" t="str">
        <f t="shared" si="28"/>
        <v/>
      </c>
      <c r="DM16" s="7"/>
      <c r="DN16" s="13" t="str">
        <f t="shared" si="29"/>
        <v/>
      </c>
      <c r="DO16" s="7"/>
      <c r="DP16" s="105"/>
      <c r="DQ16" s="13" t="str">
        <f t="shared" si="30"/>
        <v/>
      </c>
      <c r="DR16" s="7"/>
      <c r="DS16" s="13" t="str">
        <f t="shared" si="31"/>
        <v/>
      </c>
      <c r="DT16" s="7"/>
      <c r="DU16" s="13" t="str">
        <f t="shared" si="32"/>
        <v/>
      </c>
      <c r="DV16" s="7"/>
      <c r="DW16" s="13" t="str">
        <f t="shared" si="33"/>
        <v/>
      </c>
      <c r="DX16" s="7"/>
      <c r="DY16" s="105"/>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8">
        <v>90</v>
      </c>
      <c r="FD16" s="110">
        <v>100</v>
      </c>
      <c r="FE16" s="122" t="s">
        <v>11</v>
      </c>
      <c r="FG16" s="119"/>
      <c r="FH16" s="120"/>
      <c r="FI16" s="120"/>
      <c r="FJ16" s="121"/>
      <c r="FK16" s="121"/>
    </row>
    <row r="17" ht="16.5" customHeight="1" spans="1:167">
      <c r="A17" s="23">
        <v>7</v>
      </c>
      <c r="B17" s="23">
        <v>10269</v>
      </c>
      <c r="C17" s="23" t="s">
        <v>70</v>
      </c>
      <c r="D17" s="7"/>
      <c r="E17" s="24">
        <f t="shared" si="0"/>
        <v>80</v>
      </c>
      <c r="F17" s="24" t="str">
        <f t="shared" si="1"/>
        <v>B</v>
      </c>
      <c r="G17" s="24">
        <f t="shared" si="2"/>
        <v>80</v>
      </c>
      <c r="H17" s="24" t="str">
        <f t="shared" si="3"/>
        <v>B</v>
      </c>
      <c r="I17" s="37">
        <v>2</v>
      </c>
      <c r="J17" s="24" t="str">
        <f t="shared" si="4"/>
        <v>Menganalisis nilai-nilai Pancasila terkait dengan kasus-kasus pelanggaran hak dan pengingkaran kewajiban warga negara dalam kehidupan berbangsa dan bernegara dengan  baik</v>
      </c>
      <c r="K17" s="24">
        <f t="shared" si="5"/>
        <v>80</v>
      </c>
      <c r="L17" s="24" t="str">
        <f t="shared" si="6"/>
        <v>B</v>
      </c>
      <c r="M17" s="24">
        <f t="shared" si="7"/>
        <v>80</v>
      </c>
      <c r="N17" s="24" t="str">
        <f t="shared" si="8"/>
        <v>B</v>
      </c>
      <c r="O17" s="37"/>
      <c r="P17" s="24" t="str">
        <f t="shared" si="9"/>
        <v/>
      </c>
      <c r="Q17" s="58"/>
      <c r="R17" s="58"/>
      <c r="S17" s="7"/>
      <c r="T17" s="61">
        <v>80</v>
      </c>
      <c r="U17" s="60"/>
      <c r="V17" s="60"/>
      <c r="W17" s="60"/>
      <c r="X17" s="60"/>
      <c r="Y17" s="60"/>
      <c r="Z17" s="72">
        <v>80</v>
      </c>
      <c r="AA17" s="70">
        <f t="shared" si="34"/>
        <v>80</v>
      </c>
      <c r="AB17" s="71">
        <f t="shared" si="10"/>
        <v>80</v>
      </c>
      <c r="AC17" s="62"/>
      <c r="AD17" s="60"/>
      <c r="AE17" s="60"/>
      <c r="AF17" s="60"/>
      <c r="AG17" s="60"/>
      <c r="AH17" s="60"/>
      <c r="AI17" s="60">
        <v>80</v>
      </c>
      <c r="AJ17" s="70"/>
      <c r="AK17" s="71">
        <f t="shared" si="11"/>
        <v>80</v>
      </c>
      <c r="AL17" s="62"/>
      <c r="AM17" s="60"/>
      <c r="AN17" s="60"/>
      <c r="AO17" s="60"/>
      <c r="AP17" s="60"/>
      <c r="AQ17" s="60"/>
      <c r="AR17" s="60"/>
      <c r="AS17" s="70"/>
      <c r="AT17" s="71" t="str">
        <f t="shared" si="12"/>
        <v/>
      </c>
      <c r="AU17" s="62"/>
      <c r="AV17" s="60"/>
      <c r="AW17" s="60"/>
      <c r="AX17" s="60"/>
      <c r="AY17" s="60"/>
      <c r="AZ17" s="60"/>
      <c r="BA17" s="60"/>
      <c r="BB17" s="70"/>
      <c r="BC17" s="71" t="str">
        <f t="shared" si="13"/>
        <v/>
      </c>
      <c r="BD17" s="7"/>
      <c r="BE17" s="124">
        <v>80</v>
      </c>
      <c r="BF17" s="93"/>
      <c r="BG17" s="124">
        <v>80</v>
      </c>
      <c r="BH17" s="93"/>
      <c r="BI17" s="93"/>
      <c r="BJ17" s="93"/>
      <c r="BK17" s="93"/>
      <c r="BL17" s="93"/>
      <c r="BM17" s="98">
        <f t="shared" si="14"/>
        <v>80</v>
      </c>
      <c r="BN17" s="124">
        <v>80</v>
      </c>
      <c r="BO17" s="93"/>
      <c r="BP17" s="124">
        <v>80</v>
      </c>
      <c r="BQ17" s="93"/>
      <c r="BR17" s="93"/>
      <c r="BS17" s="93"/>
      <c r="BT17" s="93"/>
      <c r="BU17" s="93"/>
      <c r="BV17" s="98">
        <f t="shared" si="15"/>
        <v>80</v>
      </c>
      <c r="BW17" s="94"/>
      <c r="BX17" s="93"/>
      <c r="BY17" s="93"/>
      <c r="BZ17" s="93"/>
      <c r="CA17" s="93"/>
      <c r="CB17" s="93"/>
      <c r="CC17" s="93"/>
      <c r="CD17" s="93"/>
      <c r="CE17" s="98" t="str">
        <f t="shared" si="16"/>
        <v/>
      </c>
      <c r="CF17" s="94"/>
      <c r="CG17" s="93"/>
      <c r="CH17" s="93"/>
      <c r="CI17" s="93"/>
      <c r="CJ17" s="93"/>
      <c r="CK17" s="93"/>
      <c r="CL17" s="93"/>
      <c r="CM17" s="93"/>
      <c r="CN17" s="98" t="str">
        <f t="shared" si="17"/>
        <v/>
      </c>
      <c r="CO17" s="7"/>
      <c r="CP17" s="13">
        <f t="shared" si="18"/>
        <v>80</v>
      </c>
      <c r="CQ17" s="7"/>
      <c r="CR17" s="13">
        <f t="shared" si="19"/>
        <v>80</v>
      </c>
      <c r="CS17" s="7"/>
      <c r="CT17" s="13" t="str">
        <f t="shared" si="20"/>
        <v/>
      </c>
      <c r="CU17" s="7"/>
      <c r="CV17" s="13" t="str">
        <f t="shared" si="21"/>
        <v/>
      </c>
      <c r="CW17" s="7"/>
      <c r="CX17" s="105"/>
      <c r="CY17" s="13">
        <f t="shared" si="22"/>
        <v>80</v>
      </c>
      <c r="CZ17" s="7"/>
      <c r="DA17" s="13">
        <f t="shared" si="23"/>
        <v>80</v>
      </c>
      <c r="DB17" s="7"/>
      <c r="DC17" s="13" t="str">
        <f t="shared" si="24"/>
        <v/>
      </c>
      <c r="DD17" s="7"/>
      <c r="DE17" s="13" t="str">
        <f t="shared" si="25"/>
        <v/>
      </c>
      <c r="DF17" s="7"/>
      <c r="DG17" s="105"/>
      <c r="DH17" s="13" t="str">
        <f t="shared" si="26"/>
        <v/>
      </c>
      <c r="DI17" s="7"/>
      <c r="DJ17" s="13" t="str">
        <f t="shared" si="27"/>
        <v/>
      </c>
      <c r="DK17" s="7"/>
      <c r="DL17" s="13" t="str">
        <f t="shared" si="28"/>
        <v/>
      </c>
      <c r="DM17" s="7"/>
      <c r="DN17" s="13" t="str">
        <f t="shared" si="29"/>
        <v/>
      </c>
      <c r="DO17" s="7"/>
      <c r="DP17" s="105"/>
      <c r="DQ17" s="13" t="str">
        <f t="shared" si="30"/>
        <v/>
      </c>
      <c r="DR17" s="7"/>
      <c r="DS17" s="13" t="str">
        <f t="shared" si="31"/>
        <v/>
      </c>
      <c r="DT17" s="7"/>
      <c r="DU17" s="13" t="str">
        <f t="shared" si="32"/>
        <v/>
      </c>
      <c r="DV17" s="7"/>
      <c r="DW17" s="13" t="str">
        <f t="shared" si="33"/>
        <v/>
      </c>
      <c r="DX17" s="7"/>
      <c r="DY17" s="105"/>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1"/>
      <c r="FD17" s="111"/>
      <c r="FE17" s="111"/>
      <c r="FG17" s="119">
        <v>3</v>
      </c>
      <c r="FH17" s="120" t="s">
        <v>71</v>
      </c>
      <c r="FI17" s="120" t="s">
        <v>72</v>
      </c>
      <c r="FJ17" s="121">
        <v>2223</v>
      </c>
      <c r="FK17" s="121">
        <v>2233</v>
      </c>
    </row>
    <row r="18" ht="16.5" customHeight="1" spans="1:167">
      <c r="A18" s="23">
        <v>8</v>
      </c>
      <c r="B18" s="23">
        <v>10282</v>
      </c>
      <c r="C18" s="23" t="s">
        <v>73</v>
      </c>
      <c r="D18" s="7"/>
      <c r="E18" s="24">
        <f t="shared" si="0"/>
        <v>84</v>
      </c>
      <c r="F18" s="24" t="str">
        <f t="shared" si="1"/>
        <v>B</v>
      </c>
      <c r="G18" s="24">
        <f t="shared" si="2"/>
        <v>84</v>
      </c>
      <c r="H18" s="24" t="str">
        <f t="shared" si="3"/>
        <v>B</v>
      </c>
      <c r="I18" s="37">
        <v>2</v>
      </c>
      <c r="J18" s="24" t="str">
        <f t="shared" si="4"/>
        <v>Menganalisis nilai-nilai Pancasila terkait dengan kasus-kasus pelanggaran hak dan pengingkaran kewajiban warga negara dalam kehidupan berbangsa dan bernegara dengan  baik</v>
      </c>
      <c r="K18" s="24">
        <f t="shared" si="5"/>
        <v>85</v>
      </c>
      <c r="L18" s="24" t="str">
        <f t="shared" si="6"/>
        <v>B</v>
      </c>
      <c r="M18" s="24">
        <f t="shared" si="7"/>
        <v>85</v>
      </c>
      <c r="N18" s="24" t="str">
        <f t="shared" si="8"/>
        <v>B</v>
      </c>
      <c r="O18" s="37"/>
      <c r="P18" s="24" t="str">
        <f t="shared" si="9"/>
        <v/>
      </c>
      <c r="Q18" s="58"/>
      <c r="R18" s="58"/>
      <c r="S18" s="7"/>
      <c r="T18" s="61">
        <v>85</v>
      </c>
      <c r="U18" s="60"/>
      <c r="V18" s="60"/>
      <c r="W18" s="60"/>
      <c r="X18" s="60"/>
      <c r="Y18" s="60"/>
      <c r="Z18" s="72">
        <v>90</v>
      </c>
      <c r="AA18" s="70">
        <f t="shared" si="34"/>
        <v>87.5</v>
      </c>
      <c r="AB18" s="71">
        <f t="shared" si="10"/>
        <v>87.5</v>
      </c>
      <c r="AC18" s="62"/>
      <c r="AD18" s="60"/>
      <c r="AE18" s="60"/>
      <c r="AF18" s="60"/>
      <c r="AG18" s="60"/>
      <c r="AH18" s="60"/>
      <c r="AI18" s="60">
        <v>80</v>
      </c>
      <c r="AJ18" s="70"/>
      <c r="AK18" s="71">
        <f t="shared" si="11"/>
        <v>80</v>
      </c>
      <c r="AL18" s="62"/>
      <c r="AM18" s="60"/>
      <c r="AN18" s="60"/>
      <c r="AO18" s="60"/>
      <c r="AP18" s="60"/>
      <c r="AQ18" s="60"/>
      <c r="AR18" s="60"/>
      <c r="AS18" s="70"/>
      <c r="AT18" s="71" t="str">
        <f t="shared" si="12"/>
        <v/>
      </c>
      <c r="AU18" s="62"/>
      <c r="AV18" s="60"/>
      <c r="AW18" s="60"/>
      <c r="AX18" s="60"/>
      <c r="AY18" s="60"/>
      <c r="AZ18" s="60"/>
      <c r="BA18" s="60"/>
      <c r="BB18" s="70"/>
      <c r="BC18" s="71" t="str">
        <f t="shared" si="13"/>
        <v/>
      </c>
      <c r="BD18" s="7"/>
      <c r="BE18" s="125">
        <v>85</v>
      </c>
      <c r="BF18" s="93"/>
      <c r="BG18" s="125">
        <v>85</v>
      </c>
      <c r="BH18" s="93"/>
      <c r="BI18" s="93"/>
      <c r="BJ18" s="93"/>
      <c r="BK18" s="93"/>
      <c r="BL18" s="93"/>
      <c r="BM18" s="98">
        <f t="shared" si="14"/>
        <v>85</v>
      </c>
      <c r="BN18" s="125">
        <v>85</v>
      </c>
      <c r="BO18" s="93"/>
      <c r="BP18" s="125">
        <v>85</v>
      </c>
      <c r="BQ18" s="93"/>
      <c r="BR18" s="93"/>
      <c r="BS18" s="93"/>
      <c r="BT18" s="93"/>
      <c r="BU18" s="93"/>
      <c r="BV18" s="98">
        <f t="shared" si="15"/>
        <v>85</v>
      </c>
      <c r="BW18" s="94"/>
      <c r="BX18" s="93"/>
      <c r="BY18" s="93"/>
      <c r="BZ18" s="93"/>
      <c r="CA18" s="93"/>
      <c r="CB18" s="93"/>
      <c r="CC18" s="93"/>
      <c r="CD18" s="93"/>
      <c r="CE18" s="98" t="str">
        <f t="shared" si="16"/>
        <v/>
      </c>
      <c r="CF18" s="94"/>
      <c r="CG18" s="93"/>
      <c r="CH18" s="93"/>
      <c r="CI18" s="93"/>
      <c r="CJ18" s="93"/>
      <c r="CK18" s="93"/>
      <c r="CL18" s="93"/>
      <c r="CM18" s="93"/>
      <c r="CN18" s="98" t="str">
        <f t="shared" si="17"/>
        <v/>
      </c>
      <c r="CO18" s="7"/>
      <c r="CP18" s="13">
        <f t="shared" si="18"/>
        <v>85</v>
      </c>
      <c r="CQ18" s="7"/>
      <c r="CR18" s="13">
        <f t="shared" si="19"/>
        <v>85</v>
      </c>
      <c r="CS18" s="7"/>
      <c r="CT18" s="13" t="str">
        <f t="shared" si="20"/>
        <v/>
      </c>
      <c r="CU18" s="7"/>
      <c r="CV18" s="13" t="str">
        <f t="shared" si="21"/>
        <v/>
      </c>
      <c r="CW18" s="7"/>
      <c r="CX18" s="105"/>
      <c r="CY18" s="13">
        <f t="shared" si="22"/>
        <v>85</v>
      </c>
      <c r="CZ18" s="7"/>
      <c r="DA18" s="13">
        <f t="shared" si="23"/>
        <v>85</v>
      </c>
      <c r="DB18" s="7"/>
      <c r="DC18" s="13" t="str">
        <f t="shared" si="24"/>
        <v/>
      </c>
      <c r="DD18" s="7"/>
      <c r="DE18" s="13" t="str">
        <f t="shared" si="25"/>
        <v/>
      </c>
      <c r="DF18" s="7"/>
      <c r="DG18" s="105"/>
      <c r="DH18" s="13" t="str">
        <f t="shared" si="26"/>
        <v/>
      </c>
      <c r="DI18" s="7"/>
      <c r="DJ18" s="13" t="str">
        <f t="shared" si="27"/>
        <v/>
      </c>
      <c r="DK18" s="7"/>
      <c r="DL18" s="13" t="str">
        <f t="shared" si="28"/>
        <v/>
      </c>
      <c r="DM18" s="7"/>
      <c r="DN18" s="13" t="str">
        <f t="shared" si="29"/>
        <v/>
      </c>
      <c r="DO18" s="7"/>
      <c r="DP18" s="105"/>
      <c r="DQ18" s="13" t="str">
        <f t="shared" si="30"/>
        <v/>
      </c>
      <c r="DR18" s="7"/>
      <c r="DS18" s="13" t="str">
        <f t="shared" si="31"/>
        <v/>
      </c>
      <c r="DT18" s="7"/>
      <c r="DU18" s="13" t="str">
        <f t="shared" si="32"/>
        <v/>
      </c>
      <c r="DV18" s="7"/>
      <c r="DW18" s="13" t="str">
        <f t="shared" si="33"/>
        <v/>
      </c>
      <c r="DX18" s="7"/>
      <c r="DY18" s="105"/>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1"/>
      <c r="FD18" s="111"/>
      <c r="FE18" s="111"/>
      <c r="FG18" s="119"/>
      <c r="FH18" s="120"/>
      <c r="FI18" s="120"/>
      <c r="FJ18" s="121"/>
      <c r="FK18" s="121"/>
    </row>
    <row r="19" ht="16.5" customHeight="1" spans="1:167">
      <c r="A19" s="23">
        <v>9</v>
      </c>
      <c r="B19" s="23">
        <v>10295</v>
      </c>
      <c r="C19" s="23" t="s">
        <v>74</v>
      </c>
      <c r="D19" s="7"/>
      <c r="E19" s="24">
        <f t="shared" si="0"/>
        <v>83</v>
      </c>
      <c r="F19" s="24" t="str">
        <f t="shared" si="1"/>
        <v>B</v>
      </c>
      <c r="G19" s="24">
        <f t="shared" si="2"/>
        <v>83</v>
      </c>
      <c r="H19" s="24" t="str">
        <f t="shared" si="3"/>
        <v>B</v>
      </c>
      <c r="I19" s="37">
        <v>2</v>
      </c>
      <c r="J19" s="24" t="str">
        <f t="shared" si="4"/>
        <v>Menganalisis nilai-nilai Pancasila terkait dengan kasus-kasus pelanggaran hak dan pengingkaran kewajiban warga negara dalam kehidupan berbangsa dan bernegara dengan  baik</v>
      </c>
      <c r="K19" s="24">
        <f t="shared" si="5"/>
        <v>85</v>
      </c>
      <c r="L19" s="24" t="str">
        <f t="shared" si="6"/>
        <v>B</v>
      </c>
      <c r="M19" s="24">
        <f t="shared" si="7"/>
        <v>85</v>
      </c>
      <c r="N19" s="24" t="str">
        <f t="shared" si="8"/>
        <v>B</v>
      </c>
      <c r="O19" s="37"/>
      <c r="P19" s="24" t="str">
        <f t="shared" si="9"/>
        <v/>
      </c>
      <c r="Q19" s="58"/>
      <c r="R19" s="58"/>
      <c r="S19" s="7"/>
      <c r="T19" s="61">
        <v>80</v>
      </c>
      <c r="U19" s="60"/>
      <c r="V19" s="60"/>
      <c r="W19" s="60"/>
      <c r="X19" s="60"/>
      <c r="Y19" s="60"/>
      <c r="Z19" s="72">
        <v>80</v>
      </c>
      <c r="AA19" s="70">
        <f t="shared" si="34"/>
        <v>80</v>
      </c>
      <c r="AB19" s="71">
        <f t="shared" si="10"/>
        <v>80</v>
      </c>
      <c r="AC19" s="62"/>
      <c r="AD19" s="60"/>
      <c r="AE19" s="60"/>
      <c r="AF19" s="60"/>
      <c r="AG19" s="60"/>
      <c r="AH19" s="60"/>
      <c r="AI19" s="60">
        <v>85</v>
      </c>
      <c r="AJ19" s="70"/>
      <c r="AK19" s="71">
        <f t="shared" si="11"/>
        <v>85</v>
      </c>
      <c r="AL19" s="62"/>
      <c r="AM19" s="60"/>
      <c r="AN19" s="60"/>
      <c r="AO19" s="60"/>
      <c r="AP19" s="60"/>
      <c r="AQ19" s="60"/>
      <c r="AR19" s="60"/>
      <c r="AS19" s="70"/>
      <c r="AT19" s="71" t="str">
        <f t="shared" si="12"/>
        <v/>
      </c>
      <c r="AU19" s="62"/>
      <c r="AV19" s="60"/>
      <c r="AW19" s="60"/>
      <c r="AX19" s="60"/>
      <c r="AY19" s="60"/>
      <c r="AZ19" s="60"/>
      <c r="BA19" s="60"/>
      <c r="BB19" s="70"/>
      <c r="BC19" s="71" t="str">
        <f t="shared" si="13"/>
        <v/>
      </c>
      <c r="BD19" s="7"/>
      <c r="BE19" s="125">
        <v>85</v>
      </c>
      <c r="BF19" s="93"/>
      <c r="BG19" s="125">
        <v>85</v>
      </c>
      <c r="BH19" s="93"/>
      <c r="BI19" s="93"/>
      <c r="BJ19" s="93"/>
      <c r="BK19" s="93"/>
      <c r="BL19" s="93"/>
      <c r="BM19" s="98">
        <f t="shared" si="14"/>
        <v>85</v>
      </c>
      <c r="BN19" s="125">
        <v>85</v>
      </c>
      <c r="BO19" s="93"/>
      <c r="BP19" s="125">
        <v>85</v>
      </c>
      <c r="BQ19" s="93"/>
      <c r="BR19" s="93"/>
      <c r="BS19" s="93"/>
      <c r="BT19" s="93"/>
      <c r="BU19" s="93"/>
      <c r="BV19" s="98">
        <f t="shared" si="15"/>
        <v>85</v>
      </c>
      <c r="BW19" s="94"/>
      <c r="BX19" s="93"/>
      <c r="BY19" s="93"/>
      <c r="BZ19" s="93"/>
      <c r="CA19" s="93"/>
      <c r="CB19" s="93"/>
      <c r="CC19" s="93"/>
      <c r="CD19" s="93"/>
      <c r="CE19" s="98" t="str">
        <f t="shared" si="16"/>
        <v/>
      </c>
      <c r="CF19" s="94"/>
      <c r="CG19" s="93"/>
      <c r="CH19" s="93"/>
      <c r="CI19" s="93"/>
      <c r="CJ19" s="93"/>
      <c r="CK19" s="93"/>
      <c r="CL19" s="93"/>
      <c r="CM19" s="93"/>
      <c r="CN19" s="98" t="str">
        <f t="shared" si="17"/>
        <v/>
      </c>
      <c r="CO19" s="7"/>
      <c r="CP19" s="13">
        <f t="shared" si="18"/>
        <v>85</v>
      </c>
      <c r="CQ19" s="7"/>
      <c r="CR19" s="13">
        <f t="shared" si="19"/>
        <v>85</v>
      </c>
      <c r="CS19" s="7"/>
      <c r="CT19" s="13" t="str">
        <f t="shared" si="20"/>
        <v/>
      </c>
      <c r="CU19" s="7"/>
      <c r="CV19" s="13" t="str">
        <f t="shared" si="21"/>
        <v/>
      </c>
      <c r="CW19" s="7"/>
      <c r="CX19" s="105"/>
      <c r="CY19" s="13">
        <f t="shared" si="22"/>
        <v>85</v>
      </c>
      <c r="CZ19" s="7"/>
      <c r="DA19" s="13">
        <f t="shared" si="23"/>
        <v>85</v>
      </c>
      <c r="DB19" s="7"/>
      <c r="DC19" s="13" t="str">
        <f t="shared" si="24"/>
        <v/>
      </c>
      <c r="DD19" s="7"/>
      <c r="DE19" s="13" t="str">
        <f t="shared" si="25"/>
        <v/>
      </c>
      <c r="DF19" s="7"/>
      <c r="DG19" s="105"/>
      <c r="DH19" s="13" t="str">
        <f t="shared" si="26"/>
        <v/>
      </c>
      <c r="DI19" s="7"/>
      <c r="DJ19" s="13" t="str">
        <f t="shared" si="27"/>
        <v/>
      </c>
      <c r="DK19" s="7"/>
      <c r="DL19" s="13" t="str">
        <f t="shared" si="28"/>
        <v/>
      </c>
      <c r="DM19" s="7"/>
      <c r="DN19" s="13" t="str">
        <f t="shared" si="29"/>
        <v/>
      </c>
      <c r="DO19" s="7"/>
      <c r="DP19" s="105"/>
      <c r="DQ19" s="13" t="str">
        <f t="shared" si="30"/>
        <v/>
      </c>
      <c r="DR19" s="7"/>
      <c r="DS19" s="13" t="str">
        <f t="shared" si="31"/>
        <v/>
      </c>
      <c r="DT19" s="7"/>
      <c r="DU19" s="13" t="str">
        <f t="shared" si="32"/>
        <v/>
      </c>
      <c r="DV19" s="7"/>
      <c r="DW19" s="13" t="str">
        <f t="shared" si="33"/>
        <v/>
      </c>
      <c r="DX19" s="7"/>
      <c r="DY19" s="105"/>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1"/>
      <c r="FD19" s="111"/>
      <c r="FE19" s="111"/>
      <c r="FG19" s="119">
        <v>4</v>
      </c>
      <c r="FH19" s="123"/>
      <c r="FI19" s="123"/>
      <c r="FJ19" s="121">
        <v>2224</v>
      </c>
      <c r="FK19" s="121">
        <v>2234</v>
      </c>
    </row>
    <row r="20" ht="16.5" customHeight="1" spans="1:167">
      <c r="A20" s="23">
        <v>10</v>
      </c>
      <c r="B20" s="23">
        <v>10308</v>
      </c>
      <c r="C20" s="23" t="s">
        <v>75</v>
      </c>
      <c r="D20" s="7"/>
      <c r="E20" s="24">
        <f t="shared" si="0"/>
        <v>80</v>
      </c>
      <c r="F20" s="24" t="str">
        <f t="shared" si="1"/>
        <v>B</v>
      </c>
      <c r="G20" s="24">
        <f t="shared" si="2"/>
        <v>80</v>
      </c>
      <c r="H20" s="24" t="str">
        <f t="shared" si="3"/>
        <v>B</v>
      </c>
      <c r="I20" s="37">
        <v>2</v>
      </c>
      <c r="J20" s="24" t="str">
        <f t="shared" si="4"/>
        <v>Menganalisis nilai-nilai Pancasila terkait dengan kasus-kasus pelanggaran hak dan pengingkaran kewajiban warga negara dalam kehidupan berbangsa dan bernegara dengan  baik</v>
      </c>
      <c r="K20" s="24">
        <f t="shared" si="5"/>
        <v>80</v>
      </c>
      <c r="L20" s="24" t="str">
        <f t="shared" si="6"/>
        <v>B</v>
      </c>
      <c r="M20" s="24">
        <f t="shared" si="7"/>
        <v>80</v>
      </c>
      <c r="N20" s="24" t="str">
        <f t="shared" si="8"/>
        <v>B</v>
      </c>
      <c r="O20" s="37"/>
      <c r="P20" s="24" t="str">
        <f t="shared" si="9"/>
        <v/>
      </c>
      <c r="Q20" s="58"/>
      <c r="R20" s="58"/>
      <c r="S20" s="7"/>
      <c r="T20" s="61">
        <v>80</v>
      </c>
      <c r="U20" s="60"/>
      <c r="V20" s="60"/>
      <c r="W20" s="60"/>
      <c r="X20" s="60"/>
      <c r="Y20" s="60"/>
      <c r="Z20" s="72">
        <v>80</v>
      </c>
      <c r="AA20" s="70">
        <f t="shared" si="34"/>
        <v>80</v>
      </c>
      <c r="AB20" s="71">
        <f t="shared" si="10"/>
        <v>80</v>
      </c>
      <c r="AC20" s="62"/>
      <c r="AD20" s="60"/>
      <c r="AE20" s="60"/>
      <c r="AF20" s="60"/>
      <c r="AG20" s="60"/>
      <c r="AH20" s="60"/>
      <c r="AI20" s="60">
        <v>80</v>
      </c>
      <c r="AJ20" s="70"/>
      <c r="AK20" s="71">
        <f t="shared" si="11"/>
        <v>80</v>
      </c>
      <c r="AL20" s="62"/>
      <c r="AM20" s="60"/>
      <c r="AN20" s="60"/>
      <c r="AO20" s="60"/>
      <c r="AP20" s="60"/>
      <c r="AQ20" s="60"/>
      <c r="AR20" s="60"/>
      <c r="AS20" s="70"/>
      <c r="AT20" s="71" t="str">
        <f t="shared" si="12"/>
        <v/>
      </c>
      <c r="AU20" s="62"/>
      <c r="AV20" s="60"/>
      <c r="AW20" s="60"/>
      <c r="AX20" s="60"/>
      <c r="AY20" s="60"/>
      <c r="AZ20" s="60"/>
      <c r="BA20" s="60"/>
      <c r="BB20" s="70"/>
      <c r="BC20" s="71" t="str">
        <f t="shared" si="13"/>
        <v/>
      </c>
      <c r="BD20" s="7"/>
      <c r="BE20" s="125">
        <v>80</v>
      </c>
      <c r="BF20" s="93"/>
      <c r="BG20" s="125">
        <v>80</v>
      </c>
      <c r="BH20" s="93"/>
      <c r="BI20" s="93"/>
      <c r="BJ20" s="93"/>
      <c r="BK20" s="93"/>
      <c r="BL20" s="93"/>
      <c r="BM20" s="98">
        <f t="shared" si="14"/>
        <v>80</v>
      </c>
      <c r="BN20" s="125">
        <v>80</v>
      </c>
      <c r="BO20" s="93"/>
      <c r="BP20" s="125">
        <v>80</v>
      </c>
      <c r="BQ20" s="93"/>
      <c r="BR20" s="93"/>
      <c r="BS20" s="93"/>
      <c r="BT20" s="93"/>
      <c r="BU20" s="93"/>
      <c r="BV20" s="98">
        <f t="shared" si="15"/>
        <v>80</v>
      </c>
      <c r="BW20" s="94"/>
      <c r="BX20" s="93"/>
      <c r="BY20" s="93"/>
      <c r="BZ20" s="93"/>
      <c r="CA20" s="93"/>
      <c r="CB20" s="93"/>
      <c r="CC20" s="93"/>
      <c r="CD20" s="93"/>
      <c r="CE20" s="98" t="str">
        <f t="shared" si="16"/>
        <v/>
      </c>
      <c r="CF20" s="94"/>
      <c r="CG20" s="93"/>
      <c r="CH20" s="93"/>
      <c r="CI20" s="93"/>
      <c r="CJ20" s="93"/>
      <c r="CK20" s="93"/>
      <c r="CL20" s="93"/>
      <c r="CM20" s="93"/>
      <c r="CN20" s="98" t="str">
        <f t="shared" si="17"/>
        <v/>
      </c>
      <c r="CO20" s="7"/>
      <c r="CP20" s="13">
        <f t="shared" si="18"/>
        <v>80</v>
      </c>
      <c r="CQ20" s="7"/>
      <c r="CR20" s="13">
        <f t="shared" si="19"/>
        <v>80</v>
      </c>
      <c r="CS20" s="7"/>
      <c r="CT20" s="13" t="str">
        <f t="shared" si="20"/>
        <v/>
      </c>
      <c r="CU20" s="7"/>
      <c r="CV20" s="13" t="str">
        <f t="shared" si="21"/>
        <v/>
      </c>
      <c r="CW20" s="7"/>
      <c r="CX20" s="105"/>
      <c r="CY20" s="13">
        <f t="shared" si="22"/>
        <v>80</v>
      </c>
      <c r="CZ20" s="7"/>
      <c r="DA20" s="13">
        <f t="shared" si="23"/>
        <v>80</v>
      </c>
      <c r="DB20" s="7"/>
      <c r="DC20" s="13" t="str">
        <f t="shared" si="24"/>
        <v/>
      </c>
      <c r="DD20" s="7"/>
      <c r="DE20" s="13" t="str">
        <f t="shared" si="25"/>
        <v/>
      </c>
      <c r="DF20" s="7"/>
      <c r="DG20" s="105"/>
      <c r="DH20" s="13" t="str">
        <f t="shared" si="26"/>
        <v/>
      </c>
      <c r="DI20" s="7"/>
      <c r="DJ20" s="13" t="str">
        <f t="shared" si="27"/>
        <v/>
      </c>
      <c r="DK20" s="7"/>
      <c r="DL20" s="13" t="str">
        <f t="shared" si="28"/>
        <v/>
      </c>
      <c r="DM20" s="7"/>
      <c r="DN20" s="13" t="str">
        <f t="shared" si="29"/>
        <v/>
      </c>
      <c r="DO20" s="7"/>
      <c r="DP20" s="105"/>
      <c r="DQ20" s="13" t="str">
        <f t="shared" si="30"/>
        <v/>
      </c>
      <c r="DR20" s="7"/>
      <c r="DS20" s="13" t="str">
        <f t="shared" si="31"/>
        <v/>
      </c>
      <c r="DT20" s="7"/>
      <c r="DU20" s="13" t="str">
        <f t="shared" si="32"/>
        <v/>
      </c>
      <c r="DV20" s="7"/>
      <c r="DW20" s="13" t="str">
        <f t="shared" si="33"/>
        <v/>
      </c>
      <c r="DX20" s="7"/>
      <c r="DY20" s="105"/>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1"/>
      <c r="FD20" s="111"/>
      <c r="FE20" s="111"/>
      <c r="FG20" s="119"/>
      <c r="FH20" s="123"/>
      <c r="FI20" s="123"/>
      <c r="FJ20" s="121"/>
      <c r="FK20" s="121"/>
    </row>
    <row r="21" ht="16.5" customHeight="1" spans="1:167">
      <c r="A21" s="23">
        <v>11</v>
      </c>
      <c r="B21" s="23">
        <v>10321</v>
      </c>
      <c r="C21" s="23" t="s">
        <v>76</v>
      </c>
      <c r="D21" s="7"/>
      <c r="E21" s="24">
        <f t="shared" si="0"/>
        <v>84</v>
      </c>
      <c r="F21" s="24" t="str">
        <f t="shared" si="1"/>
        <v>B</v>
      </c>
      <c r="G21" s="24">
        <f t="shared" si="2"/>
        <v>84</v>
      </c>
      <c r="H21" s="24" t="str">
        <f t="shared" si="3"/>
        <v>B</v>
      </c>
      <c r="I21" s="37">
        <v>2</v>
      </c>
      <c r="J21" s="24" t="str">
        <f t="shared" si="4"/>
        <v>Menganalisis nilai-nilai Pancasila terkait dengan kasus-kasus pelanggaran hak dan pengingkaran kewajiban warga negara dalam kehidupan berbangsa dan bernegara dengan  baik</v>
      </c>
      <c r="K21" s="24">
        <f t="shared" si="5"/>
        <v>80</v>
      </c>
      <c r="L21" s="24" t="str">
        <f t="shared" si="6"/>
        <v>B</v>
      </c>
      <c r="M21" s="24">
        <f t="shared" si="7"/>
        <v>80</v>
      </c>
      <c r="N21" s="24" t="str">
        <f t="shared" si="8"/>
        <v>B</v>
      </c>
      <c r="O21" s="37"/>
      <c r="P21" s="24" t="str">
        <f t="shared" si="9"/>
        <v/>
      </c>
      <c r="Q21" s="58"/>
      <c r="R21" s="58"/>
      <c r="S21" s="7"/>
      <c r="T21" s="61">
        <v>80</v>
      </c>
      <c r="U21" s="60"/>
      <c r="V21" s="60"/>
      <c r="W21" s="60"/>
      <c r="X21" s="60"/>
      <c r="Y21" s="60"/>
      <c r="Z21" s="72">
        <v>84</v>
      </c>
      <c r="AA21" s="70">
        <f t="shared" si="34"/>
        <v>82</v>
      </c>
      <c r="AB21" s="71">
        <f t="shared" si="10"/>
        <v>82</v>
      </c>
      <c r="AC21" s="62"/>
      <c r="AD21" s="60"/>
      <c r="AE21" s="60"/>
      <c r="AF21" s="60"/>
      <c r="AG21" s="60"/>
      <c r="AH21" s="60"/>
      <c r="AI21" s="60">
        <v>85</v>
      </c>
      <c r="AJ21" s="70"/>
      <c r="AK21" s="71">
        <f t="shared" si="11"/>
        <v>85</v>
      </c>
      <c r="AL21" s="62"/>
      <c r="AM21" s="60"/>
      <c r="AN21" s="60"/>
      <c r="AO21" s="60"/>
      <c r="AP21" s="60"/>
      <c r="AQ21" s="60"/>
      <c r="AR21" s="60"/>
      <c r="AS21" s="70"/>
      <c r="AT21" s="71" t="str">
        <f t="shared" si="12"/>
        <v/>
      </c>
      <c r="AU21" s="62"/>
      <c r="AV21" s="60"/>
      <c r="AW21" s="60"/>
      <c r="AX21" s="60"/>
      <c r="AY21" s="60"/>
      <c r="AZ21" s="60"/>
      <c r="BA21" s="60"/>
      <c r="BB21" s="70"/>
      <c r="BC21" s="71" t="str">
        <f t="shared" si="13"/>
        <v/>
      </c>
      <c r="BD21" s="7"/>
      <c r="BE21" s="125">
        <v>80</v>
      </c>
      <c r="BF21" s="93"/>
      <c r="BG21" s="125">
        <v>80</v>
      </c>
      <c r="BH21" s="93"/>
      <c r="BI21" s="93"/>
      <c r="BJ21" s="93"/>
      <c r="BK21" s="93"/>
      <c r="BL21" s="93"/>
      <c r="BM21" s="98">
        <f t="shared" si="14"/>
        <v>80</v>
      </c>
      <c r="BN21" s="125">
        <v>80</v>
      </c>
      <c r="BO21" s="93"/>
      <c r="BP21" s="125">
        <v>80</v>
      </c>
      <c r="BQ21" s="93"/>
      <c r="BR21" s="93"/>
      <c r="BS21" s="93"/>
      <c r="BT21" s="93"/>
      <c r="BU21" s="93"/>
      <c r="BV21" s="98">
        <f t="shared" si="15"/>
        <v>80</v>
      </c>
      <c r="BW21" s="94"/>
      <c r="BX21" s="93"/>
      <c r="BY21" s="93"/>
      <c r="BZ21" s="93"/>
      <c r="CA21" s="93"/>
      <c r="CB21" s="93"/>
      <c r="CC21" s="93"/>
      <c r="CD21" s="93"/>
      <c r="CE21" s="98" t="str">
        <f t="shared" si="16"/>
        <v/>
      </c>
      <c r="CF21" s="94"/>
      <c r="CG21" s="93"/>
      <c r="CH21" s="93"/>
      <c r="CI21" s="93"/>
      <c r="CJ21" s="93"/>
      <c r="CK21" s="93"/>
      <c r="CL21" s="93"/>
      <c r="CM21" s="93"/>
      <c r="CN21" s="98" t="str">
        <f t="shared" si="17"/>
        <v/>
      </c>
      <c r="CO21" s="7"/>
      <c r="CP21" s="13">
        <f t="shared" si="18"/>
        <v>80</v>
      </c>
      <c r="CQ21" s="7"/>
      <c r="CR21" s="13">
        <f t="shared" si="19"/>
        <v>80</v>
      </c>
      <c r="CS21" s="7"/>
      <c r="CT21" s="13" t="str">
        <f t="shared" si="20"/>
        <v/>
      </c>
      <c r="CU21" s="7"/>
      <c r="CV21" s="13" t="str">
        <f t="shared" si="21"/>
        <v/>
      </c>
      <c r="CW21" s="7"/>
      <c r="CX21" s="105"/>
      <c r="CY21" s="13">
        <f t="shared" si="22"/>
        <v>80</v>
      </c>
      <c r="CZ21" s="7"/>
      <c r="DA21" s="13">
        <f t="shared" si="23"/>
        <v>80</v>
      </c>
      <c r="DB21" s="7"/>
      <c r="DC21" s="13" t="str">
        <f t="shared" si="24"/>
        <v/>
      </c>
      <c r="DD21" s="7"/>
      <c r="DE21" s="13" t="str">
        <f t="shared" si="25"/>
        <v/>
      </c>
      <c r="DF21" s="7"/>
      <c r="DG21" s="105"/>
      <c r="DH21" s="13" t="str">
        <f t="shared" si="26"/>
        <v/>
      </c>
      <c r="DI21" s="7"/>
      <c r="DJ21" s="13" t="str">
        <f t="shared" si="27"/>
        <v/>
      </c>
      <c r="DK21" s="7"/>
      <c r="DL21" s="13" t="str">
        <f t="shared" si="28"/>
        <v/>
      </c>
      <c r="DM21" s="7"/>
      <c r="DN21" s="13" t="str">
        <f t="shared" si="29"/>
        <v/>
      </c>
      <c r="DO21" s="7"/>
      <c r="DP21" s="105"/>
      <c r="DQ21" s="13" t="str">
        <f t="shared" si="30"/>
        <v/>
      </c>
      <c r="DR21" s="7"/>
      <c r="DS21" s="13" t="str">
        <f t="shared" si="31"/>
        <v/>
      </c>
      <c r="DT21" s="7"/>
      <c r="DU21" s="13" t="str">
        <f t="shared" si="32"/>
        <v/>
      </c>
      <c r="DV21" s="7"/>
      <c r="DW21" s="13" t="str">
        <f t="shared" si="33"/>
        <v/>
      </c>
      <c r="DX21" s="7"/>
      <c r="DY21" s="105"/>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1"/>
      <c r="FD21" s="111"/>
      <c r="FE21" s="111"/>
      <c r="FG21" s="119">
        <v>5</v>
      </c>
      <c r="FH21" s="123"/>
      <c r="FI21" s="123"/>
      <c r="FJ21" s="121">
        <v>2225</v>
      </c>
      <c r="FK21" s="121">
        <v>2235</v>
      </c>
    </row>
    <row r="22" ht="16.5" customHeight="1" spans="1:167">
      <c r="A22" s="23">
        <v>12</v>
      </c>
      <c r="B22" s="23">
        <v>10334</v>
      </c>
      <c r="C22" s="23" t="s">
        <v>77</v>
      </c>
      <c r="D22" s="7"/>
      <c r="E22" s="24">
        <f t="shared" si="0"/>
        <v>80</v>
      </c>
      <c r="F22" s="24" t="str">
        <f t="shared" si="1"/>
        <v>B</v>
      </c>
      <c r="G22" s="24">
        <f t="shared" si="2"/>
        <v>80</v>
      </c>
      <c r="H22" s="24" t="str">
        <f t="shared" si="3"/>
        <v>B</v>
      </c>
      <c r="I22" s="37">
        <v>2</v>
      </c>
      <c r="J22" s="24" t="str">
        <f t="shared" si="4"/>
        <v>Menganalisis nilai-nilai Pancasila terkait dengan kasus-kasus pelanggaran hak dan pengingkaran kewajiban warga negara dalam kehidupan berbangsa dan bernegara dengan  baik</v>
      </c>
      <c r="K22" s="24">
        <f t="shared" si="5"/>
        <v>85</v>
      </c>
      <c r="L22" s="24" t="str">
        <f t="shared" si="6"/>
        <v>B</v>
      </c>
      <c r="M22" s="24">
        <f t="shared" si="7"/>
        <v>85</v>
      </c>
      <c r="N22" s="24" t="str">
        <f t="shared" si="8"/>
        <v>B</v>
      </c>
      <c r="O22" s="37"/>
      <c r="P22" s="24" t="str">
        <f t="shared" si="9"/>
        <v/>
      </c>
      <c r="Q22" s="58"/>
      <c r="R22" s="58"/>
      <c r="S22" s="7"/>
      <c r="T22" s="61">
        <v>80</v>
      </c>
      <c r="U22" s="60"/>
      <c r="V22" s="60"/>
      <c r="W22" s="60"/>
      <c r="X22" s="60"/>
      <c r="Y22" s="60"/>
      <c r="Z22" s="72">
        <v>80</v>
      </c>
      <c r="AA22" s="70">
        <f t="shared" si="34"/>
        <v>80</v>
      </c>
      <c r="AB22" s="71">
        <f t="shared" si="10"/>
        <v>80</v>
      </c>
      <c r="AC22" s="62"/>
      <c r="AD22" s="60"/>
      <c r="AE22" s="60"/>
      <c r="AF22" s="60"/>
      <c r="AG22" s="60"/>
      <c r="AH22" s="60"/>
      <c r="AI22" s="60">
        <v>80</v>
      </c>
      <c r="AJ22" s="70"/>
      <c r="AK22" s="71">
        <f t="shared" si="11"/>
        <v>80</v>
      </c>
      <c r="AL22" s="62"/>
      <c r="AM22" s="60"/>
      <c r="AN22" s="60"/>
      <c r="AO22" s="60"/>
      <c r="AP22" s="60"/>
      <c r="AQ22" s="60"/>
      <c r="AR22" s="60"/>
      <c r="AS22" s="70"/>
      <c r="AT22" s="71" t="str">
        <f t="shared" si="12"/>
        <v/>
      </c>
      <c r="AU22" s="62"/>
      <c r="AV22" s="60"/>
      <c r="AW22" s="60"/>
      <c r="AX22" s="60"/>
      <c r="AY22" s="60"/>
      <c r="AZ22" s="60"/>
      <c r="BA22" s="60"/>
      <c r="BB22" s="70"/>
      <c r="BC22" s="71" t="str">
        <f t="shared" si="13"/>
        <v/>
      </c>
      <c r="BD22" s="7"/>
      <c r="BE22" s="125">
        <v>85</v>
      </c>
      <c r="BF22" s="93"/>
      <c r="BG22" s="125">
        <v>85</v>
      </c>
      <c r="BH22" s="93"/>
      <c r="BI22" s="93"/>
      <c r="BJ22" s="93"/>
      <c r="BK22" s="93"/>
      <c r="BL22" s="93"/>
      <c r="BM22" s="98">
        <f t="shared" si="14"/>
        <v>85</v>
      </c>
      <c r="BN22" s="125">
        <v>85</v>
      </c>
      <c r="BO22" s="93"/>
      <c r="BP22" s="125">
        <v>85</v>
      </c>
      <c r="BQ22" s="93"/>
      <c r="BR22" s="93"/>
      <c r="BS22" s="93"/>
      <c r="BT22" s="93"/>
      <c r="BU22" s="93"/>
      <c r="BV22" s="98">
        <f t="shared" si="15"/>
        <v>85</v>
      </c>
      <c r="BW22" s="94"/>
      <c r="BX22" s="93"/>
      <c r="BY22" s="93"/>
      <c r="BZ22" s="93"/>
      <c r="CA22" s="93"/>
      <c r="CB22" s="93"/>
      <c r="CC22" s="93"/>
      <c r="CD22" s="93"/>
      <c r="CE22" s="98" t="str">
        <f t="shared" si="16"/>
        <v/>
      </c>
      <c r="CF22" s="94"/>
      <c r="CG22" s="93"/>
      <c r="CH22" s="93"/>
      <c r="CI22" s="93"/>
      <c r="CJ22" s="93"/>
      <c r="CK22" s="93"/>
      <c r="CL22" s="93"/>
      <c r="CM22" s="93"/>
      <c r="CN22" s="98" t="str">
        <f t="shared" si="17"/>
        <v/>
      </c>
      <c r="CO22" s="7"/>
      <c r="CP22" s="13">
        <f t="shared" si="18"/>
        <v>85</v>
      </c>
      <c r="CQ22" s="7"/>
      <c r="CR22" s="13">
        <f t="shared" si="19"/>
        <v>85</v>
      </c>
      <c r="CS22" s="7"/>
      <c r="CT22" s="13" t="str">
        <f t="shared" si="20"/>
        <v/>
      </c>
      <c r="CU22" s="7"/>
      <c r="CV22" s="13" t="str">
        <f t="shared" si="21"/>
        <v/>
      </c>
      <c r="CW22" s="7"/>
      <c r="CX22" s="105"/>
      <c r="CY22" s="13">
        <f t="shared" si="22"/>
        <v>85</v>
      </c>
      <c r="CZ22" s="7"/>
      <c r="DA22" s="13">
        <f t="shared" si="23"/>
        <v>85</v>
      </c>
      <c r="DB22" s="7"/>
      <c r="DC22" s="13" t="str">
        <f t="shared" si="24"/>
        <v/>
      </c>
      <c r="DD22" s="7"/>
      <c r="DE22" s="13" t="str">
        <f t="shared" si="25"/>
        <v/>
      </c>
      <c r="DF22" s="7"/>
      <c r="DG22" s="105"/>
      <c r="DH22" s="13" t="str">
        <f t="shared" si="26"/>
        <v/>
      </c>
      <c r="DI22" s="7"/>
      <c r="DJ22" s="13" t="str">
        <f t="shared" si="27"/>
        <v/>
      </c>
      <c r="DK22" s="7"/>
      <c r="DL22" s="13" t="str">
        <f t="shared" si="28"/>
        <v/>
      </c>
      <c r="DM22" s="7"/>
      <c r="DN22" s="13" t="str">
        <f t="shared" si="29"/>
        <v/>
      </c>
      <c r="DO22" s="7"/>
      <c r="DP22" s="105"/>
      <c r="DQ22" s="13" t="str">
        <f t="shared" si="30"/>
        <v/>
      </c>
      <c r="DR22" s="7"/>
      <c r="DS22" s="13" t="str">
        <f t="shared" si="31"/>
        <v/>
      </c>
      <c r="DT22" s="7"/>
      <c r="DU22" s="13" t="str">
        <f t="shared" si="32"/>
        <v/>
      </c>
      <c r="DV22" s="7"/>
      <c r="DW22" s="13" t="str">
        <f t="shared" si="33"/>
        <v/>
      </c>
      <c r="DX22" s="7"/>
      <c r="DY22" s="105"/>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1"/>
      <c r="FD22" s="111"/>
      <c r="FE22" s="111"/>
      <c r="FG22" s="119"/>
      <c r="FH22" s="123"/>
      <c r="FI22" s="123"/>
      <c r="FJ22" s="121"/>
      <c r="FK22" s="121"/>
    </row>
    <row r="23" ht="16.5" customHeight="1" spans="1:167">
      <c r="A23" s="23">
        <v>13</v>
      </c>
      <c r="B23" s="23">
        <v>10347</v>
      </c>
      <c r="C23" s="23" t="s">
        <v>78</v>
      </c>
      <c r="D23" s="7"/>
      <c r="E23" s="24">
        <f t="shared" si="0"/>
        <v>90</v>
      </c>
      <c r="F23" s="24" t="str">
        <f t="shared" si="1"/>
        <v>A</v>
      </c>
      <c r="G23" s="24">
        <f t="shared" si="2"/>
        <v>90</v>
      </c>
      <c r="H23" s="24" t="str">
        <f t="shared" si="3"/>
        <v>A</v>
      </c>
      <c r="I23" s="37">
        <v>1</v>
      </c>
      <c r="J23" s="24" t="str">
        <f t="shared" si="4"/>
        <v>Menganalisis nilai-nilai Pancasila terkait dengan kasus-kasus pelanggaran hak dan pengingkaran kewajiban warga negara dalam kehidupan berbangsa dan bernegara dengan sangat baik</v>
      </c>
      <c r="K23" s="24">
        <f t="shared" si="5"/>
        <v>90</v>
      </c>
      <c r="L23" s="24" t="str">
        <f t="shared" si="6"/>
        <v>A</v>
      </c>
      <c r="M23" s="24">
        <f t="shared" si="7"/>
        <v>90</v>
      </c>
      <c r="N23" s="24" t="str">
        <f t="shared" si="8"/>
        <v>A</v>
      </c>
      <c r="O23" s="37"/>
      <c r="P23" s="24" t="str">
        <f t="shared" si="9"/>
        <v/>
      </c>
      <c r="Q23" s="58"/>
      <c r="R23" s="58"/>
      <c r="S23" s="7"/>
      <c r="T23" s="61">
        <v>90</v>
      </c>
      <c r="U23" s="60"/>
      <c r="V23" s="60"/>
      <c r="W23" s="60"/>
      <c r="X23" s="60"/>
      <c r="Y23" s="60"/>
      <c r="Z23" s="72">
        <v>90</v>
      </c>
      <c r="AA23" s="70">
        <f t="shared" si="34"/>
        <v>90</v>
      </c>
      <c r="AB23" s="71">
        <f t="shared" si="10"/>
        <v>90</v>
      </c>
      <c r="AC23" s="62"/>
      <c r="AD23" s="60"/>
      <c r="AE23" s="60"/>
      <c r="AF23" s="60"/>
      <c r="AG23" s="60"/>
      <c r="AH23" s="60"/>
      <c r="AI23" s="60">
        <v>90</v>
      </c>
      <c r="AJ23" s="70"/>
      <c r="AK23" s="71">
        <f t="shared" si="11"/>
        <v>90</v>
      </c>
      <c r="AL23" s="62"/>
      <c r="AM23" s="60"/>
      <c r="AN23" s="60"/>
      <c r="AO23" s="60"/>
      <c r="AP23" s="60"/>
      <c r="AQ23" s="60"/>
      <c r="AR23" s="60"/>
      <c r="AS23" s="70"/>
      <c r="AT23" s="71" t="str">
        <f t="shared" si="12"/>
        <v/>
      </c>
      <c r="AU23" s="62"/>
      <c r="AV23" s="60"/>
      <c r="AW23" s="60"/>
      <c r="AX23" s="60"/>
      <c r="AY23" s="60"/>
      <c r="AZ23" s="60"/>
      <c r="BA23" s="60"/>
      <c r="BB23" s="70"/>
      <c r="BC23" s="71" t="str">
        <f t="shared" si="13"/>
        <v/>
      </c>
      <c r="BD23" s="7"/>
      <c r="BE23" s="125">
        <v>90</v>
      </c>
      <c r="BF23" s="93"/>
      <c r="BG23" s="125">
        <v>90</v>
      </c>
      <c r="BH23" s="93"/>
      <c r="BI23" s="93"/>
      <c r="BJ23" s="93"/>
      <c r="BK23" s="93"/>
      <c r="BL23" s="93"/>
      <c r="BM23" s="98">
        <f t="shared" si="14"/>
        <v>90</v>
      </c>
      <c r="BN23" s="125">
        <v>90</v>
      </c>
      <c r="BO23" s="93"/>
      <c r="BP23" s="125">
        <v>90</v>
      </c>
      <c r="BQ23" s="93"/>
      <c r="BR23" s="93"/>
      <c r="BS23" s="93"/>
      <c r="BT23" s="93"/>
      <c r="BU23" s="93"/>
      <c r="BV23" s="98">
        <f t="shared" si="15"/>
        <v>90</v>
      </c>
      <c r="BW23" s="94"/>
      <c r="BX23" s="93"/>
      <c r="BY23" s="93"/>
      <c r="BZ23" s="93"/>
      <c r="CA23" s="93"/>
      <c r="CB23" s="93"/>
      <c r="CC23" s="93"/>
      <c r="CD23" s="93"/>
      <c r="CE23" s="98" t="str">
        <f t="shared" si="16"/>
        <v/>
      </c>
      <c r="CF23" s="94"/>
      <c r="CG23" s="93"/>
      <c r="CH23" s="93"/>
      <c r="CI23" s="93"/>
      <c r="CJ23" s="93"/>
      <c r="CK23" s="93"/>
      <c r="CL23" s="93"/>
      <c r="CM23" s="93"/>
      <c r="CN23" s="98" t="str">
        <f t="shared" si="17"/>
        <v/>
      </c>
      <c r="CO23" s="7"/>
      <c r="CP23" s="13">
        <f t="shared" si="18"/>
        <v>90</v>
      </c>
      <c r="CQ23" s="7"/>
      <c r="CR23" s="13">
        <f t="shared" si="19"/>
        <v>90</v>
      </c>
      <c r="CS23" s="7"/>
      <c r="CT23" s="13" t="str">
        <f t="shared" si="20"/>
        <v/>
      </c>
      <c r="CU23" s="7"/>
      <c r="CV23" s="13" t="str">
        <f t="shared" si="21"/>
        <v/>
      </c>
      <c r="CW23" s="7"/>
      <c r="CX23" s="105"/>
      <c r="CY23" s="13">
        <f t="shared" si="22"/>
        <v>90</v>
      </c>
      <c r="CZ23" s="7"/>
      <c r="DA23" s="13">
        <f t="shared" si="23"/>
        <v>90</v>
      </c>
      <c r="DB23" s="7"/>
      <c r="DC23" s="13" t="str">
        <f t="shared" si="24"/>
        <v/>
      </c>
      <c r="DD23" s="7"/>
      <c r="DE23" s="13" t="str">
        <f t="shared" si="25"/>
        <v/>
      </c>
      <c r="DF23" s="7"/>
      <c r="DG23" s="105"/>
      <c r="DH23" s="13" t="str">
        <f t="shared" si="26"/>
        <v/>
      </c>
      <c r="DI23" s="7"/>
      <c r="DJ23" s="13" t="str">
        <f t="shared" si="27"/>
        <v/>
      </c>
      <c r="DK23" s="7"/>
      <c r="DL23" s="13" t="str">
        <f t="shared" si="28"/>
        <v/>
      </c>
      <c r="DM23" s="7"/>
      <c r="DN23" s="13" t="str">
        <f t="shared" si="29"/>
        <v/>
      </c>
      <c r="DO23" s="7"/>
      <c r="DP23" s="105"/>
      <c r="DQ23" s="13" t="str">
        <f t="shared" si="30"/>
        <v/>
      </c>
      <c r="DR23" s="7"/>
      <c r="DS23" s="13" t="str">
        <f t="shared" si="31"/>
        <v/>
      </c>
      <c r="DT23" s="7"/>
      <c r="DU23" s="13" t="str">
        <f t="shared" si="32"/>
        <v/>
      </c>
      <c r="DV23" s="7"/>
      <c r="DW23" s="13" t="str">
        <f t="shared" si="33"/>
        <v/>
      </c>
      <c r="DX23" s="7"/>
      <c r="DY23" s="105"/>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1"/>
      <c r="FD23" s="111"/>
      <c r="FE23" s="111"/>
      <c r="FG23" s="119">
        <v>6</v>
      </c>
      <c r="FH23" s="123"/>
      <c r="FI23" s="123"/>
      <c r="FJ23" s="121">
        <v>2226</v>
      </c>
      <c r="FK23" s="121">
        <v>2236</v>
      </c>
    </row>
    <row r="24" ht="16.5" customHeight="1" spans="1:167">
      <c r="A24" s="23">
        <v>14</v>
      </c>
      <c r="B24" s="23">
        <v>10360</v>
      </c>
      <c r="C24" s="23" t="s">
        <v>79</v>
      </c>
      <c r="D24" s="7"/>
      <c r="E24" s="24">
        <f t="shared" si="0"/>
        <v>80</v>
      </c>
      <c r="F24" s="24" t="str">
        <f t="shared" si="1"/>
        <v>B</v>
      </c>
      <c r="G24" s="24">
        <f t="shared" si="2"/>
        <v>80</v>
      </c>
      <c r="H24" s="24" t="str">
        <f t="shared" si="3"/>
        <v>B</v>
      </c>
      <c r="I24" s="37">
        <v>2</v>
      </c>
      <c r="J24" s="24" t="str">
        <f t="shared" si="4"/>
        <v>Menganalisis nilai-nilai Pancasila terkait dengan kasus-kasus pelanggaran hak dan pengingkaran kewajiban warga negara dalam kehidupan berbangsa dan bernegara dengan  baik</v>
      </c>
      <c r="K24" s="24">
        <f t="shared" si="5"/>
        <v>85</v>
      </c>
      <c r="L24" s="24" t="str">
        <f t="shared" si="6"/>
        <v>B</v>
      </c>
      <c r="M24" s="24">
        <f t="shared" si="7"/>
        <v>85</v>
      </c>
      <c r="N24" s="24" t="str">
        <f t="shared" si="8"/>
        <v>B</v>
      </c>
      <c r="O24" s="37"/>
      <c r="P24" s="24" t="str">
        <f t="shared" si="9"/>
        <v/>
      </c>
      <c r="Q24" s="58"/>
      <c r="R24" s="58"/>
      <c r="S24" s="7"/>
      <c r="T24" s="61">
        <v>80</v>
      </c>
      <c r="U24" s="60"/>
      <c r="V24" s="60"/>
      <c r="W24" s="60"/>
      <c r="X24" s="60"/>
      <c r="Y24" s="60"/>
      <c r="Z24" s="72">
        <v>80</v>
      </c>
      <c r="AA24" s="70">
        <f t="shared" si="34"/>
        <v>80</v>
      </c>
      <c r="AB24" s="71">
        <f t="shared" si="10"/>
        <v>80</v>
      </c>
      <c r="AC24" s="62"/>
      <c r="AD24" s="60"/>
      <c r="AE24" s="60"/>
      <c r="AF24" s="60"/>
      <c r="AG24" s="60"/>
      <c r="AH24" s="60"/>
      <c r="AI24" s="60">
        <v>80</v>
      </c>
      <c r="AJ24" s="70"/>
      <c r="AK24" s="71">
        <f t="shared" si="11"/>
        <v>80</v>
      </c>
      <c r="AL24" s="62"/>
      <c r="AM24" s="60"/>
      <c r="AN24" s="60"/>
      <c r="AO24" s="60"/>
      <c r="AP24" s="60"/>
      <c r="AQ24" s="60"/>
      <c r="AR24" s="60"/>
      <c r="AS24" s="70"/>
      <c r="AT24" s="71" t="str">
        <f t="shared" si="12"/>
        <v/>
      </c>
      <c r="AU24" s="62"/>
      <c r="AV24" s="60"/>
      <c r="AW24" s="60"/>
      <c r="AX24" s="60"/>
      <c r="AY24" s="60"/>
      <c r="AZ24" s="60"/>
      <c r="BA24" s="60"/>
      <c r="BB24" s="70"/>
      <c r="BC24" s="71" t="str">
        <f t="shared" si="13"/>
        <v/>
      </c>
      <c r="BD24" s="7"/>
      <c r="BE24" s="125">
        <v>85</v>
      </c>
      <c r="BF24" s="93"/>
      <c r="BG24" s="125">
        <v>85</v>
      </c>
      <c r="BH24" s="93"/>
      <c r="BI24" s="93"/>
      <c r="BJ24" s="93"/>
      <c r="BK24" s="93"/>
      <c r="BL24" s="93"/>
      <c r="BM24" s="98">
        <f t="shared" si="14"/>
        <v>85</v>
      </c>
      <c r="BN24" s="125">
        <v>85</v>
      </c>
      <c r="BO24" s="93"/>
      <c r="BP24" s="125">
        <v>85</v>
      </c>
      <c r="BQ24" s="93"/>
      <c r="BR24" s="93"/>
      <c r="BS24" s="93"/>
      <c r="BT24" s="93"/>
      <c r="BU24" s="93"/>
      <c r="BV24" s="98">
        <f t="shared" si="15"/>
        <v>85</v>
      </c>
      <c r="BW24" s="94"/>
      <c r="BX24" s="93"/>
      <c r="BY24" s="93"/>
      <c r="BZ24" s="93"/>
      <c r="CA24" s="93"/>
      <c r="CB24" s="93"/>
      <c r="CC24" s="93"/>
      <c r="CD24" s="93"/>
      <c r="CE24" s="98" t="str">
        <f t="shared" si="16"/>
        <v/>
      </c>
      <c r="CF24" s="94"/>
      <c r="CG24" s="93"/>
      <c r="CH24" s="93"/>
      <c r="CI24" s="93"/>
      <c r="CJ24" s="93"/>
      <c r="CK24" s="93"/>
      <c r="CL24" s="93"/>
      <c r="CM24" s="93"/>
      <c r="CN24" s="98" t="str">
        <f t="shared" si="17"/>
        <v/>
      </c>
      <c r="CO24" s="7"/>
      <c r="CP24" s="13">
        <f t="shared" si="18"/>
        <v>85</v>
      </c>
      <c r="CQ24" s="7"/>
      <c r="CR24" s="13">
        <f t="shared" si="19"/>
        <v>85</v>
      </c>
      <c r="CS24" s="7"/>
      <c r="CT24" s="13" t="str">
        <f t="shared" si="20"/>
        <v/>
      </c>
      <c r="CU24" s="7"/>
      <c r="CV24" s="13" t="str">
        <f t="shared" si="21"/>
        <v/>
      </c>
      <c r="CW24" s="7"/>
      <c r="CX24" s="105"/>
      <c r="CY24" s="13">
        <f t="shared" si="22"/>
        <v>85</v>
      </c>
      <c r="CZ24" s="7"/>
      <c r="DA24" s="13">
        <f t="shared" si="23"/>
        <v>85</v>
      </c>
      <c r="DB24" s="7"/>
      <c r="DC24" s="13" t="str">
        <f t="shared" si="24"/>
        <v/>
      </c>
      <c r="DD24" s="7"/>
      <c r="DE24" s="13" t="str">
        <f t="shared" si="25"/>
        <v/>
      </c>
      <c r="DF24" s="7"/>
      <c r="DG24" s="105"/>
      <c r="DH24" s="13" t="str">
        <f t="shared" si="26"/>
        <v/>
      </c>
      <c r="DI24" s="7"/>
      <c r="DJ24" s="13" t="str">
        <f t="shared" si="27"/>
        <v/>
      </c>
      <c r="DK24" s="7"/>
      <c r="DL24" s="13" t="str">
        <f t="shared" si="28"/>
        <v/>
      </c>
      <c r="DM24" s="7"/>
      <c r="DN24" s="13" t="str">
        <f t="shared" si="29"/>
        <v/>
      </c>
      <c r="DO24" s="7"/>
      <c r="DP24" s="105"/>
      <c r="DQ24" s="13" t="str">
        <f t="shared" si="30"/>
        <v/>
      </c>
      <c r="DR24" s="7"/>
      <c r="DS24" s="13" t="str">
        <f t="shared" si="31"/>
        <v/>
      </c>
      <c r="DT24" s="7"/>
      <c r="DU24" s="13" t="str">
        <f t="shared" si="32"/>
        <v/>
      </c>
      <c r="DV24" s="7"/>
      <c r="DW24" s="13" t="str">
        <f t="shared" si="33"/>
        <v/>
      </c>
      <c r="DX24" s="7"/>
      <c r="DY24" s="105"/>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1"/>
      <c r="FD24" s="111"/>
      <c r="FE24" s="111"/>
      <c r="FG24" s="119"/>
      <c r="FH24" s="123"/>
      <c r="FI24" s="123"/>
      <c r="FJ24" s="121"/>
      <c r="FK24" s="121"/>
    </row>
    <row r="25" ht="16.5" customHeight="1" spans="1:167">
      <c r="A25" s="23">
        <v>15</v>
      </c>
      <c r="B25" s="23">
        <v>10373</v>
      </c>
      <c r="C25" s="23" t="s">
        <v>80</v>
      </c>
      <c r="D25" s="7"/>
      <c r="E25" s="24">
        <f t="shared" si="0"/>
        <v>80</v>
      </c>
      <c r="F25" s="24" t="str">
        <f t="shared" si="1"/>
        <v>B</v>
      </c>
      <c r="G25" s="24">
        <f t="shared" si="2"/>
        <v>80</v>
      </c>
      <c r="H25" s="24" t="str">
        <f t="shared" si="3"/>
        <v>B</v>
      </c>
      <c r="I25" s="37">
        <v>2</v>
      </c>
      <c r="J25" s="24" t="str">
        <f t="shared" si="4"/>
        <v>Menganalisis nilai-nilai Pancasila terkait dengan kasus-kasus pelanggaran hak dan pengingkaran kewajiban warga negara dalam kehidupan berbangsa dan bernegara dengan  baik</v>
      </c>
      <c r="K25" s="24">
        <f t="shared" si="5"/>
        <v>85</v>
      </c>
      <c r="L25" s="24" t="str">
        <f t="shared" si="6"/>
        <v>B</v>
      </c>
      <c r="M25" s="24">
        <f t="shared" si="7"/>
        <v>85</v>
      </c>
      <c r="N25" s="24" t="str">
        <f t="shared" si="8"/>
        <v>B</v>
      </c>
      <c r="O25" s="37"/>
      <c r="P25" s="24" t="str">
        <f t="shared" si="9"/>
        <v/>
      </c>
      <c r="Q25" s="58"/>
      <c r="R25" s="58"/>
      <c r="S25" s="7"/>
      <c r="T25" s="61">
        <v>80</v>
      </c>
      <c r="U25" s="60"/>
      <c r="V25" s="60"/>
      <c r="W25" s="60"/>
      <c r="X25" s="60"/>
      <c r="Y25" s="60"/>
      <c r="Z25" s="72">
        <v>80</v>
      </c>
      <c r="AA25" s="70">
        <f t="shared" si="34"/>
        <v>80</v>
      </c>
      <c r="AB25" s="71">
        <f t="shared" si="10"/>
        <v>80</v>
      </c>
      <c r="AC25" s="62"/>
      <c r="AD25" s="60"/>
      <c r="AE25" s="60"/>
      <c r="AF25" s="60"/>
      <c r="AG25" s="60"/>
      <c r="AH25" s="60"/>
      <c r="AI25" s="60">
        <v>80</v>
      </c>
      <c r="AJ25" s="70"/>
      <c r="AK25" s="71">
        <f t="shared" si="11"/>
        <v>80</v>
      </c>
      <c r="AL25" s="62"/>
      <c r="AM25" s="60"/>
      <c r="AN25" s="60"/>
      <c r="AO25" s="60"/>
      <c r="AP25" s="60"/>
      <c r="AQ25" s="60"/>
      <c r="AR25" s="60"/>
      <c r="AS25" s="70"/>
      <c r="AT25" s="71" t="str">
        <f t="shared" si="12"/>
        <v/>
      </c>
      <c r="AU25" s="62"/>
      <c r="AV25" s="60"/>
      <c r="AW25" s="60"/>
      <c r="AX25" s="60"/>
      <c r="AY25" s="60"/>
      <c r="AZ25" s="60"/>
      <c r="BA25" s="60"/>
      <c r="BB25" s="70"/>
      <c r="BC25" s="71" t="str">
        <f t="shared" si="13"/>
        <v/>
      </c>
      <c r="BD25" s="7"/>
      <c r="BE25" s="125">
        <v>85</v>
      </c>
      <c r="BF25" s="93"/>
      <c r="BG25" s="125">
        <v>85</v>
      </c>
      <c r="BH25" s="93"/>
      <c r="BI25" s="93"/>
      <c r="BJ25" s="93"/>
      <c r="BK25" s="93"/>
      <c r="BL25" s="93"/>
      <c r="BM25" s="98">
        <f t="shared" si="14"/>
        <v>85</v>
      </c>
      <c r="BN25" s="125">
        <v>85</v>
      </c>
      <c r="BO25" s="93"/>
      <c r="BP25" s="125">
        <v>85</v>
      </c>
      <c r="BQ25" s="93"/>
      <c r="BR25" s="93"/>
      <c r="BS25" s="93"/>
      <c r="BT25" s="93"/>
      <c r="BU25" s="93"/>
      <c r="BV25" s="98">
        <f t="shared" si="15"/>
        <v>85</v>
      </c>
      <c r="BW25" s="94"/>
      <c r="BX25" s="93"/>
      <c r="BY25" s="93"/>
      <c r="BZ25" s="93"/>
      <c r="CA25" s="93"/>
      <c r="CB25" s="93"/>
      <c r="CC25" s="93"/>
      <c r="CD25" s="93"/>
      <c r="CE25" s="98" t="str">
        <f t="shared" si="16"/>
        <v/>
      </c>
      <c r="CF25" s="94"/>
      <c r="CG25" s="93"/>
      <c r="CH25" s="93"/>
      <c r="CI25" s="93"/>
      <c r="CJ25" s="93"/>
      <c r="CK25" s="93"/>
      <c r="CL25" s="93"/>
      <c r="CM25" s="93"/>
      <c r="CN25" s="98" t="str">
        <f t="shared" si="17"/>
        <v/>
      </c>
      <c r="CO25" s="7"/>
      <c r="CP25" s="13">
        <f t="shared" si="18"/>
        <v>85</v>
      </c>
      <c r="CQ25" s="7"/>
      <c r="CR25" s="13">
        <f t="shared" si="19"/>
        <v>85</v>
      </c>
      <c r="CS25" s="7"/>
      <c r="CT25" s="13" t="str">
        <f t="shared" si="20"/>
        <v/>
      </c>
      <c r="CU25" s="7"/>
      <c r="CV25" s="13" t="str">
        <f t="shared" si="21"/>
        <v/>
      </c>
      <c r="CW25" s="7"/>
      <c r="CX25" s="105"/>
      <c r="CY25" s="13">
        <f t="shared" si="22"/>
        <v>85</v>
      </c>
      <c r="CZ25" s="7"/>
      <c r="DA25" s="13">
        <f t="shared" si="23"/>
        <v>85</v>
      </c>
      <c r="DB25" s="7"/>
      <c r="DC25" s="13" t="str">
        <f t="shared" si="24"/>
        <v/>
      </c>
      <c r="DD25" s="7"/>
      <c r="DE25" s="13" t="str">
        <f t="shared" si="25"/>
        <v/>
      </c>
      <c r="DF25" s="7"/>
      <c r="DG25" s="105"/>
      <c r="DH25" s="13" t="str">
        <f t="shared" si="26"/>
        <v/>
      </c>
      <c r="DI25" s="7"/>
      <c r="DJ25" s="13" t="str">
        <f t="shared" si="27"/>
        <v/>
      </c>
      <c r="DK25" s="7"/>
      <c r="DL25" s="13" t="str">
        <f t="shared" si="28"/>
        <v/>
      </c>
      <c r="DM25" s="7"/>
      <c r="DN25" s="13" t="str">
        <f t="shared" si="29"/>
        <v/>
      </c>
      <c r="DO25" s="7"/>
      <c r="DP25" s="105"/>
      <c r="DQ25" s="13" t="str">
        <f t="shared" si="30"/>
        <v/>
      </c>
      <c r="DR25" s="7"/>
      <c r="DS25" s="13" t="str">
        <f t="shared" si="31"/>
        <v/>
      </c>
      <c r="DT25" s="7"/>
      <c r="DU25" s="13" t="str">
        <f t="shared" si="32"/>
        <v/>
      </c>
      <c r="DV25" s="7"/>
      <c r="DW25" s="13" t="str">
        <f t="shared" si="33"/>
        <v/>
      </c>
      <c r="DX25" s="7"/>
      <c r="DY25" s="105"/>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2" t="s">
        <v>81</v>
      </c>
      <c r="FD25" s="112"/>
      <c r="FE25" s="112"/>
      <c r="FG25" s="119">
        <v>7</v>
      </c>
      <c r="FH25" s="123"/>
      <c r="FI25" s="123"/>
      <c r="FJ25" s="121">
        <v>2227</v>
      </c>
      <c r="FK25" s="121">
        <v>2237</v>
      </c>
    </row>
    <row r="26" ht="16.5" customHeight="1" spans="1:167">
      <c r="A26" s="23">
        <v>16</v>
      </c>
      <c r="B26" s="23">
        <v>10386</v>
      </c>
      <c r="C26" s="23" t="s">
        <v>82</v>
      </c>
      <c r="D26" s="7"/>
      <c r="E26" s="24">
        <f t="shared" si="0"/>
        <v>85</v>
      </c>
      <c r="F26" s="24" t="str">
        <f t="shared" si="1"/>
        <v>B</v>
      </c>
      <c r="G26" s="24">
        <f t="shared" si="2"/>
        <v>85</v>
      </c>
      <c r="H26" s="24" t="str">
        <f t="shared" si="3"/>
        <v>B</v>
      </c>
      <c r="I26" s="37">
        <v>2</v>
      </c>
      <c r="J26" s="24" t="str">
        <f t="shared" si="4"/>
        <v>Menganalisis nilai-nilai Pancasila terkait dengan kasus-kasus pelanggaran hak dan pengingkaran kewajiban warga negara dalam kehidupan berbangsa dan bernegara dengan  baik</v>
      </c>
      <c r="K26" s="24">
        <f t="shared" si="5"/>
        <v>90</v>
      </c>
      <c r="L26" s="24" t="str">
        <f t="shared" si="6"/>
        <v>A</v>
      </c>
      <c r="M26" s="24">
        <f t="shared" si="7"/>
        <v>90</v>
      </c>
      <c r="N26" s="24" t="str">
        <f t="shared" si="8"/>
        <v>A</v>
      </c>
      <c r="O26" s="37"/>
      <c r="P26" s="24" t="str">
        <f t="shared" si="9"/>
        <v/>
      </c>
      <c r="Q26" s="58"/>
      <c r="R26" s="58"/>
      <c r="S26" s="7"/>
      <c r="T26" s="61">
        <v>90</v>
      </c>
      <c r="U26" s="60"/>
      <c r="V26" s="60"/>
      <c r="W26" s="60"/>
      <c r="X26" s="60"/>
      <c r="Y26" s="60"/>
      <c r="Z26" s="72">
        <v>90</v>
      </c>
      <c r="AA26" s="70">
        <f t="shared" si="34"/>
        <v>90</v>
      </c>
      <c r="AB26" s="71">
        <f t="shared" si="10"/>
        <v>90</v>
      </c>
      <c r="AC26" s="62"/>
      <c r="AD26" s="60"/>
      <c r="AE26" s="60"/>
      <c r="AF26" s="60"/>
      <c r="AG26" s="60"/>
      <c r="AH26" s="60"/>
      <c r="AI26" s="60">
        <v>80</v>
      </c>
      <c r="AJ26" s="70"/>
      <c r="AK26" s="71">
        <f t="shared" si="11"/>
        <v>80</v>
      </c>
      <c r="AL26" s="62"/>
      <c r="AM26" s="60"/>
      <c r="AN26" s="60"/>
      <c r="AO26" s="60"/>
      <c r="AP26" s="60"/>
      <c r="AQ26" s="60"/>
      <c r="AR26" s="60"/>
      <c r="AS26" s="70"/>
      <c r="AT26" s="71" t="str">
        <f t="shared" si="12"/>
        <v/>
      </c>
      <c r="AU26" s="62"/>
      <c r="AV26" s="60"/>
      <c r="AW26" s="60"/>
      <c r="AX26" s="60"/>
      <c r="AY26" s="60"/>
      <c r="AZ26" s="60"/>
      <c r="BA26" s="60"/>
      <c r="BB26" s="70"/>
      <c r="BC26" s="71" t="str">
        <f t="shared" si="13"/>
        <v/>
      </c>
      <c r="BD26" s="7"/>
      <c r="BE26" s="125">
        <v>90</v>
      </c>
      <c r="BF26" s="93"/>
      <c r="BG26" s="125">
        <v>90</v>
      </c>
      <c r="BH26" s="93"/>
      <c r="BI26" s="93"/>
      <c r="BJ26" s="93"/>
      <c r="BK26" s="93"/>
      <c r="BL26" s="93"/>
      <c r="BM26" s="98">
        <f t="shared" si="14"/>
        <v>90</v>
      </c>
      <c r="BN26" s="125">
        <v>90</v>
      </c>
      <c r="BO26" s="93"/>
      <c r="BP26" s="125">
        <v>90</v>
      </c>
      <c r="BQ26" s="93"/>
      <c r="BR26" s="93"/>
      <c r="BS26" s="93"/>
      <c r="BT26" s="93"/>
      <c r="BU26" s="93"/>
      <c r="BV26" s="98">
        <f t="shared" si="15"/>
        <v>90</v>
      </c>
      <c r="BW26" s="94"/>
      <c r="BX26" s="93"/>
      <c r="BY26" s="93"/>
      <c r="BZ26" s="93"/>
      <c r="CA26" s="93"/>
      <c r="CB26" s="93"/>
      <c r="CC26" s="93"/>
      <c r="CD26" s="93"/>
      <c r="CE26" s="98" t="str">
        <f t="shared" si="16"/>
        <v/>
      </c>
      <c r="CF26" s="94"/>
      <c r="CG26" s="93"/>
      <c r="CH26" s="93"/>
      <c r="CI26" s="93"/>
      <c r="CJ26" s="93"/>
      <c r="CK26" s="93"/>
      <c r="CL26" s="93"/>
      <c r="CM26" s="93"/>
      <c r="CN26" s="98" t="str">
        <f t="shared" si="17"/>
        <v/>
      </c>
      <c r="CO26" s="7"/>
      <c r="CP26" s="13">
        <f t="shared" si="18"/>
        <v>90</v>
      </c>
      <c r="CQ26" s="7"/>
      <c r="CR26" s="13">
        <f t="shared" si="19"/>
        <v>90</v>
      </c>
      <c r="CS26" s="7"/>
      <c r="CT26" s="13" t="str">
        <f t="shared" si="20"/>
        <v/>
      </c>
      <c r="CU26" s="7"/>
      <c r="CV26" s="13" t="str">
        <f t="shared" si="21"/>
        <v/>
      </c>
      <c r="CW26" s="7"/>
      <c r="CX26" s="105"/>
      <c r="CY26" s="13">
        <f t="shared" si="22"/>
        <v>90</v>
      </c>
      <c r="CZ26" s="7"/>
      <c r="DA26" s="13">
        <f t="shared" si="23"/>
        <v>90</v>
      </c>
      <c r="DB26" s="7"/>
      <c r="DC26" s="13" t="str">
        <f t="shared" si="24"/>
        <v/>
      </c>
      <c r="DD26" s="7"/>
      <c r="DE26" s="13" t="str">
        <f t="shared" si="25"/>
        <v/>
      </c>
      <c r="DF26" s="7"/>
      <c r="DG26" s="105"/>
      <c r="DH26" s="13" t="str">
        <f t="shared" si="26"/>
        <v/>
      </c>
      <c r="DI26" s="7"/>
      <c r="DJ26" s="13" t="str">
        <f t="shared" si="27"/>
        <v/>
      </c>
      <c r="DK26" s="7"/>
      <c r="DL26" s="13" t="str">
        <f t="shared" si="28"/>
        <v/>
      </c>
      <c r="DM26" s="7"/>
      <c r="DN26" s="13" t="str">
        <f t="shared" si="29"/>
        <v/>
      </c>
      <c r="DO26" s="7"/>
      <c r="DP26" s="105"/>
      <c r="DQ26" s="13" t="str">
        <f t="shared" si="30"/>
        <v/>
      </c>
      <c r="DR26" s="7"/>
      <c r="DS26" s="13" t="str">
        <f t="shared" si="31"/>
        <v/>
      </c>
      <c r="DT26" s="7"/>
      <c r="DU26" s="13" t="str">
        <f t="shared" si="32"/>
        <v/>
      </c>
      <c r="DV26" s="7"/>
      <c r="DW26" s="13" t="str">
        <f t="shared" si="33"/>
        <v/>
      </c>
      <c r="DX26" s="7"/>
      <c r="DY26" s="105"/>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2" t="s">
        <v>54</v>
      </c>
      <c r="FD26" s="113" t="s">
        <v>55</v>
      </c>
      <c r="FE26" s="113" t="s">
        <v>56</v>
      </c>
      <c r="FG26" s="119"/>
      <c r="FH26" s="123"/>
      <c r="FI26" s="123"/>
      <c r="FJ26" s="121"/>
      <c r="FK26" s="121"/>
    </row>
    <row r="27" ht="16.5" customHeight="1" spans="1:167">
      <c r="A27" s="23">
        <v>17</v>
      </c>
      <c r="B27" s="23">
        <v>10399</v>
      </c>
      <c r="C27" s="23" t="s">
        <v>83</v>
      </c>
      <c r="D27" s="7"/>
      <c r="E27" s="24">
        <f t="shared" si="0"/>
        <v>81</v>
      </c>
      <c r="F27" s="24" t="str">
        <f t="shared" si="1"/>
        <v>B</v>
      </c>
      <c r="G27" s="24">
        <f t="shared" si="2"/>
        <v>81</v>
      </c>
      <c r="H27" s="24" t="str">
        <f t="shared" si="3"/>
        <v>B</v>
      </c>
      <c r="I27" s="37">
        <v>2</v>
      </c>
      <c r="J27" s="24" t="str">
        <f t="shared" si="4"/>
        <v>Menganalisis nilai-nilai Pancasila terkait dengan kasus-kasus pelanggaran hak dan pengingkaran kewajiban warga negara dalam kehidupan berbangsa dan bernegara dengan  baik</v>
      </c>
      <c r="K27" s="24">
        <f t="shared" si="5"/>
        <v>85</v>
      </c>
      <c r="L27" s="24" t="str">
        <f t="shared" si="6"/>
        <v>B</v>
      </c>
      <c r="M27" s="24">
        <f t="shared" si="7"/>
        <v>85</v>
      </c>
      <c r="N27" s="24" t="str">
        <f t="shared" si="8"/>
        <v>B</v>
      </c>
      <c r="O27" s="37"/>
      <c r="P27" s="24" t="str">
        <f t="shared" si="9"/>
        <v/>
      </c>
      <c r="Q27" s="58"/>
      <c r="R27" s="58"/>
      <c r="S27" s="7"/>
      <c r="T27" s="61">
        <v>75</v>
      </c>
      <c r="U27" s="60"/>
      <c r="V27" s="60"/>
      <c r="W27" s="60"/>
      <c r="X27" s="60"/>
      <c r="Y27" s="60"/>
      <c r="Z27" s="72">
        <v>90</v>
      </c>
      <c r="AA27" s="70">
        <f t="shared" si="34"/>
        <v>82.5</v>
      </c>
      <c r="AB27" s="71">
        <f t="shared" si="10"/>
        <v>82.5</v>
      </c>
      <c r="AC27" s="62"/>
      <c r="AD27" s="60"/>
      <c r="AE27" s="60"/>
      <c r="AF27" s="60"/>
      <c r="AG27" s="60"/>
      <c r="AH27" s="60"/>
      <c r="AI27" s="60">
        <v>80</v>
      </c>
      <c r="AJ27" s="70"/>
      <c r="AK27" s="71">
        <f t="shared" si="11"/>
        <v>80</v>
      </c>
      <c r="AL27" s="62"/>
      <c r="AM27" s="60"/>
      <c r="AN27" s="60"/>
      <c r="AO27" s="60"/>
      <c r="AP27" s="60"/>
      <c r="AQ27" s="60"/>
      <c r="AR27" s="60"/>
      <c r="AS27" s="70"/>
      <c r="AT27" s="71" t="str">
        <f t="shared" si="12"/>
        <v/>
      </c>
      <c r="AU27" s="62"/>
      <c r="AV27" s="60"/>
      <c r="AW27" s="60"/>
      <c r="AX27" s="60"/>
      <c r="AY27" s="60"/>
      <c r="AZ27" s="60"/>
      <c r="BA27" s="60"/>
      <c r="BB27" s="70"/>
      <c r="BC27" s="71" t="str">
        <f t="shared" si="13"/>
        <v/>
      </c>
      <c r="BD27" s="7"/>
      <c r="BE27" s="125">
        <v>85</v>
      </c>
      <c r="BF27" s="93"/>
      <c r="BG27" s="125">
        <v>85</v>
      </c>
      <c r="BH27" s="93"/>
      <c r="BI27" s="93"/>
      <c r="BJ27" s="93"/>
      <c r="BK27" s="93"/>
      <c r="BL27" s="93"/>
      <c r="BM27" s="98">
        <f t="shared" si="14"/>
        <v>85</v>
      </c>
      <c r="BN27" s="125">
        <v>85</v>
      </c>
      <c r="BO27" s="93"/>
      <c r="BP27" s="125">
        <v>85</v>
      </c>
      <c r="BQ27" s="93"/>
      <c r="BR27" s="93"/>
      <c r="BS27" s="93"/>
      <c r="BT27" s="93"/>
      <c r="BU27" s="93"/>
      <c r="BV27" s="98">
        <f t="shared" si="15"/>
        <v>85</v>
      </c>
      <c r="BW27" s="94"/>
      <c r="BX27" s="93"/>
      <c r="BY27" s="93"/>
      <c r="BZ27" s="93"/>
      <c r="CA27" s="93"/>
      <c r="CB27" s="93"/>
      <c r="CC27" s="93"/>
      <c r="CD27" s="93"/>
      <c r="CE27" s="98" t="str">
        <f t="shared" si="16"/>
        <v/>
      </c>
      <c r="CF27" s="94"/>
      <c r="CG27" s="93"/>
      <c r="CH27" s="93"/>
      <c r="CI27" s="93"/>
      <c r="CJ27" s="93"/>
      <c r="CK27" s="93"/>
      <c r="CL27" s="93"/>
      <c r="CM27" s="93"/>
      <c r="CN27" s="98" t="str">
        <f t="shared" si="17"/>
        <v/>
      </c>
      <c r="CO27" s="7"/>
      <c r="CP27" s="13">
        <f t="shared" si="18"/>
        <v>85</v>
      </c>
      <c r="CQ27" s="7"/>
      <c r="CR27" s="13">
        <f t="shared" si="19"/>
        <v>85</v>
      </c>
      <c r="CS27" s="7"/>
      <c r="CT27" s="13" t="str">
        <f t="shared" si="20"/>
        <v/>
      </c>
      <c r="CU27" s="7"/>
      <c r="CV27" s="13" t="str">
        <f t="shared" si="21"/>
        <v/>
      </c>
      <c r="CW27" s="7"/>
      <c r="CX27" s="105"/>
      <c r="CY27" s="13">
        <f t="shared" si="22"/>
        <v>85</v>
      </c>
      <c r="CZ27" s="7"/>
      <c r="DA27" s="13">
        <f t="shared" si="23"/>
        <v>85</v>
      </c>
      <c r="DB27" s="7"/>
      <c r="DC27" s="13" t="str">
        <f t="shared" si="24"/>
        <v/>
      </c>
      <c r="DD27" s="7"/>
      <c r="DE27" s="13" t="str">
        <f t="shared" si="25"/>
        <v/>
      </c>
      <c r="DF27" s="7"/>
      <c r="DG27" s="105"/>
      <c r="DH27" s="13" t="str">
        <f t="shared" si="26"/>
        <v/>
      </c>
      <c r="DI27" s="7"/>
      <c r="DJ27" s="13" t="str">
        <f t="shared" si="27"/>
        <v/>
      </c>
      <c r="DK27" s="7"/>
      <c r="DL27" s="13" t="str">
        <f t="shared" si="28"/>
        <v/>
      </c>
      <c r="DM27" s="7"/>
      <c r="DN27" s="13" t="str">
        <f t="shared" si="29"/>
        <v/>
      </c>
      <c r="DO27" s="7"/>
      <c r="DP27" s="105"/>
      <c r="DQ27" s="13" t="str">
        <f t="shared" si="30"/>
        <v/>
      </c>
      <c r="DR27" s="7"/>
      <c r="DS27" s="13" t="str">
        <f t="shared" si="31"/>
        <v/>
      </c>
      <c r="DT27" s="7"/>
      <c r="DU27" s="13" t="str">
        <f t="shared" si="32"/>
        <v/>
      </c>
      <c r="DV27" s="7"/>
      <c r="DW27" s="13" t="str">
        <f t="shared" si="33"/>
        <v/>
      </c>
      <c r="DX27" s="7"/>
      <c r="DY27" s="105"/>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8">
        <v>0</v>
      </c>
      <c r="FD27" s="109">
        <v>69</v>
      </c>
      <c r="FE27" s="118" t="s">
        <v>31</v>
      </c>
      <c r="FG27" s="119">
        <v>8</v>
      </c>
      <c r="FH27" s="123"/>
      <c r="FI27" s="123"/>
      <c r="FJ27" s="121">
        <v>2228</v>
      </c>
      <c r="FK27" s="121">
        <v>2238</v>
      </c>
    </row>
    <row r="28" ht="16.5" customHeight="1" spans="1:167">
      <c r="A28" s="23">
        <v>18</v>
      </c>
      <c r="B28" s="23">
        <v>10412</v>
      </c>
      <c r="C28" s="23" t="s">
        <v>84</v>
      </c>
      <c r="D28" s="7"/>
      <c r="E28" s="24">
        <f t="shared" si="0"/>
        <v>90</v>
      </c>
      <c r="F28" s="24" t="str">
        <f t="shared" si="1"/>
        <v>A</v>
      </c>
      <c r="G28" s="24">
        <f t="shared" si="2"/>
        <v>90</v>
      </c>
      <c r="H28" s="24" t="str">
        <f t="shared" si="3"/>
        <v>A</v>
      </c>
      <c r="I28" s="37">
        <v>1</v>
      </c>
      <c r="J28" s="24" t="str">
        <f t="shared" si="4"/>
        <v>Menganalisis nilai-nilai Pancasila terkait dengan kasus-kasus pelanggaran hak dan pengingkaran kewajiban warga negara dalam kehidupan berbangsa dan bernegara dengan sangat baik</v>
      </c>
      <c r="K28" s="24">
        <f t="shared" si="5"/>
        <v>85</v>
      </c>
      <c r="L28" s="24" t="str">
        <f t="shared" si="6"/>
        <v>B</v>
      </c>
      <c r="M28" s="24">
        <f t="shared" si="7"/>
        <v>85</v>
      </c>
      <c r="N28" s="24" t="str">
        <f t="shared" si="8"/>
        <v>B</v>
      </c>
      <c r="O28" s="37"/>
      <c r="P28" s="24" t="str">
        <f t="shared" si="9"/>
        <v/>
      </c>
      <c r="Q28" s="58"/>
      <c r="R28" s="58"/>
      <c r="S28" s="7"/>
      <c r="T28" s="61">
        <v>90</v>
      </c>
      <c r="U28" s="60"/>
      <c r="V28" s="60"/>
      <c r="W28" s="60"/>
      <c r="X28" s="60"/>
      <c r="Y28" s="60"/>
      <c r="Z28" s="72">
        <v>90</v>
      </c>
      <c r="AA28" s="70">
        <f t="shared" si="34"/>
        <v>90</v>
      </c>
      <c r="AB28" s="71">
        <f t="shared" si="10"/>
        <v>90</v>
      </c>
      <c r="AC28" s="62"/>
      <c r="AD28" s="60"/>
      <c r="AE28" s="60"/>
      <c r="AF28" s="60"/>
      <c r="AG28" s="60"/>
      <c r="AH28" s="60"/>
      <c r="AI28" s="60">
        <v>90</v>
      </c>
      <c r="AJ28" s="70"/>
      <c r="AK28" s="71">
        <f t="shared" si="11"/>
        <v>90</v>
      </c>
      <c r="AL28" s="62"/>
      <c r="AM28" s="60"/>
      <c r="AN28" s="60"/>
      <c r="AO28" s="60"/>
      <c r="AP28" s="60"/>
      <c r="AQ28" s="60"/>
      <c r="AR28" s="60"/>
      <c r="AS28" s="70"/>
      <c r="AT28" s="71" t="str">
        <f t="shared" si="12"/>
        <v/>
      </c>
      <c r="AU28" s="62"/>
      <c r="AV28" s="60"/>
      <c r="AW28" s="60"/>
      <c r="AX28" s="60"/>
      <c r="AY28" s="60"/>
      <c r="AZ28" s="60"/>
      <c r="BA28" s="60"/>
      <c r="BB28" s="70"/>
      <c r="BC28" s="71" t="str">
        <f t="shared" si="13"/>
        <v/>
      </c>
      <c r="BD28" s="7"/>
      <c r="BE28" s="125">
        <v>85</v>
      </c>
      <c r="BF28" s="93"/>
      <c r="BG28" s="125">
        <v>85</v>
      </c>
      <c r="BH28" s="93"/>
      <c r="BI28" s="93"/>
      <c r="BJ28" s="93"/>
      <c r="BK28" s="93"/>
      <c r="BL28" s="93"/>
      <c r="BM28" s="98">
        <f t="shared" si="14"/>
        <v>85</v>
      </c>
      <c r="BN28" s="125">
        <v>85</v>
      </c>
      <c r="BO28" s="93"/>
      <c r="BP28" s="125">
        <v>85</v>
      </c>
      <c r="BQ28" s="93"/>
      <c r="BR28" s="93"/>
      <c r="BS28" s="93"/>
      <c r="BT28" s="93"/>
      <c r="BU28" s="93"/>
      <c r="BV28" s="98">
        <f t="shared" si="15"/>
        <v>85</v>
      </c>
      <c r="BW28" s="94"/>
      <c r="BX28" s="93"/>
      <c r="BY28" s="93"/>
      <c r="BZ28" s="93"/>
      <c r="CA28" s="93"/>
      <c r="CB28" s="93"/>
      <c r="CC28" s="93"/>
      <c r="CD28" s="93"/>
      <c r="CE28" s="98" t="str">
        <f t="shared" si="16"/>
        <v/>
      </c>
      <c r="CF28" s="94"/>
      <c r="CG28" s="93"/>
      <c r="CH28" s="93"/>
      <c r="CI28" s="93"/>
      <c r="CJ28" s="93"/>
      <c r="CK28" s="93"/>
      <c r="CL28" s="93"/>
      <c r="CM28" s="93"/>
      <c r="CN28" s="98" t="str">
        <f t="shared" si="17"/>
        <v/>
      </c>
      <c r="CO28" s="7"/>
      <c r="CP28" s="13">
        <f t="shared" si="18"/>
        <v>85</v>
      </c>
      <c r="CQ28" s="7"/>
      <c r="CR28" s="13">
        <f t="shared" si="19"/>
        <v>85</v>
      </c>
      <c r="CS28" s="7"/>
      <c r="CT28" s="13" t="str">
        <f t="shared" si="20"/>
        <v/>
      </c>
      <c r="CU28" s="7"/>
      <c r="CV28" s="13" t="str">
        <f t="shared" si="21"/>
        <v/>
      </c>
      <c r="CW28" s="7"/>
      <c r="CX28" s="105"/>
      <c r="CY28" s="13">
        <f t="shared" si="22"/>
        <v>85</v>
      </c>
      <c r="CZ28" s="7"/>
      <c r="DA28" s="13">
        <f t="shared" si="23"/>
        <v>85</v>
      </c>
      <c r="DB28" s="7"/>
      <c r="DC28" s="13" t="str">
        <f t="shared" si="24"/>
        <v/>
      </c>
      <c r="DD28" s="7"/>
      <c r="DE28" s="13" t="str">
        <f t="shared" si="25"/>
        <v/>
      </c>
      <c r="DF28" s="7"/>
      <c r="DG28" s="105"/>
      <c r="DH28" s="13" t="str">
        <f t="shared" si="26"/>
        <v/>
      </c>
      <c r="DI28" s="7"/>
      <c r="DJ28" s="13" t="str">
        <f t="shared" si="27"/>
        <v/>
      </c>
      <c r="DK28" s="7"/>
      <c r="DL28" s="13" t="str">
        <f t="shared" si="28"/>
        <v/>
      </c>
      <c r="DM28" s="7"/>
      <c r="DN28" s="13" t="str">
        <f t="shared" si="29"/>
        <v/>
      </c>
      <c r="DO28" s="7"/>
      <c r="DP28" s="105"/>
      <c r="DQ28" s="13" t="str">
        <f t="shared" si="30"/>
        <v/>
      </c>
      <c r="DR28" s="7"/>
      <c r="DS28" s="13" t="str">
        <f t="shared" si="31"/>
        <v/>
      </c>
      <c r="DT28" s="7"/>
      <c r="DU28" s="13" t="str">
        <f t="shared" si="32"/>
        <v/>
      </c>
      <c r="DV28" s="7"/>
      <c r="DW28" s="13" t="str">
        <f t="shared" si="33"/>
        <v/>
      </c>
      <c r="DX28" s="7"/>
      <c r="DY28" s="105"/>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8">
        <v>70</v>
      </c>
      <c r="FD28" s="110">
        <v>79</v>
      </c>
      <c r="FE28" s="122" t="s">
        <v>30</v>
      </c>
      <c r="FG28" s="119"/>
      <c r="FH28" s="123"/>
      <c r="FI28" s="123"/>
      <c r="FJ28" s="121"/>
      <c r="FK28" s="121"/>
    </row>
    <row r="29" ht="16.5" customHeight="1" spans="1:167">
      <c r="A29" s="23">
        <v>19</v>
      </c>
      <c r="B29" s="23">
        <v>10425</v>
      </c>
      <c r="C29" s="23" t="s">
        <v>85</v>
      </c>
      <c r="D29" s="7"/>
      <c r="E29" s="24">
        <f t="shared" si="0"/>
        <v>83</v>
      </c>
      <c r="F29" s="24" t="str">
        <f t="shared" si="1"/>
        <v>B</v>
      </c>
      <c r="G29" s="24">
        <f t="shared" si="2"/>
        <v>83</v>
      </c>
      <c r="H29" s="24" t="str">
        <f t="shared" si="3"/>
        <v>B</v>
      </c>
      <c r="I29" s="37">
        <v>2</v>
      </c>
      <c r="J29" s="24" t="str">
        <f t="shared" si="4"/>
        <v>Menganalisis nilai-nilai Pancasila terkait dengan kasus-kasus pelanggaran hak dan pengingkaran kewajiban warga negara dalam kehidupan berbangsa dan bernegara dengan  baik</v>
      </c>
      <c r="K29" s="24">
        <f t="shared" si="5"/>
        <v>80</v>
      </c>
      <c r="L29" s="24" t="str">
        <f t="shared" si="6"/>
        <v>B</v>
      </c>
      <c r="M29" s="24">
        <f t="shared" si="7"/>
        <v>80</v>
      </c>
      <c r="N29" s="24" t="str">
        <f t="shared" si="8"/>
        <v>B</v>
      </c>
      <c r="O29" s="37"/>
      <c r="P29" s="24" t="str">
        <f t="shared" si="9"/>
        <v/>
      </c>
      <c r="Q29" s="58"/>
      <c r="R29" s="58"/>
      <c r="S29" s="7"/>
      <c r="T29" s="61">
        <v>80</v>
      </c>
      <c r="U29" s="60"/>
      <c r="V29" s="60"/>
      <c r="W29" s="60"/>
      <c r="X29" s="60"/>
      <c r="Y29" s="60"/>
      <c r="Z29" s="72">
        <v>80</v>
      </c>
      <c r="AA29" s="70">
        <f t="shared" si="34"/>
        <v>80</v>
      </c>
      <c r="AB29" s="71">
        <f t="shared" si="10"/>
        <v>80</v>
      </c>
      <c r="AC29" s="62"/>
      <c r="AD29" s="60"/>
      <c r="AE29" s="60"/>
      <c r="AF29" s="60"/>
      <c r="AG29" s="60"/>
      <c r="AH29" s="60"/>
      <c r="AI29" s="60">
        <v>85</v>
      </c>
      <c r="AJ29" s="70"/>
      <c r="AK29" s="71">
        <f t="shared" si="11"/>
        <v>85</v>
      </c>
      <c r="AL29" s="62"/>
      <c r="AM29" s="60"/>
      <c r="AN29" s="60"/>
      <c r="AO29" s="60"/>
      <c r="AP29" s="60"/>
      <c r="AQ29" s="60"/>
      <c r="AR29" s="60"/>
      <c r="AS29" s="70"/>
      <c r="AT29" s="71" t="str">
        <f t="shared" si="12"/>
        <v/>
      </c>
      <c r="AU29" s="62"/>
      <c r="AV29" s="60"/>
      <c r="AW29" s="60"/>
      <c r="AX29" s="60"/>
      <c r="AY29" s="60"/>
      <c r="AZ29" s="60"/>
      <c r="BA29" s="60"/>
      <c r="BB29" s="70"/>
      <c r="BC29" s="71" t="str">
        <f t="shared" si="13"/>
        <v/>
      </c>
      <c r="BD29" s="7"/>
      <c r="BE29" s="125">
        <v>80</v>
      </c>
      <c r="BF29" s="93"/>
      <c r="BG29" s="125">
        <v>80</v>
      </c>
      <c r="BH29" s="93"/>
      <c r="BI29" s="93"/>
      <c r="BJ29" s="93"/>
      <c r="BK29" s="93"/>
      <c r="BL29" s="93"/>
      <c r="BM29" s="98">
        <f t="shared" si="14"/>
        <v>80</v>
      </c>
      <c r="BN29" s="125">
        <v>80</v>
      </c>
      <c r="BO29" s="93"/>
      <c r="BP29" s="125">
        <v>80</v>
      </c>
      <c r="BQ29" s="93"/>
      <c r="BR29" s="93"/>
      <c r="BS29" s="93"/>
      <c r="BT29" s="93"/>
      <c r="BU29" s="93"/>
      <c r="BV29" s="98">
        <f t="shared" si="15"/>
        <v>80</v>
      </c>
      <c r="BW29" s="94"/>
      <c r="BX29" s="93"/>
      <c r="BY29" s="93"/>
      <c r="BZ29" s="93"/>
      <c r="CA29" s="93"/>
      <c r="CB29" s="93"/>
      <c r="CC29" s="93"/>
      <c r="CD29" s="93"/>
      <c r="CE29" s="98" t="str">
        <f t="shared" si="16"/>
        <v/>
      </c>
      <c r="CF29" s="94"/>
      <c r="CG29" s="93"/>
      <c r="CH29" s="93"/>
      <c r="CI29" s="93"/>
      <c r="CJ29" s="93"/>
      <c r="CK29" s="93"/>
      <c r="CL29" s="93"/>
      <c r="CM29" s="93"/>
      <c r="CN29" s="98" t="str">
        <f t="shared" si="17"/>
        <v/>
      </c>
      <c r="CO29" s="7"/>
      <c r="CP29" s="13">
        <f t="shared" si="18"/>
        <v>80</v>
      </c>
      <c r="CQ29" s="7"/>
      <c r="CR29" s="13">
        <f t="shared" si="19"/>
        <v>80</v>
      </c>
      <c r="CS29" s="7"/>
      <c r="CT29" s="13" t="str">
        <f t="shared" si="20"/>
        <v/>
      </c>
      <c r="CU29" s="7"/>
      <c r="CV29" s="13" t="str">
        <f t="shared" si="21"/>
        <v/>
      </c>
      <c r="CW29" s="7"/>
      <c r="CX29" s="105"/>
      <c r="CY29" s="13">
        <f t="shared" si="22"/>
        <v>80</v>
      </c>
      <c r="CZ29" s="7"/>
      <c r="DA29" s="13">
        <f t="shared" si="23"/>
        <v>80</v>
      </c>
      <c r="DB29" s="7"/>
      <c r="DC29" s="13" t="str">
        <f t="shared" si="24"/>
        <v/>
      </c>
      <c r="DD29" s="7"/>
      <c r="DE29" s="13" t="str">
        <f t="shared" si="25"/>
        <v/>
      </c>
      <c r="DF29" s="7"/>
      <c r="DG29" s="105"/>
      <c r="DH29" s="13" t="str">
        <f t="shared" si="26"/>
        <v/>
      </c>
      <c r="DI29" s="7"/>
      <c r="DJ29" s="13" t="str">
        <f t="shared" si="27"/>
        <v/>
      </c>
      <c r="DK29" s="7"/>
      <c r="DL29" s="13" t="str">
        <f t="shared" si="28"/>
        <v/>
      </c>
      <c r="DM29" s="7"/>
      <c r="DN29" s="13" t="str">
        <f t="shared" si="29"/>
        <v/>
      </c>
      <c r="DO29" s="7"/>
      <c r="DP29" s="105"/>
      <c r="DQ29" s="13" t="str">
        <f t="shared" si="30"/>
        <v/>
      </c>
      <c r="DR29" s="7"/>
      <c r="DS29" s="13" t="str">
        <f t="shared" si="31"/>
        <v/>
      </c>
      <c r="DT29" s="7"/>
      <c r="DU29" s="13" t="str">
        <f t="shared" si="32"/>
        <v/>
      </c>
      <c r="DV29" s="7"/>
      <c r="DW29" s="13" t="str">
        <f t="shared" si="33"/>
        <v/>
      </c>
      <c r="DX29" s="7"/>
      <c r="DY29" s="105"/>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8">
        <v>80</v>
      </c>
      <c r="FD29" s="110">
        <v>89</v>
      </c>
      <c r="FE29" s="122" t="s">
        <v>29</v>
      </c>
      <c r="FG29" s="119">
        <v>9</v>
      </c>
      <c r="FH29" s="123"/>
      <c r="FI29" s="123"/>
      <c r="FJ29" s="121">
        <v>2229</v>
      </c>
      <c r="FK29" s="121">
        <v>2239</v>
      </c>
    </row>
    <row r="30" ht="16.5" customHeight="1" spans="1:167">
      <c r="A30" s="23">
        <v>20</v>
      </c>
      <c r="B30" s="23">
        <v>10438</v>
      </c>
      <c r="C30" s="23" t="s">
        <v>86</v>
      </c>
      <c r="D30" s="7"/>
      <c r="E30" s="24">
        <f t="shared" si="0"/>
        <v>83</v>
      </c>
      <c r="F30" s="24" t="str">
        <f t="shared" si="1"/>
        <v>B</v>
      </c>
      <c r="G30" s="24">
        <f t="shared" si="2"/>
        <v>83</v>
      </c>
      <c r="H30" s="24" t="str">
        <f t="shared" si="3"/>
        <v>B</v>
      </c>
      <c r="I30" s="37">
        <v>2</v>
      </c>
      <c r="J30" s="24" t="str">
        <f t="shared" si="4"/>
        <v>Menganalisis nilai-nilai Pancasila terkait dengan kasus-kasus pelanggaran hak dan pengingkaran kewajiban warga negara dalam kehidupan berbangsa dan bernegara dengan  baik</v>
      </c>
      <c r="K30" s="24">
        <f t="shared" si="5"/>
        <v>85</v>
      </c>
      <c r="L30" s="24" t="str">
        <f t="shared" si="6"/>
        <v>B</v>
      </c>
      <c r="M30" s="24">
        <f t="shared" si="7"/>
        <v>85</v>
      </c>
      <c r="N30" s="24" t="str">
        <f t="shared" si="8"/>
        <v>B</v>
      </c>
      <c r="O30" s="37"/>
      <c r="P30" s="24" t="str">
        <f t="shared" si="9"/>
        <v/>
      </c>
      <c r="Q30" s="58"/>
      <c r="R30" s="58"/>
      <c r="S30" s="7"/>
      <c r="T30" s="61">
        <v>80</v>
      </c>
      <c r="U30" s="60"/>
      <c r="V30" s="60"/>
      <c r="W30" s="60"/>
      <c r="X30" s="60"/>
      <c r="Y30" s="60"/>
      <c r="Z30" s="72">
        <v>90</v>
      </c>
      <c r="AA30" s="70">
        <f t="shared" si="34"/>
        <v>85</v>
      </c>
      <c r="AB30" s="71">
        <f t="shared" si="10"/>
        <v>85</v>
      </c>
      <c r="AC30" s="62"/>
      <c r="AD30" s="60"/>
      <c r="AE30" s="60"/>
      <c r="AF30" s="60"/>
      <c r="AG30" s="60"/>
      <c r="AH30" s="60"/>
      <c r="AI30" s="60">
        <v>80</v>
      </c>
      <c r="AJ30" s="70"/>
      <c r="AK30" s="71">
        <f t="shared" si="11"/>
        <v>80</v>
      </c>
      <c r="AL30" s="62"/>
      <c r="AM30" s="60"/>
      <c r="AN30" s="60"/>
      <c r="AO30" s="60"/>
      <c r="AP30" s="60"/>
      <c r="AQ30" s="60"/>
      <c r="AR30" s="60"/>
      <c r="AS30" s="70"/>
      <c r="AT30" s="71" t="str">
        <f t="shared" si="12"/>
        <v/>
      </c>
      <c r="AU30" s="62"/>
      <c r="AV30" s="60"/>
      <c r="AW30" s="60"/>
      <c r="AX30" s="60"/>
      <c r="AY30" s="60"/>
      <c r="AZ30" s="60"/>
      <c r="BA30" s="60"/>
      <c r="BB30" s="70"/>
      <c r="BC30" s="71" t="str">
        <f t="shared" si="13"/>
        <v/>
      </c>
      <c r="BD30" s="7"/>
      <c r="BE30" s="125">
        <v>85</v>
      </c>
      <c r="BF30" s="93"/>
      <c r="BG30" s="125">
        <v>85</v>
      </c>
      <c r="BH30" s="93"/>
      <c r="BI30" s="93"/>
      <c r="BJ30" s="93"/>
      <c r="BK30" s="93"/>
      <c r="BL30" s="93"/>
      <c r="BM30" s="98">
        <f t="shared" si="14"/>
        <v>85</v>
      </c>
      <c r="BN30" s="125">
        <v>85</v>
      </c>
      <c r="BO30" s="93"/>
      <c r="BP30" s="125">
        <v>85</v>
      </c>
      <c r="BQ30" s="93"/>
      <c r="BR30" s="93"/>
      <c r="BS30" s="93"/>
      <c r="BT30" s="93"/>
      <c r="BU30" s="93"/>
      <c r="BV30" s="98">
        <f t="shared" si="15"/>
        <v>85</v>
      </c>
      <c r="BW30" s="94"/>
      <c r="BX30" s="93"/>
      <c r="BY30" s="93"/>
      <c r="BZ30" s="93"/>
      <c r="CA30" s="93"/>
      <c r="CB30" s="93"/>
      <c r="CC30" s="93"/>
      <c r="CD30" s="93"/>
      <c r="CE30" s="98" t="str">
        <f t="shared" si="16"/>
        <v/>
      </c>
      <c r="CF30" s="94"/>
      <c r="CG30" s="93"/>
      <c r="CH30" s="93"/>
      <c r="CI30" s="93"/>
      <c r="CJ30" s="93"/>
      <c r="CK30" s="93"/>
      <c r="CL30" s="93"/>
      <c r="CM30" s="93"/>
      <c r="CN30" s="98" t="str">
        <f t="shared" si="17"/>
        <v/>
      </c>
      <c r="CO30" s="7"/>
      <c r="CP30" s="13">
        <f t="shared" si="18"/>
        <v>85</v>
      </c>
      <c r="CQ30" s="7"/>
      <c r="CR30" s="13">
        <f t="shared" si="19"/>
        <v>85</v>
      </c>
      <c r="CS30" s="7"/>
      <c r="CT30" s="13" t="str">
        <f t="shared" si="20"/>
        <v/>
      </c>
      <c r="CU30" s="7"/>
      <c r="CV30" s="13" t="str">
        <f t="shared" si="21"/>
        <v/>
      </c>
      <c r="CW30" s="7"/>
      <c r="CX30" s="105"/>
      <c r="CY30" s="13">
        <f t="shared" si="22"/>
        <v>85</v>
      </c>
      <c r="CZ30" s="7"/>
      <c r="DA30" s="13">
        <f t="shared" si="23"/>
        <v>85</v>
      </c>
      <c r="DB30" s="7"/>
      <c r="DC30" s="13" t="str">
        <f t="shared" si="24"/>
        <v/>
      </c>
      <c r="DD30" s="7"/>
      <c r="DE30" s="13" t="str">
        <f t="shared" si="25"/>
        <v/>
      </c>
      <c r="DF30" s="7"/>
      <c r="DG30" s="105"/>
      <c r="DH30" s="13" t="str">
        <f t="shared" si="26"/>
        <v/>
      </c>
      <c r="DI30" s="7"/>
      <c r="DJ30" s="13" t="str">
        <f t="shared" si="27"/>
        <v/>
      </c>
      <c r="DK30" s="7"/>
      <c r="DL30" s="13" t="str">
        <f t="shared" si="28"/>
        <v/>
      </c>
      <c r="DM30" s="7"/>
      <c r="DN30" s="13" t="str">
        <f t="shared" si="29"/>
        <v/>
      </c>
      <c r="DO30" s="7"/>
      <c r="DP30" s="105"/>
      <c r="DQ30" s="13" t="str">
        <f t="shared" si="30"/>
        <v/>
      </c>
      <c r="DR30" s="7"/>
      <c r="DS30" s="13" t="str">
        <f t="shared" si="31"/>
        <v/>
      </c>
      <c r="DT30" s="7"/>
      <c r="DU30" s="13" t="str">
        <f t="shared" si="32"/>
        <v/>
      </c>
      <c r="DV30" s="7"/>
      <c r="DW30" s="13" t="str">
        <f t="shared" si="33"/>
        <v/>
      </c>
      <c r="DX30" s="7"/>
      <c r="DY30" s="105"/>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8">
        <v>90</v>
      </c>
      <c r="FD30" s="110">
        <v>100</v>
      </c>
      <c r="FE30" s="122" t="s">
        <v>11</v>
      </c>
      <c r="FG30" s="119"/>
      <c r="FH30" s="123"/>
      <c r="FI30" s="123"/>
      <c r="FJ30" s="121"/>
      <c r="FK30" s="121"/>
    </row>
    <row r="31" ht="16.5" customHeight="1" spans="1:167">
      <c r="A31" s="23">
        <v>21</v>
      </c>
      <c r="B31" s="23">
        <v>10451</v>
      </c>
      <c r="C31" s="23" t="s">
        <v>87</v>
      </c>
      <c r="D31" s="7"/>
      <c r="E31" s="24">
        <f t="shared" si="0"/>
        <v>80</v>
      </c>
      <c r="F31" s="24" t="str">
        <f t="shared" si="1"/>
        <v>B</v>
      </c>
      <c r="G31" s="24">
        <f t="shared" si="2"/>
        <v>80</v>
      </c>
      <c r="H31" s="24" t="str">
        <f t="shared" si="3"/>
        <v>B</v>
      </c>
      <c r="I31" s="37">
        <v>2</v>
      </c>
      <c r="J31" s="24" t="str">
        <f t="shared" si="4"/>
        <v>Menganalisis nilai-nilai Pancasila terkait dengan kasus-kasus pelanggaran hak dan pengingkaran kewajiban warga negara dalam kehidupan berbangsa dan bernegara dengan  baik</v>
      </c>
      <c r="K31" s="24">
        <f t="shared" si="5"/>
        <v>80</v>
      </c>
      <c r="L31" s="24" t="str">
        <f t="shared" si="6"/>
        <v>B</v>
      </c>
      <c r="M31" s="24">
        <f t="shared" si="7"/>
        <v>80</v>
      </c>
      <c r="N31" s="24" t="str">
        <f t="shared" si="8"/>
        <v>B</v>
      </c>
      <c r="O31" s="37"/>
      <c r="P31" s="24" t="str">
        <f t="shared" si="9"/>
        <v/>
      </c>
      <c r="Q31" s="58"/>
      <c r="R31" s="58"/>
      <c r="S31" s="7"/>
      <c r="T31" s="61">
        <v>80</v>
      </c>
      <c r="U31" s="60"/>
      <c r="V31" s="60"/>
      <c r="W31" s="60"/>
      <c r="X31" s="60"/>
      <c r="Y31" s="60"/>
      <c r="Z31" s="72">
        <v>80</v>
      </c>
      <c r="AA31" s="70">
        <f t="shared" si="34"/>
        <v>80</v>
      </c>
      <c r="AB31" s="71">
        <f t="shared" si="10"/>
        <v>80</v>
      </c>
      <c r="AC31" s="62"/>
      <c r="AD31" s="60"/>
      <c r="AE31" s="60"/>
      <c r="AF31" s="60"/>
      <c r="AG31" s="60"/>
      <c r="AH31" s="60"/>
      <c r="AI31" s="60">
        <v>80</v>
      </c>
      <c r="AJ31" s="70"/>
      <c r="AK31" s="71">
        <f t="shared" si="11"/>
        <v>80</v>
      </c>
      <c r="AL31" s="62"/>
      <c r="AM31" s="60"/>
      <c r="AN31" s="60"/>
      <c r="AO31" s="60"/>
      <c r="AP31" s="60"/>
      <c r="AQ31" s="60"/>
      <c r="AR31" s="60"/>
      <c r="AS31" s="70"/>
      <c r="AT31" s="71" t="str">
        <f t="shared" si="12"/>
        <v/>
      </c>
      <c r="AU31" s="62"/>
      <c r="AV31" s="60"/>
      <c r="AW31" s="60"/>
      <c r="AX31" s="60"/>
      <c r="AY31" s="60"/>
      <c r="AZ31" s="60"/>
      <c r="BA31" s="60"/>
      <c r="BB31" s="70"/>
      <c r="BC31" s="71" t="str">
        <f t="shared" si="13"/>
        <v/>
      </c>
      <c r="BD31" s="7"/>
      <c r="BE31" s="125">
        <v>80</v>
      </c>
      <c r="BF31" s="93"/>
      <c r="BG31" s="125">
        <v>80</v>
      </c>
      <c r="BH31" s="93"/>
      <c r="BI31" s="93"/>
      <c r="BJ31" s="93"/>
      <c r="BK31" s="93"/>
      <c r="BL31" s="93"/>
      <c r="BM31" s="98">
        <f t="shared" si="14"/>
        <v>80</v>
      </c>
      <c r="BN31" s="125">
        <v>80</v>
      </c>
      <c r="BO31" s="93"/>
      <c r="BP31" s="125">
        <v>80</v>
      </c>
      <c r="BQ31" s="93"/>
      <c r="BR31" s="93"/>
      <c r="BS31" s="93"/>
      <c r="BT31" s="93"/>
      <c r="BU31" s="93"/>
      <c r="BV31" s="98">
        <f t="shared" si="15"/>
        <v>80</v>
      </c>
      <c r="BW31" s="94"/>
      <c r="BX31" s="93"/>
      <c r="BY31" s="93"/>
      <c r="BZ31" s="93"/>
      <c r="CA31" s="93"/>
      <c r="CB31" s="93"/>
      <c r="CC31" s="93"/>
      <c r="CD31" s="93"/>
      <c r="CE31" s="98" t="str">
        <f t="shared" si="16"/>
        <v/>
      </c>
      <c r="CF31" s="94"/>
      <c r="CG31" s="93"/>
      <c r="CH31" s="93"/>
      <c r="CI31" s="93"/>
      <c r="CJ31" s="93"/>
      <c r="CK31" s="93"/>
      <c r="CL31" s="93"/>
      <c r="CM31" s="93"/>
      <c r="CN31" s="98" t="str">
        <f t="shared" si="17"/>
        <v/>
      </c>
      <c r="CO31" s="7"/>
      <c r="CP31" s="13">
        <f t="shared" si="18"/>
        <v>80</v>
      </c>
      <c r="CQ31" s="7"/>
      <c r="CR31" s="13">
        <f t="shared" si="19"/>
        <v>80</v>
      </c>
      <c r="CS31" s="7"/>
      <c r="CT31" s="13" t="str">
        <f t="shared" si="20"/>
        <v/>
      </c>
      <c r="CU31" s="7"/>
      <c r="CV31" s="13" t="str">
        <f t="shared" si="21"/>
        <v/>
      </c>
      <c r="CW31" s="7"/>
      <c r="CX31" s="105"/>
      <c r="CY31" s="13">
        <f t="shared" si="22"/>
        <v>80</v>
      </c>
      <c r="CZ31" s="7"/>
      <c r="DA31" s="13">
        <f t="shared" si="23"/>
        <v>80</v>
      </c>
      <c r="DB31" s="7"/>
      <c r="DC31" s="13" t="str">
        <f t="shared" si="24"/>
        <v/>
      </c>
      <c r="DD31" s="7"/>
      <c r="DE31" s="13" t="str">
        <f t="shared" si="25"/>
        <v/>
      </c>
      <c r="DF31" s="7"/>
      <c r="DG31" s="105"/>
      <c r="DH31" s="13" t="str">
        <f t="shared" si="26"/>
        <v/>
      </c>
      <c r="DI31" s="7"/>
      <c r="DJ31" s="13" t="str">
        <f t="shared" si="27"/>
        <v/>
      </c>
      <c r="DK31" s="7"/>
      <c r="DL31" s="13" t="str">
        <f t="shared" si="28"/>
        <v/>
      </c>
      <c r="DM31" s="7"/>
      <c r="DN31" s="13" t="str">
        <f t="shared" si="29"/>
        <v/>
      </c>
      <c r="DO31" s="7"/>
      <c r="DP31" s="105"/>
      <c r="DQ31" s="13" t="str">
        <f t="shared" si="30"/>
        <v/>
      </c>
      <c r="DR31" s="7"/>
      <c r="DS31" s="13" t="str">
        <f t="shared" si="31"/>
        <v/>
      </c>
      <c r="DT31" s="7"/>
      <c r="DU31" s="13" t="str">
        <f t="shared" si="32"/>
        <v/>
      </c>
      <c r="DV31" s="7"/>
      <c r="DW31" s="13" t="str">
        <f t="shared" si="33"/>
        <v/>
      </c>
      <c r="DX31" s="7"/>
      <c r="DY31" s="105"/>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19">
        <v>10</v>
      </c>
      <c r="FH31" s="123"/>
      <c r="FI31" s="123"/>
      <c r="FJ31" s="121">
        <v>2230</v>
      </c>
      <c r="FK31" s="121">
        <v>2240</v>
      </c>
    </row>
    <row r="32" ht="16.5" customHeight="1" spans="1:167">
      <c r="A32" s="23">
        <v>22</v>
      </c>
      <c r="B32" s="23">
        <v>10464</v>
      </c>
      <c r="C32" s="23" t="s">
        <v>88</v>
      </c>
      <c r="D32" s="7"/>
      <c r="E32" s="24">
        <f t="shared" si="0"/>
        <v>81</v>
      </c>
      <c r="F32" s="24" t="str">
        <f t="shared" si="1"/>
        <v>B</v>
      </c>
      <c r="G32" s="24">
        <f t="shared" si="2"/>
        <v>81</v>
      </c>
      <c r="H32" s="24" t="str">
        <f t="shared" si="3"/>
        <v>B</v>
      </c>
      <c r="I32" s="37">
        <v>2</v>
      </c>
      <c r="J32" s="24" t="str">
        <f t="shared" si="4"/>
        <v>Menganalisis nilai-nilai Pancasila terkait dengan kasus-kasus pelanggaran hak dan pengingkaran kewajiban warga negara dalam kehidupan berbangsa dan bernegara dengan  baik</v>
      </c>
      <c r="K32" s="24">
        <f t="shared" si="5"/>
        <v>90</v>
      </c>
      <c r="L32" s="24" t="str">
        <f t="shared" si="6"/>
        <v>A</v>
      </c>
      <c r="M32" s="24">
        <f t="shared" si="7"/>
        <v>90</v>
      </c>
      <c r="N32" s="24" t="str">
        <f t="shared" si="8"/>
        <v>A</v>
      </c>
      <c r="O32" s="37"/>
      <c r="P32" s="24" t="str">
        <f t="shared" si="9"/>
        <v/>
      </c>
      <c r="Q32" s="58"/>
      <c r="R32" s="58"/>
      <c r="S32" s="7"/>
      <c r="T32" s="61">
        <v>85</v>
      </c>
      <c r="U32" s="60"/>
      <c r="V32" s="60"/>
      <c r="W32" s="60"/>
      <c r="X32" s="60"/>
      <c r="Y32" s="60"/>
      <c r="Z32" s="72">
        <v>80</v>
      </c>
      <c r="AA32" s="70">
        <f t="shared" si="34"/>
        <v>82.5</v>
      </c>
      <c r="AB32" s="71">
        <f t="shared" si="10"/>
        <v>82.5</v>
      </c>
      <c r="AC32" s="62"/>
      <c r="AD32" s="60"/>
      <c r="AE32" s="60"/>
      <c r="AF32" s="60"/>
      <c r="AG32" s="60"/>
      <c r="AH32" s="60"/>
      <c r="AI32" s="60">
        <v>80</v>
      </c>
      <c r="AJ32" s="70"/>
      <c r="AK32" s="71">
        <f t="shared" si="11"/>
        <v>80</v>
      </c>
      <c r="AL32" s="62"/>
      <c r="AM32" s="60"/>
      <c r="AN32" s="60"/>
      <c r="AO32" s="60"/>
      <c r="AP32" s="60"/>
      <c r="AQ32" s="60"/>
      <c r="AR32" s="60"/>
      <c r="AS32" s="70"/>
      <c r="AT32" s="71" t="str">
        <f t="shared" si="12"/>
        <v/>
      </c>
      <c r="AU32" s="62"/>
      <c r="AV32" s="60"/>
      <c r="AW32" s="60"/>
      <c r="AX32" s="60"/>
      <c r="AY32" s="60"/>
      <c r="AZ32" s="60"/>
      <c r="BA32" s="60"/>
      <c r="BB32" s="70"/>
      <c r="BC32" s="71" t="str">
        <f t="shared" si="13"/>
        <v/>
      </c>
      <c r="BD32" s="7"/>
      <c r="BE32" s="125">
        <v>90</v>
      </c>
      <c r="BF32" s="93"/>
      <c r="BG32" s="125">
        <v>90</v>
      </c>
      <c r="BH32" s="93"/>
      <c r="BI32" s="93"/>
      <c r="BJ32" s="93"/>
      <c r="BK32" s="93"/>
      <c r="BL32" s="93"/>
      <c r="BM32" s="98">
        <f t="shared" si="14"/>
        <v>90</v>
      </c>
      <c r="BN32" s="125">
        <v>90</v>
      </c>
      <c r="BO32" s="93"/>
      <c r="BP32" s="125">
        <v>90</v>
      </c>
      <c r="BQ32" s="93"/>
      <c r="BR32" s="93"/>
      <c r="BS32" s="93"/>
      <c r="BT32" s="93"/>
      <c r="BU32" s="93"/>
      <c r="BV32" s="98">
        <f t="shared" si="15"/>
        <v>90</v>
      </c>
      <c r="BW32" s="94"/>
      <c r="BX32" s="93"/>
      <c r="BY32" s="93"/>
      <c r="BZ32" s="93"/>
      <c r="CA32" s="93"/>
      <c r="CB32" s="93"/>
      <c r="CC32" s="93"/>
      <c r="CD32" s="93"/>
      <c r="CE32" s="98" t="str">
        <f t="shared" si="16"/>
        <v/>
      </c>
      <c r="CF32" s="94"/>
      <c r="CG32" s="93"/>
      <c r="CH32" s="93"/>
      <c r="CI32" s="93"/>
      <c r="CJ32" s="93"/>
      <c r="CK32" s="93"/>
      <c r="CL32" s="93"/>
      <c r="CM32" s="93"/>
      <c r="CN32" s="98" t="str">
        <f t="shared" si="17"/>
        <v/>
      </c>
      <c r="CO32" s="7"/>
      <c r="CP32" s="13">
        <f t="shared" si="18"/>
        <v>90</v>
      </c>
      <c r="CQ32" s="7"/>
      <c r="CR32" s="13">
        <f t="shared" si="19"/>
        <v>90</v>
      </c>
      <c r="CS32" s="7"/>
      <c r="CT32" s="13" t="str">
        <f t="shared" si="20"/>
        <v/>
      </c>
      <c r="CU32" s="7"/>
      <c r="CV32" s="13" t="str">
        <f t="shared" si="21"/>
        <v/>
      </c>
      <c r="CW32" s="7"/>
      <c r="CX32" s="105"/>
      <c r="CY32" s="13">
        <f t="shared" si="22"/>
        <v>90</v>
      </c>
      <c r="CZ32" s="7"/>
      <c r="DA32" s="13">
        <f t="shared" si="23"/>
        <v>90</v>
      </c>
      <c r="DB32" s="7"/>
      <c r="DC32" s="13" t="str">
        <f t="shared" si="24"/>
        <v/>
      </c>
      <c r="DD32" s="7"/>
      <c r="DE32" s="13" t="str">
        <f t="shared" si="25"/>
        <v/>
      </c>
      <c r="DF32" s="7"/>
      <c r="DG32" s="105"/>
      <c r="DH32" s="13" t="str">
        <f t="shared" si="26"/>
        <v/>
      </c>
      <c r="DI32" s="7"/>
      <c r="DJ32" s="13" t="str">
        <f t="shared" si="27"/>
        <v/>
      </c>
      <c r="DK32" s="7"/>
      <c r="DL32" s="13" t="str">
        <f t="shared" si="28"/>
        <v/>
      </c>
      <c r="DM32" s="7"/>
      <c r="DN32" s="13" t="str">
        <f t="shared" si="29"/>
        <v/>
      </c>
      <c r="DO32" s="7"/>
      <c r="DP32" s="105"/>
      <c r="DQ32" s="13" t="str">
        <f t="shared" si="30"/>
        <v/>
      </c>
      <c r="DR32" s="7"/>
      <c r="DS32" s="13" t="str">
        <f t="shared" si="31"/>
        <v/>
      </c>
      <c r="DT32" s="7"/>
      <c r="DU32" s="13" t="str">
        <f t="shared" si="32"/>
        <v/>
      </c>
      <c r="DV32" s="7"/>
      <c r="DW32" s="13" t="str">
        <f t="shared" si="33"/>
        <v/>
      </c>
      <c r="DX32" s="7"/>
      <c r="DY32" s="105"/>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19"/>
      <c r="FH32" s="121"/>
      <c r="FI32" s="121"/>
      <c r="FJ32" s="121"/>
      <c r="FK32" s="121"/>
    </row>
    <row r="33" ht="16.5" customHeight="1" spans="1:157">
      <c r="A33" s="23">
        <v>23</v>
      </c>
      <c r="B33" s="23">
        <v>10477</v>
      </c>
      <c r="C33" s="23" t="s">
        <v>89</v>
      </c>
      <c r="D33" s="7"/>
      <c r="E33" s="24">
        <f t="shared" si="0"/>
        <v>80</v>
      </c>
      <c r="F33" s="24" t="str">
        <f t="shared" si="1"/>
        <v>B</v>
      </c>
      <c r="G33" s="24">
        <f t="shared" si="2"/>
        <v>80</v>
      </c>
      <c r="H33" s="24" t="str">
        <f t="shared" si="3"/>
        <v>B</v>
      </c>
      <c r="I33" s="37">
        <v>2</v>
      </c>
      <c r="J33" s="24" t="str">
        <f t="shared" si="4"/>
        <v>Menganalisis nilai-nilai Pancasila terkait dengan kasus-kasus pelanggaran hak dan pengingkaran kewajiban warga negara dalam kehidupan berbangsa dan bernegara dengan  baik</v>
      </c>
      <c r="K33" s="24">
        <f t="shared" si="5"/>
        <v>85</v>
      </c>
      <c r="L33" s="24" t="str">
        <f t="shared" si="6"/>
        <v>B</v>
      </c>
      <c r="M33" s="24">
        <f t="shared" si="7"/>
        <v>85</v>
      </c>
      <c r="N33" s="24" t="str">
        <f t="shared" si="8"/>
        <v>B</v>
      </c>
      <c r="O33" s="37"/>
      <c r="P33" s="24" t="str">
        <f t="shared" si="9"/>
        <v/>
      </c>
      <c r="Q33" s="58"/>
      <c r="R33" s="58"/>
      <c r="S33" s="7"/>
      <c r="T33" s="61">
        <v>80</v>
      </c>
      <c r="U33" s="60"/>
      <c r="V33" s="60"/>
      <c r="W33" s="60"/>
      <c r="X33" s="60"/>
      <c r="Y33" s="60"/>
      <c r="Z33" s="72">
        <v>80</v>
      </c>
      <c r="AA33" s="70">
        <f t="shared" si="34"/>
        <v>80</v>
      </c>
      <c r="AB33" s="71">
        <f t="shared" si="10"/>
        <v>80</v>
      </c>
      <c r="AC33" s="62"/>
      <c r="AD33" s="60"/>
      <c r="AE33" s="60"/>
      <c r="AF33" s="60"/>
      <c r="AG33" s="60"/>
      <c r="AH33" s="60"/>
      <c r="AI33" s="60">
        <v>80</v>
      </c>
      <c r="AJ33" s="70"/>
      <c r="AK33" s="71">
        <f t="shared" si="11"/>
        <v>80</v>
      </c>
      <c r="AL33" s="62"/>
      <c r="AM33" s="60"/>
      <c r="AN33" s="60"/>
      <c r="AO33" s="60"/>
      <c r="AP33" s="60"/>
      <c r="AQ33" s="60"/>
      <c r="AR33" s="60"/>
      <c r="AS33" s="70"/>
      <c r="AT33" s="71" t="str">
        <f t="shared" si="12"/>
        <v/>
      </c>
      <c r="AU33" s="62"/>
      <c r="AV33" s="60"/>
      <c r="AW33" s="60"/>
      <c r="AX33" s="60"/>
      <c r="AY33" s="60"/>
      <c r="AZ33" s="60"/>
      <c r="BA33" s="60"/>
      <c r="BB33" s="70"/>
      <c r="BC33" s="71" t="str">
        <f t="shared" si="13"/>
        <v/>
      </c>
      <c r="BD33" s="7"/>
      <c r="BE33" s="125">
        <v>85</v>
      </c>
      <c r="BF33" s="93"/>
      <c r="BG33" s="125">
        <v>85</v>
      </c>
      <c r="BH33" s="93"/>
      <c r="BI33" s="93"/>
      <c r="BJ33" s="93"/>
      <c r="BK33" s="93"/>
      <c r="BL33" s="93"/>
      <c r="BM33" s="98">
        <f t="shared" si="14"/>
        <v>85</v>
      </c>
      <c r="BN33" s="125">
        <v>85</v>
      </c>
      <c r="BO33" s="93"/>
      <c r="BP33" s="125">
        <v>85</v>
      </c>
      <c r="BQ33" s="93"/>
      <c r="BR33" s="93"/>
      <c r="BS33" s="93"/>
      <c r="BT33" s="93"/>
      <c r="BU33" s="93"/>
      <c r="BV33" s="98">
        <f t="shared" si="15"/>
        <v>85</v>
      </c>
      <c r="BW33" s="94"/>
      <c r="BX33" s="93"/>
      <c r="BY33" s="93"/>
      <c r="BZ33" s="93"/>
      <c r="CA33" s="93"/>
      <c r="CB33" s="93"/>
      <c r="CC33" s="93"/>
      <c r="CD33" s="93"/>
      <c r="CE33" s="98" t="str">
        <f t="shared" si="16"/>
        <v/>
      </c>
      <c r="CF33" s="94"/>
      <c r="CG33" s="93"/>
      <c r="CH33" s="93"/>
      <c r="CI33" s="93"/>
      <c r="CJ33" s="93"/>
      <c r="CK33" s="93"/>
      <c r="CL33" s="93"/>
      <c r="CM33" s="93"/>
      <c r="CN33" s="98" t="str">
        <f t="shared" si="17"/>
        <v/>
      </c>
      <c r="CO33" s="7"/>
      <c r="CP33" s="13">
        <f t="shared" si="18"/>
        <v>85</v>
      </c>
      <c r="CQ33" s="7"/>
      <c r="CR33" s="13">
        <f t="shared" si="19"/>
        <v>85</v>
      </c>
      <c r="CS33" s="7"/>
      <c r="CT33" s="13" t="str">
        <f t="shared" si="20"/>
        <v/>
      </c>
      <c r="CU33" s="7"/>
      <c r="CV33" s="13" t="str">
        <f t="shared" si="21"/>
        <v/>
      </c>
      <c r="CW33" s="7"/>
      <c r="CX33" s="105"/>
      <c r="CY33" s="13">
        <f t="shared" si="22"/>
        <v>85</v>
      </c>
      <c r="CZ33" s="7"/>
      <c r="DA33" s="13">
        <f t="shared" si="23"/>
        <v>85</v>
      </c>
      <c r="DB33" s="7"/>
      <c r="DC33" s="13" t="str">
        <f t="shared" si="24"/>
        <v/>
      </c>
      <c r="DD33" s="7"/>
      <c r="DE33" s="13" t="str">
        <f t="shared" si="25"/>
        <v/>
      </c>
      <c r="DF33" s="7"/>
      <c r="DG33" s="105"/>
      <c r="DH33" s="13" t="str">
        <f t="shared" si="26"/>
        <v/>
      </c>
      <c r="DI33" s="7"/>
      <c r="DJ33" s="13" t="str">
        <f t="shared" si="27"/>
        <v/>
      </c>
      <c r="DK33" s="7"/>
      <c r="DL33" s="13" t="str">
        <f t="shared" si="28"/>
        <v/>
      </c>
      <c r="DM33" s="7"/>
      <c r="DN33" s="13" t="str">
        <f t="shared" si="29"/>
        <v/>
      </c>
      <c r="DO33" s="7"/>
      <c r="DP33" s="105"/>
      <c r="DQ33" s="13" t="str">
        <f t="shared" si="30"/>
        <v/>
      </c>
      <c r="DR33" s="7"/>
      <c r="DS33" s="13" t="str">
        <f t="shared" si="31"/>
        <v/>
      </c>
      <c r="DT33" s="7"/>
      <c r="DU33" s="13" t="str">
        <f t="shared" si="32"/>
        <v/>
      </c>
      <c r="DV33" s="7"/>
      <c r="DW33" s="13" t="str">
        <f t="shared" si="33"/>
        <v/>
      </c>
      <c r="DX33" s="7"/>
      <c r="DY33" s="105"/>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10490</v>
      </c>
      <c r="C34" s="23" t="s">
        <v>90</v>
      </c>
      <c r="D34" s="7"/>
      <c r="E34" s="24">
        <f t="shared" si="0"/>
        <v>81</v>
      </c>
      <c r="F34" s="24" t="str">
        <f t="shared" si="1"/>
        <v>B</v>
      </c>
      <c r="G34" s="24">
        <f t="shared" si="2"/>
        <v>81</v>
      </c>
      <c r="H34" s="24" t="str">
        <f t="shared" si="3"/>
        <v>B</v>
      </c>
      <c r="I34" s="37">
        <v>2</v>
      </c>
      <c r="J34" s="24" t="str">
        <f t="shared" si="4"/>
        <v>Menganalisis nilai-nilai Pancasila terkait dengan kasus-kasus pelanggaran hak dan pengingkaran kewajiban warga negara dalam kehidupan berbangsa dan bernegara dengan  baik</v>
      </c>
      <c r="K34" s="24">
        <f t="shared" si="5"/>
        <v>85</v>
      </c>
      <c r="L34" s="24" t="str">
        <f t="shared" si="6"/>
        <v>B</v>
      </c>
      <c r="M34" s="24">
        <f t="shared" si="7"/>
        <v>85</v>
      </c>
      <c r="N34" s="24" t="str">
        <f t="shared" si="8"/>
        <v>B</v>
      </c>
      <c r="O34" s="37"/>
      <c r="P34" s="24" t="str">
        <f t="shared" si="9"/>
        <v/>
      </c>
      <c r="Q34" s="58"/>
      <c r="R34" s="58"/>
      <c r="S34" s="7"/>
      <c r="T34" s="61">
        <v>85</v>
      </c>
      <c r="U34" s="60"/>
      <c r="V34" s="60"/>
      <c r="W34" s="60"/>
      <c r="X34" s="60"/>
      <c r="Y34" s="60"/>
      <c r="Z34" s="72">
        <v>80</v>
      </c>
      <c r="AA34" s="70">
        <f t="shared" si="34"/>
        <v>82.5</v>
      </c>
      <c r="AB34" s="71">
        <f t="shared" si="10"/>
        <v>82.5</v>
      </c>
      <c r="AC34" s="62"/>
      <c r="AD34" s="60"/>
      <c r="AE34" s="60"/>
      <c r="AF34" s="60"/>
      <c r="AG34" s="60"/>
      <c r="AH34" s="60"/>
      <c r="AI34" s="60">
        <v>80</v>
      </c>
      <c r="AJ34" s="70"/>
      <c r="AK34" s="71">
        <f t="shared" si="11"/>
        <v>80</v>
      </c>
      <c r="AL34" s="62"/>
      <c r="AM34" s="60"/>
      <c r="AN34" s="60"/>
      <c r="AO34" s="60"/>
      <c r="AP34" s="60"/>
      <c r="AQ34" s="60"/>
      <c r="AR34" s="60"/>
      <c r="AS34" s="70"/>
      <c r="AT34" s="71" t="str">
        <f t="shared" si="12"/>
        <v/>
      </c>
      <c r="AU34" s="62"/>
      <c r="AV34" s="60"/>
      <c r="AW34" s="60"/>
      <c r="AX34" s="60"/>
      <c r="AY34" s="60"/>
      <c r="AZ34" s="60"/>
      <c r="BA34" s="60"/>
      <c r="BB34" s="70"/>
      <c r="BC34" s="71" t="str">
        <f t="shared" si="13"/>
        <v/>
      </c>
      <c r="BD34" s="7"/>
      <c r="BE34" s="125">
        <v>85</v>
      </c>
      <c r="BF34" s="93"/>
      <c r="BG34" s="125">
        <v>85</v>
      </c>
      <c r="BH34" s="93"/>
      <c r="BI34" s="93"/>
      <c r="BJ34" s="93"/>
      <c r="BK34" s="93"/>
      <c r="BL34" s="93"/>
      <c r="BM34" s="98">
        <f t="shared" si="14"/>
        <v>85</v>
      </c>
      <c r="BN34" s="125">
        <v>85</v>
      </c>
      <c r="BO34" s="93"/>
      <c r="BP34" s="125">
        <v>85</v>
      </c>
      <c r="BQ34" s="93"/>
      <c r="BR34" s="93"/>
      <c r="BS34" s="93"/>
      <c r="BT34" s="93"/>
      <c r="BU34" s="93"/>
      <c r="BV34" s="98">
        <f t="shared" si="15"/>
        <v>85</v>
      </c>
      <c r="BW34" s="94"/>
      <c r="BX34" s="93"/>
      <c r="BY34" s="93"/>
      <c r="BZ34" s="93"/>
      <c r="CA34" s="93"/>
      <c r="CB34" s="93"/>
      <c r="CC34" s="93"/>
      <c r="CD34" s="93"/>
      <c r="CE34" s="98" t="str">
        <f t="shared" si="16"/>
        <v/>
      </c>
      <c r="CF34" s="94"/>
      <c r="CG34" s="93"/>
      <c r="CH34" s="93"/>
      <c r="CI34" s="93"/>
      <c r="CJ34" s="93"/>
      <c r="CK34" s="93"/>
      <c r="CL34" s="93"/>
      <c r="CM34" s="93"/>
      <c r="CN34" s="98" t="str">
        <f t="shared" si="17"/>
        <v/>
      </c>
      <c r="CO34" s="7"/>
      <c r="CP34" s="13">
        <f t="shared" si="18"/>
        <v>85</v>
      </c>
      <c r="CQ34" s="7"/>
      <c r="CR34" s="13">
        <f t="shared" si="19"/>
        <v>85</v>
      </c>
      <c r="CS34" s="7"/>
      <c r="CT34" s="13" t="str">
        <f t="shared" si="20"/>
        <v/>
      </c>
      <c r="CU34" s="7"/>
      <c r="CV34" s="13" t="str">
        <f t="shared" si="21"/>
        <v/>
      </c>
      <c r="CW34" s="7"/>
      <c r="CX34" s="105"/>
      <c r="CY34" s="13">
        <f t="shared" si="22"/>
        <v>85</v>
      </c>
      <c r="CZ34" s="7"/>
      <c r="DA34" s="13">
        <f t="shared" si="23"/>
        <v>85</v>
      </c>
      <c r="DB34" s="7"/>
      <c r="DC34" s="13" t="str">
        <f t="shared" si="24"/>
        <v/>
      </c>
      <c r="DD34" s="7"/>
      <c r="DE34" s="13" t="str">
        <f t="shared" si="25"/>
        <v/>
      </c>
      <c r="DF34" s="7"/>
      <c r="DG34" s="105"/>
      <c r="DH34" s="13" t="str">
        <f t="shared" si="26"/>
        <v/>
      </c>
      <c r="DI34" s="7"/>
      <c r="DJ34" s="13" t="str">
        <f t="shared" si="27"/>
        <v/>
      </c>
      <c r="DK34" s="7"/>
      <c r="DL34" s="13" t="str">
        <f t="shared" si="28"/>
        <v/>
      </c>
      <c r="DM34" s="7"/>
      <c r="DN34" s="13" t="str">
        <f t="shared" si="29"/>
        <v/>
      </c>
      <c r="DO34" s="7"/>
      <c r="DP34" s="105"/>
      <c r="DQ34" s="13" t="str">
        <f t="shared" si="30"/>
        <v/>
      </c>
      <c r="DR34" s="7"/>
      <c r="DS34" s="13" t="str">
        <f t="shared" si="31"/>
        <v/>
      </c>
      <c r="DT34" s="7"/>
      <c r="DU34" s="13" t="str">
        <f t="shared" si="32"/>
        <v/>
      </c>
      <c r="DV34" s="7"/>
      <c r="DW34" s="13" t="str">
        <f t="shared" si="33"/>
        <v/>
      </c>
      <c r="DX34" s="7"/>
      <c r="DY34" s="105"/>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10503</v>
      </c>
      <c r="C35" s="23" t="s">
        <v>91</v>
      </c>
      <c r="D35" s="7"/>
      <c r="E35" s="24">
        <f t="shared" si="0"/>
        <v>80</v>
      </c>
      <c r="F35" s="24" t="str">
        <f t="shared" si="1"/>
        <v>B</v>
      </c>
      <c r="G35" s="24">
        <f t="shared" si="2"/>
        <v>80</v>
      </c>
      <c r="H35" s="24" t="str">
        <f t="shared" si="3"/>
        <v>B</v>
      </c>
      <c r="I35" s="37">
        <v>2</v>
      </c>
      <c r="J35" s="24" t="str">
        <f t="shared" si="4"/>
        <v>Menganalisis nilai-nilai Pancasila terkait dengan kasus-kasus pelanggaran hak dan pengingkaran kewajiban warga negara dalam kehidupan berbangsa dan bernegara dengan  baik</v>
      </c>
      <c r="K35" s="24">
        <f t="shared" si="5"/>
        <v>85</v>
      </c>
      <c r="L35" s="24" t="str">
        <f t="shared" si="6"/>
        <v>B</v>
      </c>
      <c r="M35" s="24">
        <f t="shared" si="7"/>
        <v>85</v>
      </c>
      <c r="N35" s="24" t="str">
        <f t="shared" si="8"/>
        <v>B</v>
      </c>
      <c r="O35" s="37"/>
      <c r="P35" s="24" t="str">
        <f t="shared" si="9"/>
        <v/>
      </c>
      <c r="Q35" s="58"/>
      <c r="R35" s="58"/>
      <c r="S35" s="7"/>
      <c r="T35" s="61">
        <v>80</v>
      </c>
      <c r="U35" s="60"/>
      <c r="V35" s="60"/>
      <c r="W35" s="60"/>
      <c r="X35" s="60"/>
      <c r="Y35" s="60"/>
      <c r="Z35" s="72">
        <v>80</v>
      </c>
      <c r="AA35" s="70">
        <f t="shared" si="34"/>
        <v>80</v>
      </c>
      <c r="AB35" s="71">
        <f t="shared" si="10"/>
        <v>80</v>
      </c>
      <c r="AC35" s="62"/>
      <c r="AD35" s="60"/>
      <c r="AE35" s="60"/>
      <c r="AF35" s="60"/>
      <c r="AG35" s="60"/>
      <c r="AH35" s="60"/>
      <c r="AI35" s="60">
        <v>80</v>
      </c>
      <c r="AJ35" s="70"/>
      <c r="AK35" s="71">
        <f t="shared" si="11"/>
        <v>80</v>
      </c>
      <c r="AL35" s="62"/>
      <c r="AM35" s="60"/>
      <c r="AN35" s="60"/>
      <c r="AO35" s="60"/>
      <c r="AP35" s="60"/>
      <c r="AQ35" s="60"/>
      <c r="AR35" s="60"/>
      <c r="AS35" s="70"/>
      <c r="AT35" s="71" t="str">
        <f t="shared" si="12"/>
        <v/>
      </c>
      <c r="AU35" s="62"/>
      <c r="AV35" s="60"/>
      <c r="AW35" s="60"/>
      <c r="AX35" s="60"/>
      <c r="AY35" s="60"/>
      <c r="AZ35" s="60"/>
      <c r="BA35" s="60"/>
      <c r="BB35" s="70"/>
      <c r="BC35" s="71" t="str">
        <f t="shared" si="13"/>
        <v/>
      </c>
      <c r="BD35" s="7"/>
      <c r="BE35" s="125">
        <v>85</v>
      </c>
      <c r="BF35" s="93"/>
      <c r="BG35" s="125">
        <v>85</v>
      </c>
      <c r="BH35" s="93"/>
      <c r="BI35" s="93"/>
      <c r="BJ35" s="93"/>
      <c r="BK35" s="93"/>
      <c r="BL35" s="93"/>
      <c r="BM35" s="98">
        <f t="shared" si="14"/>
        <v>85</v>
      </c>
      <c r="BN35" s="125">
        <v>85</v>
      </c>
      <c r="BO35" s="93"/>
      <c r="BP35" s="125">
        <v>85</v>
      </c>
      <c r="BQ35" s="93"/>
      <c r="BR35" s="93"/>
      <c r="BS35" s="93"/>
      <c r="BT35" s="93"/>
      <c r="BU35" s="93"/>
      <c r="BV35" s="98">
        <f t="shared" si="15"/>
        <v>85</v>
      </c>
      <c r="BW35" s="94"/>
      <c r="BX35" s="93"/>
      <c r="BY35" s="93"/>
      <c r="BZ35" s="93"/>
      <c r="CA35" s="93"/>
      <c r="CB35" s="93"/>
      <c r="CC35" s="93"/>
      <c r="CD35" s="93"/>
      <c r="CE35" s="98" t="str">
        <f t="shared" si="16"/>
        <v/>
      </c>
      <c r="CF35" s="94"/>
      <c r="CG35" s="93"/>
      <c r="CH35" s="93"/>
      <c r="CI35" s="93"/>
      <c r="CJ35" s="93"/>
      <c r="CK35" s="93"/>
      <c r="CL35" s="93"/>
      <c r="CM35" s="93"/>
      <c r="CN35" s="98" t="str">
        <f t="shared" si="17"/>
        <v/>
      </c>
      <c r="CO35" s="7"/>
      <c r="CP35" s="13">
        <f t="shared" si="18"/>
        <v>85</v>
      </c>
      <c r="CQ35" s="7"/>
      <c r="CR35" s="13">
        <f t="shared" si="19"/>
        <v>85</v>
      </c>
      <c r="CS35" s="7"/>
      <c r="CT35" s="13" t="str">
        <f t="shared" si="20"/>
        <v/>
      </c>
      <c r="CU35" s="7"/>
      <c r="CV35" s="13" t="str">
        <f t="shared" si="21"/>
        <v/>
      </c>
      <c r="CW35" s="7"/>
      <c r="CX35" s="105"/>
      <c r="CY35" s="13">
        <f t="shared" si="22"/>
        <v>85</v>
      </c>
      <c r="CZ35" s="7"/>
      <c r="DA35" s="13">
        <f t="shared" si="23"/>
        <v>85</v>
      </c>
      <c r="DB35" s="7"/>
      <c r="DC35" s="13" t="str">
        <f t="shared" si="24"/>
        <v/>
      </c>
      <c r="DD35" s="7"/>
      <c r="DE35" s="13" t="str">
        <f t="shared" si="25"/>
        <v/>
      </c>
      <c r="DF35" s="7"/>
      <c r="DG35" s="105"/>
      <c r="DH35" s="13" t="str">
        <f t="shared" si="26"/>
        <v/>
      </c>
      <c r="DI35" s="7"/>
      <c r="DJ35" s="13" t="str">
        <f t="shared" si="27"/>
        <v/>
      </c>
      <c r="DK35" s="7"/>
      <c r="DL35" s="13" t="str">
        <f t="shared" si="28"/>
        <v/>
      </c>
      <c r="DM35" s="7"/>
      <c r="DN35" s="13" t="str">
        <f t="shared" si="29"/>
        <v/>
      </c>
      <c r="DO35" s="7"/>
      <c r="DP35" s="105"/>
      <c r="DQ35" s="13" t="str">
        <f t="shared" si="30"/>
        <v/>
      </c>
      <c r="DR35" s="7"/>
      <c r="DS35" s="13" t="str">
        <f t="shared" si="31"/>
        <v/>
      </c>
      <c r="DT35" s="7"/>
      <c r="DU35" s="13" t="str">
        <f t="shared" si="32"/>
        <v/>
      </c>
      <c r="DV35" s="7"/>
      <c r="DW35" s="13" t="str">
        <f t="shared" si="33"/>
        <v/>
      </c>
      <c r="DX35" s="7"/>
      <c r="DY35" s="105"/>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10516</v>
      </c>
      <c r="C36" s="23" t="s">
        <v>92</v>
      </c>
      <c r="D36" s="7"/>
      <c r="E36" s="24">
        <f t="shared" si="0"/>
        <v>84</v>
      </c>
      <c r="F36" s="24" t="str">
        <f t="shared" si="1"/>
        <v>B</v>
      </c>
      <c r="G36" s="24">
        <f t="shared" si="2"/>
        <v>84</v>
      </c>
      <c r="H36" s="24" t="str">
        <f t="shared" si="3"/>
        <v>B</v>
      </c>
      <c r="I36" s="37">
        <v>2</v>
      </c>
      <c r="J36" s="24" t="str">
        <f t="shared" si="4"/>
        <v>Menganalisis nilai-nilai Pancasila terkait dengan kasus-kasus pelanggaran hak dan pengingkaran kewajiban warga negara dalam kehidupan berbangsa dan bernegara dengan  baik</v>
      </c>
      <c r="K36" s="24">
        <f t="shared" si="5"/>
        <v>90</v>
      </c>
      <c r="L36" s="24" t="str">
        <f t="shared" si="6"/>
        <v>A</v>
      </c>
      <c r="M36" s="24">
        <f t="shared" si="7"/>
        <v>90</v>
      </c>
      <c r="N36" s="24" t="str">
        <f t="shared" si="8"/>
        <v>A</v>
      </c>
      <c r="O36" s="37"/>
      <c r="P36" s="24" t="str">
        <f t="shared" si="9"/>
        <v/>
      </c>
      <c r="Q36" s="58"/>
      <c r="R36" s="58"/>
      <c r="S36" s="7"/>
      <c r="T36" s="61">
        <v>90</v>
      </c>
      <c r="U36" s="60"/>
      <c r="V36" s="60"/>
      <c r="W36" s="60"/>
      <c r="X36" s="60"/>
      <c r="Y36" s="60"/>
      <c r="Z36" s="72">
        <v>84</v>
      </c>
      <c r="AA36" s="70">
        <f t="shared" si="34"/>
        <v>87</v>
      </c>
      <c r="AB36" s="71">
        <f t="shared" si="10"/>
        <v>87</v>
      </c>
      <c r="AC36" s="62"/>
      <c r="AD36" s="60"/>
      <c r="AE36" s="60"/>
      <c r="AF36" s="60"/>
      <c r="AG36" s="60"/>
      <c r="AH36" s="60"/>
      <c r="AI36" s="60">
        <v>80</v>
      </c>
      <c r="AJ36" s="70"/>
      <c r="AK36" s="71">
        <f t="shared" si="11"/>
        <v>80</v>
      </c>
      <c r="AL36" s="62"/>
      <c r="AM36" s="60"/>
      <c r="AN36" s="60"/>
      <c r="AO36" s="60"/>
      <c r="AP36" s="60"/>
      <c r="AQ36" s="60"/>
      <c r="AR36" s="60"/>
      <c r="AS36" s="70"/>
      <c r="AT36" s="71" t="str">
        <f t="shared" si="12"/>
        <v/>
      </c>
      <c r="AU36" s="62"/>
      <c r="AV36" s="60"/>
      <c r="AW36" s="60"/>
      <c r="AX36" s="60"/>
      <c r="AY36" s="60"/>
      <c r="AZ36" s="60"/>
      <c r="BA36" s="60"/>
      <c r="BB36" s="70"/>
      <c r="BC36" s="71" t="str">
        <f t="shared" si="13"/>
        <v/>
      </c>
      <c r="BD36" s="7"/>
      <c r="BE36" s="125">
        <v>90</v>
      </c>
      <c r="BF36" s="93"/>
      <c r="BG36" s="125">
        <v>90</v>
      </c>
      <c r="BH36" s="93"/>
      <c r="BI36" s="93"/>
      <c r="BJ36" s="93"/>
      <c r="BK36" s="93"/>
      <c r="BL36" s="93"/>
      <c r="BM36" s="98">
        <f t="shared" si="14"/>
        <v>90</v>
      </c>
      <c r="BN36" s="125">
        <v>90</v>
      </c>
      <c r="BO36" s="93"/>
      <c r="BP36" s="125">
        <v>90</v>
      </c>
      <c r="BQ36" s="93"/>
      <c r="BR36" s="93"/>
      <c r="BS36" s="93"/>
      <c r="BT36" s="93"/>
      <c r="BU36" s="93"/>
      <c r="BV36" s="98">
        <f t="shared" si="15"/>
        <v>90</v>
      </c>
      <c r="BW36" s="94"/>
      <c r="BX36" s="93"/>
      <c r="BY36" s="93"/>
      <c r="BZ36" s="93"/>
      <c r="CA36" s="93"/>
      <c r="CB36" s="93"/>
      <c r="CC36" s="93"/>
      <c r="CD36" s="93"/>
      <c r="CE36" s="98" t="str">
        <f t="shared" si="16"/>
        <v/>
      </c>
      <c r="CF36" s="94"/>
      <c r="CG36" s="93"/>
      <c r="CH36" s="93"/>
      <c r="CI36" s="93"/>
      <c r="CJ36" s="93"/>
      <c r="CK36" s="93"/>
      <c r="CL36" s="93"/>
      <c r="CM36" s="93"/>
      <c r="CN36" s="98" t="str">
        <f t="shared" si="17"/>
        <v/>
      </c>
      <c r="CO36" s="7"/>
      <c r="CP36" s="13">
        <f t="shared" si="18"/>
        <v>90</v>
      </c>
      <c r="CQ36" s="7"/>
      <c r="CR36" s="13">
        <f t="shared" si="19"/>
        <v>90</v>
      </c>
      <c r="CS36" s="7"/>
      <c r="CT36" s="13" t="str">
        <f t="shared" si="20"/>
        <v/>
      </c>
      <c r="CU36" s="7"/>
      <c r="CV36" s="13" t="str">
        <f t="shared" si="21"/>
        <v/>
      </c>
      <c r="CW36" s="7"/>
      <c r="CX36" s="105"/>
      <c r="CY36" s="13">
        <f t="shared" si="22"/>
        <v>90</v>
      </c>
      <c r="CZ36" s="7"/>
      <c r="DA36" s="13">
        <f t="shared" si="23"/>
        <v>90</v>
      </c>
      <c r="DB36" s="7"/>
      <c r="DC36" s="13" t="str">
        <f t="shared" si="24"/>
        <v/>
      </c>
      <c r="DD36" s="7"/>
      <c r="DE36" s="13" t="str">
        <f t="shared" si="25"/>
        <v/>
      </c>
      <c r="DF36" s="7"/>
      <c r="DG36" s="105"/>
      <c r="DH36" s="13" t="str">
        <f t="shared" si="26"/>
        <v/>
      </c>
      <c r="DI36" s="7"/>
      <c r="DJ36" s="13" t="str">
        <f t="shared" si="27"/>
        <v/>
      </c>
      <c r="DK36" s="7"/>
      <c r="DL36" s="13" t="str">
        <f t="shared" si="28"/>
        <v/>
      </c>
      <c r="DM36" s="7"/>
      <c r="DN36" s="13" t="str">
        <f t="shared" si="29"/>
        <v/>
      </c>
      <c r="DO36" s="7"/>
      <c r="DP36" s="105"/>
      <c r="DQ36" s="13" t="str">
        <f t="shared" si="30"/>
        <v/>
      </c>
      <c r="DR36" s="7"/>
      <c r="DS36" s="13" t="str">
        <f t="shared" si="31"/>
        <v/>
      </c>
      <c r="DT36" s="7"/>
      <c r="DU36" s="13" t="str">
        <f t="shared" si="32"/>
        <v/>
      </c>
      <c r="DV36" s="7"/>
      <c r="DW36" s="13" t="str">
        <f t="shared" si="33"/>
        <v/>
      </c>
      <c r="DX36" s="7"/>
      <c r="DY36" s="105"/>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10529</v>
      </c>
      <c r="C37" s="23" t="s">
        <v>93</v>
      </c>
      <c r="D37" s="7"/>
      <c r="E37" s="24">
        <f t="shared" si="0"/>
        <v>82</v>
      </c>
      <c r="F37" s="24" t="str">
        <f t="shared" si="1"/>
        <v>B</v>
      </c>
      <c r="G37" s="24">
        <f t="shared" si="2"/>
        <v>82</v>
      </c>
      <c r="H37" s="24" t="str">
        <f t="shared" si="3"/>
        <v>B</v>
      </c>
      <c r="I37" s="37">
        <v>2</v>
      </c>
      <c r="J37" s="24" t="str">
        <f t="shared" si="4"/>
        <v>Menganalisis nilai-nilai Pancasila terkait dengan kasus-kasus pelanggaran hak dan pengingkaran kewajiban warga negara dalam kehidupan berbangsa dan bernegara dengan  baik</v>
      </c>
      <c r="K37" s="24">
        <f t="shared" si="5"/>
        <v>90</v>
      </c>
      <c r="L37" s="24" t="str">
        <f t="shared" si="6"/>
        <v>A</v>
      </c>
      <c r="M37" s="24">
        <f t="shared" si="7"/>
        <v>90</v>
      </c>
      <c r="N37" s="24" t="str">
        <f t="shared" si="8"/>
        <v>A</v>
      </c>
      <c r="O37" s="37"/>
      <c r="P37" s="24" t="str">
        <f t="shared" si="9"/>
        <v/>
      </c>
      <c r="Q37" s="58"/>
      <c r="R37" s="58"/>
      <c r="S37" s="7"/>
      <c r="T37" s="61">
        <v>85</v>
      </c>
      <c r="U37" s="60"/>
      <c r="V37" s="60"/>
      <c r="W37" s="60"/>
      <c r="X37" s="60"/>
      <c r="Y37" s="60"/>
      <c r="Z37" s="72">
        <v>82</v>
      </c>
      <c r="AA37" s="70">
        <f t="shared" si="34"/>
        <v>83.5</v>
      </c>
      <c r="AB37" s="71">
        <f t="shared" si="10"/>
        <v>83.5</v>
      </c>
      <c r="AC37" s="62"/>
      <c r="AD37" s="60"/>
      <c r="AE37" s="60"/>
      <c r="AF37" s="60"/>
      <c r="AG37" s="60"/>
      <c r="AH37" s="60"/>
      <c r="AI37" s="60">
        <v>80</v>
      </c>
      <c r="AJ37" s="70"/>
      <c r="AK37" s="71">
        <f t="shared" si="11"/>
        <v>80</v>
      </c>
      <c r="AL37" s="62"/>
      <c r="AM37" s="60"/>
      <c r="AN37" s="60"/>
      <c r="AO37" s="60"/>
      <c r="AP37" s="60"/>
      <c r="AQ37" s="60"/>
      <c r="AR37" s="60"/>
      <c r="AS37" s="70"/>
      <c r="AT37" s="71" t="str">
        <f t="shared" si="12"/>
        <v/>
      </c>
      <c r="AU37" s="62"/>
      <c r="AV37" s="60"/>
      <c r="AW37" s="60"/>
      <c r="AX37" s="60"/>
      <c r="AY37" s="60"/>
      <c r="AZ37" s="60"/>
      <c r="BA37" s="60"/>
      <c r="BB37" s="70"/>
      <c r="BC37" s="71" t="str">
        <f t="shared" si="13"/>
        <v/>
      </c>
      <c r="BD37" s="7"/>
      <c r="BE37" s="125">
        <v>90</v>
      </c>
      <c r="BF37" s="93"/>
      <c r="BG37" s="125">
        <v>90</v>
      </c>
      <c r="BH37" s="93"/>
      <c r="BI37" s="93"/>
      <c r="BJ37" s="93"/>
      <c r="BK37" s="93"/>
      <c r="BL37" s="93"/>
      <c r="BM37" s="98">
        <f t="shared" si="14"/>
        <v>90</v>
      </c>
      <c r="BN37" s="125">
        <v>90</v>
      </c>
      <c r="BO37" s="93"/>
      <c r="BP37" s="125">
        <v>90</v>
      </c>
      <c r="BQ37" s="93"/>
      <c r="BR37" s="93"/>
      <c r="BS37" s="93"/>
      <c r="BT37" s="93"/>
      <c r="BU37" s="93"/>
      <c r="BV37" s="98">
        <f t="shared" si="15"/>
        <v>90</v>
      </c>
      <c r="BW37" s="94"/>
      <c r="BX37" s="93"/>
      <c r="BY37" s="93"/>
      <c r="BZ37" s="93"/>
      <c r="CA37" s="93"/>
      <c r="CB37" s="93"/>
      <c r="CC37" s="93"/>
      <c r="CD37" s="93"/>
      <c r="CE37" s="98" t="str">
        <f t="shared" si="16"/>
        <v/>
      </c>
      <c r="CF37" s="94"/>
      <c r="CG37" s="93"/>
      <c r="CH37" s="93"/>
      <c r="CI37" s="93"/>
      <c r="CJ37" s="93"/>
      <c r="CK37" s="93"/>
      <c r="CL37" s="93"/>
      <c r="CM37" s="93"/>
      <c r="CN37" s="98" t="str">
        <f t="shared" si="17"/>
        <v/>
      </c>
      <c r="CO37" s="7"/>
      <c r="CP37" s="13">
        <f t="shared" si="18"/>
        <v>90</v>
      </c>
      <c r="CQ37" s="7"/>
      <c r="CR37" s="13">
        <f t="shared" si="19"/>
        <v>90</v>
      </c>
      <c r="CS37" s="7"/>
      <c r="CT37" s="13" t="str">
        <f t="shared" si="20"/>
        <v/>
      </c>
      <c r="CU37" s="7"/>
      <c r="CV37" s="13" t="str">
        <f t="shared" si="21"/>
        <v/>
      </c>
      <c r="CW37" s="7"/>
      <c r="CX37" s="105"/>
      <c r="CY37" s="13">
        <f t="shared" si="22"/>
        <v>90</v>
      </c>
      <c r="CZ37" s="7"/>
      <c r="DA37" s="13">
        <f t="shared" si="23"/>
        <v>90</v>
      </c>
      <c r="DB37" s="7"/>
      <c r="DC37" s="13" t="str">
        <f t="shared" si="24"/>
        <v/>
      </c>
      <c r="DD37" s="7"/>
      <c r="DE37" s="13" t="str">
        <f t="shared" si="25"/>
        <v/>
      </c>
      <c r="DF37" s="7"/>
      <c r="DG37" s="105"/>
      <c r="DH37" s="13" t="str">
        <f t="shared" si="26"/>
        <v/>
      </c>
      <c r="DI37" s="7"/>
      <c r="DJ37" s="13" t="str">
        <f t="shared" si="27"/>
        <v/>
      </c>
      <c r="DK37" s="7"/>
      <c r="DL37" s="13" t="str">
        <f t="shared" si="28"/>
        <v/>
      </c>
      <c r="DM37" s="7"/>
      <c r="DN37" s="13" t="str">
        <f t="shared" si="29"/>
        <v/>
      </c>
      <c r="DO37" s="7"/>
      <c r="DP37" s="105"/>
      <c r="DQ37" s="13" t="str">
        <f t="shared" si="30"/>
        <v/>
      </c>
      <c r="DR37" s="7"/>
      <c r="DS37" s="13" t="str">
        <f t="shared" si="31"/>
        <v/>
      </c>
      <c r="DT37" s="7"/>
      <c r="DU37" s="13" t="str">
        <f t="shared" si="32"/>
        <v/>
      </c>
      <c r="DV37" s="7"/>
      <c r="DW37" s="13" t="str">
        <f t="shared" si="33"/>
        <v/>
      </c>
      <c r="DX37" s="7"/>
      <c r="DY37" s="105"/>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10542</v>
      </c>
      <c r="C38" s="23" t="s">
        <v>94</v>
      </c>
      <c r="D38" s="7"/>
      <c r="E38" s="24">
        <f t="shared" si="0"/>
        <v>84</v>
      </c>
      <c r="F38" s="24" t="str">
        <f t="shared" si="1"/>
        <v>B</v>
      </c>
      <c r="G38" s="24">
        <f t="shared" si="2"/>
        <v>84</v>
      </c>
      <c r="H38" s="24" t="str">
        <f t="shared" si="3"/>
        <v>B</v>
      </c>
      <c r="I38" s="37">
        <v>2</v>
      </c>
      <c r="J38" s="24" t="str">
        <f t="shared" si="4"/>
        <v>Menganalisis nilai-nilai Pancasila terkait dengan kasus-kasus pelanggaran hak dan pengingkaran kewajiban warga negara dalam kehidupan berbangsa dan bernegara dengan  baik</v>
      </c>
      <c r="K38" s="24">
        <f t="shared" si="5"/>
        <v>90</v>
      </c>
      <c r="L38" s="24" t="str">
        <f t="shared" si="6"/>
        <v>A</v>
      </c>
      <c r="M38" s="24">
        <f t="shared" si="7"/>
        <v>90</v>
      </c>
      <c r="N38" s="24" t="str">
        <f t="shared" si="8"/>
        <v>A</v>
      </c>
      <c r="O38" s="37"/>
      <c r="P38" s="24" t="str">
        <f t="shared" si="9"/>
        <v/>
      </c>
      <c r="Q38" s="58"/>
      <c r="R38" s="58"/>
      <c r="S38" s="7"/>
      <c r="T38" s="61">
        <v>90</v>
      </c>
      <c r="U38" s="60"/>
      <c r="V38" s="60"/>
      <c r="W38" s="60"/>
      <c r="X38" s="60"/>
      <c r="Y38" s="60"/>
      <c r="Z38" s="72">
        <v>85</v>
      </c>
      <c r="AA38" s="70">
        <f t="shared" si="34"/>
        <v>87.5</v>
      </c>
      <c r="AB38" s="71">
        <f t="shared" si="10"/>
        <v>87.5</v>
      </c>
      <c r="AC38" s="62"/>
      <c r="AD38" s="60"/>
      <c r="AE38" s="60"/>
      <c r="AF38" s="60"/>
      <c r="AG38" s="60"/>
      <c r="AH38" s="60"/>
      <c r="AI38" s="60">
        <v>80</v>
      </c>
      <c r="AJ38" s="70"/>
      <c r="AK38" s="71">
        <f t="shared" si="11"/>
        <v>80</v>
      </c>
      <c r="AL38" s="62"/>
      <c r="AM38" s="60"/>
      <c r="AN38" s="60"/>
      <c r="AO38" s="60"/>
      <c r="AP38" s="60"/>
      <c r="AQ38" s="60"/>
      <c r="AR38" s="60"/>
      <c r="AS38" s="70"/>
      <c r="AT38" s="71" t="str">
        <f t="shared" si="12"/>
        <v/>
      </c>
      <c r="AU38" s="62"/>
      <c r="AV38" s="60"/>
      <c r="AW38" s="60"/>
      <c r="AX38" s="60"/>
      <c r="AY38" s="60"/>
      <c r="AZ38" s="60"/>
      <c r="BA38" s="60"/>
      <c r="BB38" s="70"/>
      <c r="BC38" s="71" t="str">
        <f t="shared" si="13"/>
        <v/>
      </c>
      <c r="BD38" s="7"/>
      <c r="BE38" s="125">
        <v>90</v>
      </c>
      <c r="BF38" s="93"/>
      <c r="BG38" s="125">
        <v>90</v>
      </c>
      <c r="BH38" s="93"/>
      <c r="BI38" s="93"/>
      <c r="BJ38" s="93"/>
      <c r="BK38" s="93"/>
      <c r="BL38" s="93"/>
      <c r="BM38" s="98">
        <f t="shared" si="14"/>
        <v>90</v>
      </c>
      <c r="BN38" s="125">
        <v>90</v>
      </c>
      <c r="BO38" s="93"/>
      <c r="BP38" s="125">
        <v>90</v>
      </c>
      <c r="BQ38" s="93"/>
      <c r="BR38" s="93"/>
      <c r="BS38" s="93"/>
      <c r="BT38" s="93"/>
      <c r="BU38" s="93"/>
      <c r="BV38" s="98">
        <f t="shared" si="15"/>
        <v>90</v>
      </c>
      <c r="BW38" s="94"/>
      <c r="BX38" s="93"/>
      <c r="BY38" s="93"/>
      <c r="BZ38" s="93"/>
      <c r="CA38" s="93"/>
      <c r="CB38" s="93"/>
      <c r="CC38" s="93"/>
      <c r="CD38" s="93"/>
      <c r="CE38" s="98" t="str">
        <f t="shared" si="16"/>
        <v/>
      </c>
      <c r="CF38" s="94"/>
      <c r="CG38" s="93"/>
      <c r="CH38" s="93"/>
      <c r="CI38" s="93"/>
      <c r="CJ38" s="93"/>
      <c r="CK38" s="93"/>
      <c r="CL38" s="93"/>
      <c r="CM38" s="93"/>
      <c r="CN38" s="98" t="str">
        <f t="shared" si="17"/>
        <v/>
      </c>
      <c r="CO38" s="7"/>
      <c r="CP38" s="13">
        <f t="shared" si="18"/>
        <v>90</v>
      </c>
      <c r="CQ38" s="7"/>
      <c r="CR38" s="13">
        <f t="shared" si="19"/>
        <v>90</v>
      </c>
      <c r="CS38" s="7"/>
      <c r="CT38" s="13" t="str">
        <f t="shared" si="20"/>
        <v/>
      </c>
      <c r="CU38" s="7"/>
      <c r="CV38" s="13" t="str">
        <f t="shared" si="21"/>
        <v/>
      </c>
      <c r="CW38" s="7"/>
      <c r="CX38" s="105"/>
      <c r="CY38" s="13">
        <f t="shared" si="22"/>
        <v>90</v>
      </c>
      <c r="CZ38" s="7"/>
      <c r="DA38" s="13">
        <f t="shared" si="23"/>
        <v>90</v>
      </c>
      <c r="DB38" s="7"/>
      <c r="DC38" s="13" t="str">
        <f t="shared" si="24"/>
        <v/>
      </c>
      <c r="DD38" s="7"/>
      <c r="DE38" s="13" t="str">
        <f t="shared" si="25"/>
        <v/>
      </c>
      <c r="DF38" s="7"/>
      <c r="DG38" s="105"/>
      <c r="DH38" s="13" t="str">
        <f t="shared" si="26"/>
        <v/>
      </c>
      <c r="DI38" s="7"/>
      <c r="DJ38" s="13" t="str">
        <f t="shared" si="27"/>
        <v/>
      </c>
      <c r="DK38" s="7"/>
      <c r="DL38" s="13" t="str">
        <f t="shared" si="28"/>
        <v/>
      </c>
      <c r="DM38" s="7"/>
      <c r="DN38" s="13" t="str">
        <f t="shared" si="29"/>
        <v/>
      </c>
      <c r="DO38" s="7"/>
      <c r="DP38" s="105"/>
      <c r="DQ38" s="13" t="str">
        <f t="shared" si="30"/>
        <v/>
      </c>
      <c r="DR38" s="7"/>
      <c r="DS38" s="13" t="str">
        <f t="shared" si="31"/>
        <v/>
      </c>
      <c r="DT38" s="7"/>
      <c r="DU38" s="13" t="str">
        <f t="shared" si="32"/>
        <v/>
      </c>
      <c r="DV38" s="7"/>
      <c r="DW38" s="13" t="str">
        <f t="shared" si="33"/>
        <v/>
      </c>
      <c r="DX38" s="7"/>
      <c r="DY38" s="105"/>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10555</v>
      </c>
      <c r="C39" s="23" t="s">
        <v>95</v>
      </c>
      <c r="D39" s="7"/>
      <c r="E39" s="24">
        <f t="shared" si="0"/>
        <v>85</v>
      </c>
      <c r="F39" s="24" t="str">
        <f t="shared" si="1"/>
        <v>B</v>
      </c>
      <c r="G39" s="24">
        <f t="shared" si="2"/>
        <v>85</v>
      </c>
      <c r="H39" s="24" t="str">
        <f t="shared" si="3"/>
        <v>B</v>
      </c>
      <c r="I39" s="37">
        <v>2</v>
      </c>
      <c r="J39" s="24" t="str">
        <f t="shared" si="4"/>
        <v>Menganalisis nilai-nilai Pancasila terkait dengan kasus-kasus pelanggaran hak dan pengingkaran kewajiban warga negara dalam kehidupan berbangsa dan bernegara dengan  baik</v>
      </c>
      <c r="K39" s="24">
        <f t="shared" si="5"/>
        <v>85</v>
      </c>
      <c r="L39" s="24" t="str">
        <f t="shared" si="6"/>
        <v>B</v>
      </c>
      <c r="M39" s="24">
        <f t="shared" si="7"/>
        <v>85</v>
      </c>
      <c r="N39" s="24" t="str">
        <f t="shared" si="8"/>
        <v>B</v>
      </c>
      <c r="O39" s="37"/>
      <c r="P39" s="24" t="str">
        <f t="shared" si="9"/>
        <v/>
      </c>
      <c r="Q39" s="58"/>
      <c r="R39" s="58"/>
      <c r="S39" s="7"/>
      <c r="T39" s="61">
        <v>90</v>
      </c>
      <c r="U39" s="60"/>
      <c r="V39" s="60"/>
      <c r="W39" s="60"/>
      <c r="X39" s="60"/>
      <c r="Y39" s="60"/>
      <c r="Z39" s="72">
        <v>88</v>
      </c>
      <c r="AA39" s="70">
        <f t="shared" si="34"/>
        <v>89</v>
      </c>
      <c r="AB39" s="71">
        <f t="shared" si="10"/>
        <v>89</v>
      </c>
      <c r="AC39" s="62"/>
      <c r="AD39" s="60"/>
      <c r="AE39" s="60"/>
      <c r="AF39" s="60"/>
      <c r="AG39" s="60"/>
      <c r="AH39" s="60"/>
      <c r="AI39" s="60">
        <v>80</v>
      </c>
      <c r="AJ39" s="70"/>
      <c r="AK39" s="71">
        <f t="shared" si="11"/>
        <v>80</v>
      </c>
      <c r="AL39" s="62"/>
      <c r="AM39" s="60"/>
      <c r="AN39" s="60"/>
      <c r="AO39" s="60"/>
      <c r="AP39" s="60"/>
      <c r="AQ39" s="60"/>
      <c r="AR39" s="60"/>
      <c r="AS39" s="70"/>
      <c r="AT39" s="71" t="str">
        <f t="shared" si="12"/>
        <v/>
      </c>
      <c r="AU39" s="62"/>
      <c r="AV39" s="60"/>
      <c r="AW39" s="60"/>
      <c r="AX39" s="60"/>
      <c r="AY39" s="60"/>
      <c r="AZ39" s="60"/>
      <c r="BA39" s="60"/>
      <c r="BB39" s="70"/>
      <c r="BC39" s="71" t="str">
        <f t="shared" si="13"/>
        <v/>
      </c>
      <c r="BD39" s="7"/>
      <c r="BE39" s="125">
        <v>85</v>
      </c>
      <c r="BF39" s="93"/>
      <c r="BG39" s="125">
        <v>85</v>
      </c>
      <c r="BH39" s="93"/>
      <c r="BI39" s="93"/>
      <c r="BJ39" s="93"/>
      <c r="BK39" s="93"/>
      <c r="BL39" s="93"/>
      <c r="BM39" s="98">
        <f t="shared" si="14"/>
        <v>85</v>
      </c>
      <c r="BN39" s="125">
        <v>85</v>
      </c>
      <c r="BO39" s="93"/>
      <c r="BP39" s="125">
        <v>85</v>
      </c>
      <c r="BQ39" s="93"/>
      <c r="BR39" s="93"/>
      <c r="BS39" s="93"/>
      <c r="BT39" s="93"/>
      <c r="BU39" s="93"/>
      <c r="BV39" s="98">
        <f t="shared" si="15"/>
        <v>85</v>
      </c>
      <c r="BW39" s="94"/>
      <c r="BX39" s="93"/>
      <c r="BY39" s="93"/>
      <c r="BZ39" s="93"/>
      <c r="CA39" s="93"/>
      <c r="CB39" s="93"/>
      <c r="CC39" s="93"/>
      <c r="CD39" s="93"/>
      <c r="CE39" s="98" t="str">
        <f t="shared" si="16"/>
        <v/>
      </c>
      <c r="CF39" s="94"/>
      <c r="CG39" s="93"/>
      <c r="CH39" s="93"/>
      <c r="CI39" s="93"/>
      <c r="CJ39" s="93"/>
      <c r="CK39" s="93"/>
      <c r="CL39" s="93"/>
      <c r="CM39" s="93"/>
      <c r="CN39" s="98" t="str">
        <f t="shared" si="17"/>
        <v/>
      </c>
      <c r="CO39" s="7"/>
      <c r="CP39" s="13">
        <f t="shared" si="18"/>
        <v>85</v>
      </c>
      <c r="CQ39" s="7"/>
      <c r="CR39" s="13">
        <f t="shared" si="19"/>
        <v>85</v>
      </c>
      <c r="CS39" s="7"/>
      <c r="CT39" s="13" t="str">
        <f t="shared" si="20"/>
        <v/>
      </c>
      <c r="CU39" s="7"/>
      <c r="CV39" s="13" t="str">
        <f t="shared" si="21"/>
        <v/>
      </c>
      <c r="CW39" s="7"/>
      <c r="CX39" s="105"/>
      <c r="CY39" s="13">
        <f t="shared" si="22"/>
        <v>85</v>
      </c>
      <c r="CZ39" s="7"/>
      <c r="DA39" s="13">
        <f t="shared" si="23"/>
        <v>85</v>
      </c>
      <c r="DB39" s="7"/>
      <c r="DC39" s="13" t="str">
        <f t="shared" si="24"/>
        <v/>
      </c>
      <c r="DD39" s="7"/>
      <c r="DE39" s="13" t="str">
        <f t="shared" si="25"/>
        <v/>
      </c>
      <c r="DF39" s="7"/>
      <c r="DG39" s="105"/>
      <c r="DH39" s="13" t="str">
        <f t="shared" si="26"/>
        <v/>
      </c>
      <c r="DI39" s="7"/>
      <c r="DJ39" s="13" t="str">
        <f t="shared" si="27"/>
        <v/>
      </c>
      <c r="DK39" s="7"/>
      <c r="DL39" s="13" t="str">
        <f t="shared" si="28"/>
        <v/>
      </c>
      <c r="DM39" s="7"/>
      <c r="DN39" s="13" t="str">
        <f t="shared" si="29"/>
        <v/>
      </c>
      <c r="DO39" s="7"/>
      <c r="DP39" s="105"/>
      <c r="DQ39" s="13" t="str">
        <f t="shared" si="30"/>
        <v/>
      </c>
      <c r="DR39" s="7"/>
      <c r="DS39" s="13" t="str">
        <f t="shared" si="31"/>
        <v/>
      </c>
      <c r="DT39" s="7"/>
      <c r="DU39" s="13" t="str">
        <f t="shared" si="32"/>
        <v/>
      </c>
      <c r="DV39" s="7"/>
      <c r="DW39" s="13" t="str">
        <f t="shared" si="33"/>
        <v/>
      </c>
      <c r="DX39" s="7"/>
      <c r="DY39" s="105"/>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10568</v>
      </c>
      <c r="C40" s="23" t="s">
        <v>96</v>
      </c>
      <c r="D40" s="7"/>
      <c r="E40" s="24">
        <f t="shared" si="0"/>
        <v>83</v>
      </c>
      <c r="F40" s="24" t="str">
        <f t="shared" si="1"/>
        <v>B</v>
      </c>
      <c r="G40" s="24">
        <f t="shared" si="2"/>
        <v>83</v>
      </c>
      <c r="H40" s="24" t="str">
        <f t="shared" si="3"/>
        <v>B</v>
      </c>
      <c r="I40" s="37">
        <v>2</v>
      </c>
      <c r="J40" s="24" t="str">
        <f t="shared" si="4"/>
        <v>Menganalisis nilai-nilai Pancasila terkait dengan kasus-kasus pelanggaran hak dan pengingkaran kewajiban warga negara dalam kehidupan berbangsa dan bernegara dengan  baik</v>
      </c>
      <c r="K40" s="24">
        <f t="shared" si="5"/>
        <v>85</v>
      </c>
      <c r="L40" s="24" t="str">
        <f t="shared" si="6"/>
        <v>B</v>
      </c>
      <c r="M40" s="24">
        <f t="shared" si="7"/>
        <v>85</v>
      </c>
      <c r="N40" s="24" t="str">
        <f t="shared" si="8"/>
        <v>B</v>
      </c>
      <c r="O40" s="37"/>
      <c r="P40" s="24" t="str">
        <f t="shared" si="9"/>
        <v/>
      </c>
      <c r="Q40" s="58"/>
      <c r="R40" s="58"/>
      <c r="S40" s="7"/>
      <c r="T40" s="61">
        <v>80</v>
      </c>
      <c r="U40" s="60"/>
      <c r="V40" s="60"/>
      <c r="W40" s="60"/>
      <c r="X40" s="60"/>
      <c r="Y40" s="60"/>
      <c r="Z40" s="72">
        <v>90</v>
      </c>
      <c r="AA40" s="70">
        <f t="shared" si="34"/>
        <v>85</v>
      </c>
      <c r="AB40" s="71">
        <f t="shared" si="10"/>
        <v>85</v>
      </c>
      <c r="AC40" s="62"/>
      <c r="AD40" s="60"/>
      <c r="AE40" s="60"/>
      <c r="AF40" s="60"/>
      <c r="AG40" s="60"/>
      <c r="AH40" s="60"/>
      <c r="AI40" s="60">
        <v>80</v>
      </c>
      <c r="AJ40" s="70"/>
      <c r="AK40" s="71">
        <f t="shared" si="11"/>
        <v>80</v>
      </c>
      <c r="AL40" s="62"/>
      <c r="AM40" s="60"/>
      <c r="AN40" s="60"/>
      <c r="AO40" s="60"/>
      <c r="AP40" s="60"/>
      <c r="AQ40" s="60"/>
      <c r="AR40" s="60"/>
      <c r="AS40" s="70"/>
      <c r="AT40" s="71" t="str">
        <f t="shared" si="12"/>
        <v/>
      </c>
      <c r="AU40" s="62"/>
      <c r="AV40" s="60"/>
      <c r="AW40" s="60"/>
      <c r="AX40" s="60"/>
      <c r="AY40" s="60"/>
      <c r="AZ40" s="60"/>
      <c r="BA40" s="60"/>
      <c r="BB40" s="70"/>
      <c r="BC40" s="71" t="str">
        <f t="shared" si="13"/>
        <v/>
      </c>
      <c r="BD40" s="7"/>
      <c r="BE40" s="125">
        <v>85</v>
      </c>
      <c r="BF40" s="93"/>
      <c r="BG40" s="125">
        <v>85</v>
      </c>
      <c r="BH40" s="93"/>
      <c r="BI40" s="93"/>
      <c r="BJ40" s="93"/>
      <c r="BK40" s="93"/>
      <c r="BL40" s="93"/>
      <c r="BM40" s="98">
        <f t="shared" si="14"/>
        <v>85</v>
      </c>
      <c r="BN40" s="125">
        <v>85</v>
      </c>
      <c r="BO40" s="93"/>
      <c r="BP40" s="125">
        <v>85</v>
      </c>
      <c r="BQ40" s="93"/>
      <c r="BR40" s="93"/>
      <c r="BS40" s="93"/>
      <c r="BT40" s="93"/>
      <c r="BU40" s="93"/>
      <c r="BV40" s="98">
        <f t="shared" si="15"/>
        <v>85</v>
      </c>
      <c r="BW40" s="94"/>
      <c r="BX40" s="93"/>
      <c r="BY40" s="93"/>
      <c r="BZ40" s="93"/>
      <c r="CA40" s="93"/>
      <c r="CB40" s="93"/>
      <c r="CC40" s="93"/>
      <c r="CD40" s="93"/>
      <c r="CE40" s="98" t="str">
        <f t="shared" si="16"/>
        <v/>
      </c>
      <c r="CF40" s="94"/>
      <c r="CG40" s="93"/>
      <c r="CH40" s="93"/>
      <c r="CI40" s="93"/>
      <c r="CJ40" s="93"/>
      <c r="CK40" s="93"/>
      <c r="CL40" s="93"/>
      <c r="CM40" s="93"/>
      <c r="CN40" s="98" t="str">
        <f t="shared" si="17"/>
        <v/>
      </c>
      <c r="CO40" s="7"/>
      <c r="CP40" s="13">
        <f t="shared" si="18"/>
        <v>85</v>
      </c>
      <c r="CQ40" s="7"/>
      <c r="CR40" s="13">
        <f t="shared" si="19"/>
        <v>85</v>
      </c>
      <c r="CS40" s="7"/>
      <c r="CT40" s="13" t="str">
        <f t="shared" si="20"/>
        <v/>
      </c>
      <c r="CU40" s="7"/>
      <c r="CV40" s="13" t="str">
        <f t="shared" si="21"/>
        <v/>
      </c>
      <c r="CW40" s="7"/>
      <c r="CX40" s="105"/>
      <c r="CY40" s="13">
        <f t="shared" si="22"/>
        <v>85</v>
      </c>
      <c r="CZ40" s="7"/>
      <c r="DA40" s="13">
        <f t="shared" si="23"/>
        <v>85</v>
      </c>
      <c r="DB40" s="7"/>
      <c r="DC40" s="13" t="str">
        <f t="shared" si="24"/>
        <v/>
      </c>
      <c r="DD40" s="7"/>
      <c r="DE40" s="13" t="str">
        <f t="shared" si="25"/>
        <v/>
      </c>
      <c r="DF40" s="7"/>
      <c r="DG40" s="105"/>
      <c r="DH40" s="13" t="str">
        <f t="shared" si="26"/>
        <v/>
      </c>
      <c r="DI40" s="7"/>
      <c r="DJ40" s="13" t="str">
        <f t="shared" si="27"/>
        <v/>
      </c>
      <c r="DK40" s="7"/>
      <c r="DL40" s="13" t="str">
        <f t="shared" si="28"/>
        <v/>
      </c>
      <c r="DM40" s="7"/>
      <c r="DN40" s="13" t="str">
        <f t="shared" si="29"/>
        <v/>
      </c>
      <c r="DO40" s="7"/>
      <c r="DP40" s="105"/>
      <c r="DQ40" s="13" t="str">
        <f t="shared" si="30"/>
        <v/>
      </c>
      <c r="DR40" s="7"/>
      <c r="DS40" s="13" t="str">
        <f t="shared" si="31"/>
        <v/>
      </c>
      <c r="DT40" s="7"/>
      <c r="DU40" s="13" t="str">
        <f t="shared" si="32"/>
        <v/>
      </c>
      <c r="DV40" s="7"/>
      <c r="DW40" s="13" t="str">
        <f t="shared" si="33"/>
        <v/>
      </c>
      <c r="DX40" s="7"/>
      <c r="DY40" s="105"/>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10581</v>
      </c>
      <c r="C41" s="23" t="s">
        <v>97</v>
      </c>
      <c r="D41" s="7"/>
      <c r="E41" s="24">
        <f t="shared" si="0"/>
        <v>90</v>
      </c>
      <c r="F41" s="24" t="str">
        <f t="shared" si="1"/>
        <v>A</v>
      </c>
      <c r="G41" s="24">
        <f t="shared" si="2"/>
        <v>90</v>
      </c>
      <c r="H41" s="24" t="str">
        <f t="shared" si="3"/>
        <v>A</v>
      </c>
      <c r="I41" s="37">
        <v>1</v>
      </c>
      <c r="J41" s="24" t="str">
        <f t="shared" si="4"/>
        <v>Menganalisis nilai-nilai Pancasila terkait dengan kasus-kasus pelanggaran hak dan pengingkaran kewajiban warga negara dalam kehidupan berbangsa dan bernegara dengan sangat baik</v>
      </c>
      <c r="K41" s="24">
        <f t="shared" si="5"/>
        <v>85</v>
      </c>
      <c r="L41" s="24" t="str">
        <f t="shared" si="6"/>
        <v>B</v>
      </c>
      <c r="M41" s="24">
        <f t="shared" si="7"/>
        <v>85</v>
      </c>
      <c r="N41" s="24" t="str">
        <f t="shared" si="8"/>
        <v>B</v>
      </c>
      <c r="O41" s="37"/>
      <c r="P41" s="24" t="str">
        <f t="shared" si="9"/>
        <v/>
      </c>
      <c r="Q41" s="58"/>
      <c r="R41" s="58"/>
      <c r="S41" s="7"/>
      <c r="T41" s="61">
        <v>90</v>
      </c>
      <c r="U41" s="60"/>
      <c r="V41" s="60"/>
      <c r="W41" s="60"/>
      <c r="X41" s="60"/>
      <c r="Y41" s="60"/>
      <c r="Z41" s="72">
        <v>90</v>
      </c>
      <c r="AA41" s="70">
        <f t="shared" si="34"/>
        <v>90</v>
      </c>
      <c r="AB41" s="71">
        <f t="shared" si="10"/>
        <v>90</v>
      </c>
      <c r="AC41" s="62"/>
      <c r="AD41" s="60"/>
      <c r="AE41" s="60"/>
      <c r="AF41" s="60"/>
      <c r="AG41" s="60"/>
      <c r="AH41" s="60"/>
      <c r="AI41" s="60">
        <v>90</v>
      </c>
      <c r="AJ41" s="70"/>
      <c r="AK41" s="71">
        <f t="shared" si="11"/>
        <v>90</v>
      </c>
      <c r="AL41" s="62"/>
      <c r="AM41" s="60"/>
      <c r="AN41" s="60"/>
      <c r="AO41" s="60"/>
      <c r="AP41" s="60"/>
      <c r="AQ41" s="60"/>
      <c r="AR41" s="60"/>
      <c r="AS41" s="70"/>
      <c r="AT41" s="71" t="str">
        <f t="shared" si="12"/>
        <v/>
      </c>
      <c r="AU41" s="62"/>
      <c r="AV41" s="60"/>
      <c r="AW41" s="60"/>
      <c r="AX41" s="60"/>
      <c r="AY41" s="60"/>
      <c r="AZ41" s="60"/>
      <c r="BA41" s="60"/>
      <c r="BB41" s="70"/>
      <c r="BC41" s="71" t="str">
        <f t="shared" si="13"/>
        <v/>
      </c>
      <c r="BD41" s="7"/>
      <c r="BE41" s="125">
        <v>85</v>
      </c>
      <c r="BF41" s="93"/>
      <c r="BG41" s="125">
        <v>85</v>
      </c>
      <c r="BH41" s="93"/>
      <c r="BI41" s="93"/>
      <c r="BJ41" s="93"/>
      <c r="BK41" s="93"/>
      <c r="BL41" s="93"/>
      <c r="BM41" s="98">
        <f t="shared" si="14"/>
        <v>85</v>
      </c>
      <c r="BN41" s="125">
        <v>85</v>
      </c>
      <c r="BO41" s="93"/>
      <c r="BP41" s="125">
        <v>85</v>
      </c>
      <c r="BQ41" s="93"/>
      <c r="BR41" s="93"/>
      <c r="BS41" s="93"/>
      <c r="BT41" s="93"/>
      <c r="BU41" s="93"/>
      <c r="BV41" s="98">
        <f t="shared" si="15"/>
        <v>85</v>
      </c>
      <c r="BW41" s="94"/>
      <c r="BX41" s="93"/>
      <c r="BY41" s="93"/>
      <c r="BZ41" s="93"/>
      <c r="CA41" s="93"/>
      <c r="CB41" s="93"/>
      <c r="CC41" s="93"/>
      <c r="CD41" s="93"/>
      <c r="CE41" s="98" t="str">
        <f t="shared" si="16"/>
        <v/>
      </c>
      <c r="CF41" s="94"/>
      <c r="CG41" s="93"/>
      <c r="CH41" s="93"/>
      <c r="CI41" s="93"/>
      <c r="CJ41" s="93"/>
      <c r="CK41" s="93"/>
      <c r="CL41" s="93"/>
      <c r="CM41" s="93"/>
      <c r="CN41" s="98" t="str">
        <f t="shared" si="17"/>
        <v/>
      </c>
      <c r="CO41" s="7"/>
      <c r="CP41" s="13">
        <f t="shared" si="18"/>
        <v>85</v>
      </c>
      <c r="CQ41" s="7"/>
      <c r="CR41" s="13">
        <f t="shared" si="19"/>
        <v>85</v>
      </c>
      <c r="CS41" s="7"/>
      <c r="CT41" s="13" t="str">
        <f t="shared" si="20"/>
        <v/>
      </c>
      <c r="CU41" s="7"/>
      <c r="CV41" s="13" t="str">
        <f t="shared" si="21"/>
        <v/>
      </c>
      <c r="CW41" s="7"/>
      <c r="CX41" s="105"/>
      <c r="CY41" s="13">
        <f t="shared" si="22"/>
        <v>85</v>
      </c>
      <c r="CZ41" s="7"/>
      <c r="DA41" s="13">
        <f t="shared" si="23"/>
        <v>85</v>
      </c>
      <c r="DB41" s="7"/>
      <c r="DC41" s="13" t="str">
        <f t="shared" si="24"/>
        <v/>
      </c>
      <c r="DD41" s="7"/>
      <c r="DE41" s="13" t="str">
        <f t="shared" si="25"/>
        <v/>
      </c>
      <c r="DF41" s="7"/>
      <c r="DG41" s="105"/>
      <c r="DH41" s="13" t="str">
        <f t="shared" si="26"/>
        <v/>
      </c>
      <c r="DI41" s="7"/>
      <c r="DJ41" s="13" t="str">
        <f t="shared" si="27"/>
        <v/>
      </c>
      <c r="DK41" s="7"/>
      <c r="DL41" s="13" t="str">
        <f t="shared" si="28"/>
        <v/>
      </c>
      <c r="DM41" s="7"/>
      <c r="DN41" s="13" t="str">
        <f t="shared" si="29"/>
        <v/>
      </c>
      <c r="DO41" s="7"/>
      <c r="DP41" s="105"/>
      <c r="DQ41" s="13" t="str">
        <f t="shared" si="30"/>
        <v/>
      </c>
      <c r="DR41" s="7"/>
      <c r="DS41" s="13" t="str">
        <f t="shared" si="31"/>
        <v/>
      </c>
      <c r="DT41" s="7"/>
      <c r="DU41" s="13" t="str">
        <f t="shared" si="32"/>
        <v/>
      </c>
      <c r="DV41" s="7"/>
      <c r="DW41" s="13" t="str">
        <f t="shared" si="33"/>
        <v/>
      </c>
      <c r="DX41" s="7"/>
      <c r="DY41" s="105"/>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10594</v>
      </c>
      <c r="C42" s="23" t="s">
        <v>98</v>
      </c>
      <c r="D42" s="7"/>
      <c r="E42" s="24">
        <f t="shared" si="0"/>
        <v>84</v>
      </c>
      <c r="F42" s="24" t="str">
        <f t="shared" si="1"/>
        <v>B</v>
      </c>
      <c r="G42" s="24">
        <f t="shared" si="2"/>
        <v>84</v>
      </c>
      <c r="H42" s="24" t="str">
        <f t="shared" si="3"/>
        <v>B</v>
      </c>
      <c r="I42" s="37">
        <v>2</v>
      </c>
      <c r="J42" s="24" t="str">
        <f t="shared" si="4"/>
        <v>Menganalisis nilai-nilai Pancasila terkait dengan kasus-kasus pelanggaran hak dan pengingkaran kewajiban warga negara dalam kehidupan berbangsa dan bernegara dengan  baik</v>
      </c>
      <c r="K42" s="24">
        <f t="shared" si="5"/>
        <v>90</v>
      </c>
      <c r="L42" s="24" t="str">
        <f t="shared" si="6"/>
        <v>A</v>
      </c>
      <c r="M42" s="24">
        <f t="shared" si="7"/>
        <v>90</v>
      </c>
      <c r="N42" s="24" t="str">
        <f t="shared" si="8"/>
        <v>A</v>
      </c>
      <c r="O42" s="37"/>
      <c r="P42" s="24" t="str">
        <f t="shared" si="9"/>
        <v/>
      </c>
      <c r="Q42" s="58"/>
      <c r="R42" s="58"/>
      <c r="S42" s="7"/>
      <c r="T42" s="61">
        <v>87</v>
      </c>
      <c r="U42" s="60"/>
      <c r="V42" s="60"/>
      <c r="W42" s="60"/>
      <c r="X42" s="60"/>
      <c r="Y42" s="60"/>
      <c r="Z42" s="72">
        <v>90</v>
      </c>
      <c r="AA42" s="70">
        <f t="shared" si="34"/>
        <v>88.5</v>
      </c>
      <c r="AB42" s="71">
        <f t="shared" si="10"/>
        <v>88.5</v>
      </c>
      <c r="AC42" s="62"/>
      <c r="AD42" s="60"/>
      <c r="AE42" s="60"/>
      <c r="AF42" s="60"/>
      <c r="AG42" s="60"/>
      <c r="AH42" s="60"/>
      <c r="AI42" s="60">
        <v>80</v>
      </c>
      <c r="AJ42" s="70"/>
      <c r="AK42" s="71">
        <f t="shared" si="11"/>
        <v>80</v>
      </c>
      <c r="AL42" s="62"/>
      <c r="AM42" s="60"/>
      <c r="AN42" s="60"/>
      <c r="AO42" s="60"/>
      <c r="AP42" s="60"/>
      <c r="AQ42" s="60"/>
      <c r="AR42" s="60"/>
      <c r="AS42" s="70"/>
      <c r="AT42" s="71" t="str">
        <f t="shared" si="12"/>
        <v/>
      </c>
      <c r="AU42" s="62"/>
      <c r="AV42" s="60"/>
      <c r="AW42" s="60"/>
      <c r="AX42" s="60"/>
      <c r="AY42" s="60"/>
      <c r="AZ42" s="60"/>
      <c r="BA42" s="60"/>
      <c r="BB42" s="70"/>
      <c r="BC42" s="71" t="str">
        <f t="shared" si="13"/>
        <v/>
      </c>
      <c r="BD42" s="7"/>
      <c r="BE42" s="125">
        <v>90</v>
      </c>
      <c r="BF42" s="93"/>
      <c r="BG42" s="125">
        <v>90</v>
      </c>
      <c r="BH42" s="93"/>
      <c r="BI42" s="93"/>
      <c r="BJ42" s="93"/>
      <c r="BK42" s="93"/>
      <c r="BL42" s="93"/>
      <c r="BM42" s="98">
        <f t="shared" si="14"/>
        <v>90</v>
      </c>
      <c r="BN42" s="125">
        <v>90</v>
      </c>
      <c r="BO42" s="93"/>
      <c r="BP42" s="125">
        <v>90</v>
      </c>
      <c r="BQ42" s="93"/>
      <c r="BR42" s="93"/>
      <c r="BS42" s="93"/>
      <c r="BT42" s="93"/>
      <c r="BU42" s="93"/>
      <c r="BV42" s="98">
        <f t="shared" si="15"/>
        <v>90</v>
      </c>
      <c r="BW42" s="94"/>
      <c r="BX42" s="93"/>
      <c r="BY42" s="93"/>
      <c r="BZ42" s="93"/>
      <c r="CA42" s="93"/>
      <c r="CB42" s="93"/>
      <c r="CC42" s="93"/>
      <c r="CD42" s="93"/>
      <c r="CE42" s="98" t="str">
        <f t="shared" si="16"/>
        <v/>
      </c>
      <c r="CF42" s="94"/>
      <c r="CG42" s="93"/>
      <c r="CH42" s="93"/>
      <c r="CI42" s="93"/>
      <c r="CJ42" s="93"/>
      <c r="CK42" s="93"/>
      <c r="CL42" s="93"/>
      <c r="CM42" s="93"/>
      <c r="CN42" s="98" t="str">
        <f t="shared" si="17"/>
        <v/>
      </c>
      <c r="CO42" s="7"/>
      <c r="CP42" s="13">
        <f t="shared" si="18"/>
        <v>90</v>
      </c>
      <c r="CQ42" s="7"/>
      <c r="CR42" s="13">
        <f t="shared" si="19"/>
        <v>90</v>
      </c>
      <c r="CS42" s="7"/>
      <c r="CT42" s="13" t="str">
        <f t="shared" si="20"/>
        <v/>
      </c>
      <c r="CU42" s="7"/>
      <c r="CV42" s="13" t="str">
        <f t="shared" si="21"/>
        <v/>
      </c>
      <c r="CW42" s="7"/>
      <c r="CX42" s="105"/>
      <c r="CY42" s="13">
        <f t="shared" si="22"/>
        <v>90</v>
      </c>
      <c r="CZ42" s="7"/>
      <c r="DA42" s="13">
        <f t="shared" si="23"/>
        <v>90</v>
      </c>
      <c r="DB42" s="7"/>
      <c r="DC42" s="13" t="str">
        <f t="shared" si="24"/>
        <v/>
      </c>
      <c r="DD42" s="7"/>
      <c r="DE42" s="13" t="str">
        <f t="shared" si="25"/>
        <v/>
      </c>
      <c r="DF42" s="7"/>
      <c r="DG42" s="105"/>
      <c r="DH42" s="13" t="str">
        <f t="shared" si="26"/>
        <v/>
      </c>
      <c r="DI42" s="7"/>
      <c r="DJ42" s="13" t="str">
        <f t="shared" si="27"/>
        <v/>
      </c>
      <c r="DK42" s="7"/>
      <c r="DL42" s="13" t="str">
        <f t="shared" si="28"/>
        <v/>
      </c>
      <c r="DM42" s="7"/>
      <c r="DN42" s="13" t="str">
        <f t="shared" si="29"/>
        <v/>
      </c>
      <c r="DO42" s="7"/>
      <c r="DP42" s="105"/>
      <c r="DQ42" s="13" t="str">
        <f t="shared" si="30"/>
        <v/>
      </c>
      <c r="DR42" s="7"/>
      <c r="DS42" s="13" t="str">
        <f t="shared" si="31"/>
        <v/>
      </c>
      <c r="DT42" s="7"/>
      <c r="DU42" s="13" t="str">
        <f t="shared" si="32"/>
        <v/>
      </c>
      <c r="DV42" s="7"/>
      <c r="DW42" s="13" t="str">
        <f t="shared" si="33"/>
        <v/>
      </c>
      <c r="DX42" s="7"/>
      <c r="DY42" s="105"/>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10607</v>
      </c>
      <c r="C43" s="23" t="s">
        <v>99</v>
      </c>
      <c r="D43" s="7"/>
      <c r="E43" s="24">
        <f t="shared" si="0"/>
        <v>83</v>
      </c>
      <c r="F43" s="24" t="str">
        <f t="shared" si="1"/>
        <v>B</v>
      </c>
      <c r="G43" s="24">
        <f t="shared" si="2"/>
        <v>83</v>
      </c>
      <c r="H43" s="24" t="str">
        <f t="shared" si="3"/>
        <v>B</v>
      </c>
      <c r="I43" s="37">
        <v>2</v>
      </c>
      <c r="J43" s="24" t="str">
        <f t="shared" si="4"/>
        <v>Menganalisis nilai-nilai Pancasila terkait dengan kasus-kasus pelanggaran hak dan pengingkaran kewajiban warga negara dalam kehidupan berbangsa dan bernegara dengan  baik</v>
      </c>
      <c r="K43" s="24">
        <f t="shared" si="5"/>
        <v>90</v>
      </c>
      <c r="L43" s="24" t="str">
        <f t="shared" si="6"/>
        <v>A</v>
      </c>
      <c r="M43" s="24">
        <f t="shared" si="7"/>
        <v>90</v>
      </c>
      <c r="N43" s="24" t="str">
        <f t="shared" si="8"/>
        <v>A</v>
      </c>
      <c r="O43" s="37"/>
      <c r="P43" s="24" t="str">
        <f t="shared" si="9"/>
        <v/>
      </c>
      <c r="Q43" s="58"/>
      <c r="R43" s="58"/>
      <c r="S43" s="7"/>
      <c r="T43" s="61">
        <v>80</v>
      </c>
      <c r="U43" s="60"/>
      <c r="V43" s="60"/>
      <c r="W43" s="60"/>
      <c r="X43" s="60"/>
      <c r="Y43" s="60"/>
      <c r="Z43" s="72">
        <v>90</v>
      </c>
      <c r="AA43" s="70">
        <f t="shared" si="34"/>
        <v>85</v>
      </c>
      <c r="AB43" s="71">
        <f t="shared" si="10"/>
        <v>85</v>
      </c>
      <c r="AC43" s="62"/>
      <c r="AD43" s="60"/>
      <c r="AE43" s="60"/>
      <c r="AF43" s="60"/>
      <c r="AG43" s="60"/>
      <c r="AH43" s="60"/>
      <c r="AI43" s="60">
        <v>80</v>
      </c>
      <c r="AJ43" s="70"/>
      <c r="AK43" s="71">
        <f t="shared" si="11"/>
        <v>80</v>
      </c>
      <c r="AL43" s="62"/>
      <c r="AM43" s="60"/>
      <c r="AN43" s="60"/>
      <c r="AO43" s="60"/>
      <c r="AP43" s="60"/>
      <c r="AQ43" s="60"/>
      <c r="AR43" s="60"/>
      <c r="AS43" s="70"/>
      <c r="AT43" s="71" t="str">
        <f t="shared" si="12"/>
        <v/>
      </c>
      <c r="AU43" s="62"/>
      <c r="AV43" s="60"/>
      <c r="AW43" s="60"/>
      <c r="AX43" s="60"/>
      <c r="AY43" s="60"/>
      <c r="AZ43" s="60"/>
      <c r="BA43" s="60"/>
      <c r="BB43" s="70"/>
      <c r="BC43" s="71" t="str">
        <f t="shared" si="13"/>
        <v/>
      </c>
      <c r="BD43" s="7"/>
      <c r="BE43" s="125">
        <v>90</v>
      </c>
      <c r="BF43" s="93"/>
      <c r="BG43" s="125">
        <v>90</v>
      </c>
      <c r="BH43" s="93"/>
      <c r="BI43" s="93"/>
      <c r="BJ43" s="93"/>
      <c r="BK43" s="93"/>
      <c r="BL43" s="93"/>
      <c r="BM43" s="98">
        <f t="shared" si="14"/>
        <v>90</v>
      </c>
      <c r="BN43" s="125">
        <v>90</v>
      </c>
      <c r="BO43" s="93"/>
      <c r="BP43" s="125">
        <v>90</v>
      </c>
      <c r="BQ43" s="93"/>
      <c r="BR43" s="93"/>
      <c r="BS43" s="93"/>
      <c r="BT43" s="93"/>
      <c r="BU43" s="93"/>
      <c r="BV43" s="98">
        <f t="shared" si="15"/>
        <v>90</v>
      </c>
      <c r="BW43" s="94"/>
      <c r="BX43" s="93"/>
      <c r="BY43" s="93"/>
      <c r="BZ43" s="93"/>
      <c r="CA43" s="93"/>
      <c r="CB43" s="93"/>
      <c r="CC43" s="93"/>
      <c r="CD43" s="93"/>
      <c r="CE43" s="98" t="str">
        <f t="shared" si="16"/>
        <v/>
      </c>
      <c r="CF43" s="94"/>
      <c r="CG43" s="93"/>
      <c r="CH43" s="93"/>
      <c r="CI43" s="93"/>
      <c r="CJ43" s="93"/>
      <c r="CK43" s="93"/>
      <c r="CL43" s="93"/>
      <c r="CM43" s="93"/>
      <c r="CN43" s="98" t="str">
        <f t="shared" si="17"/>
        <v/>
      </c>
      <c r="CO43" s="7"/>
      <c r="CP43" s="13">
        <f t="shared" si="18"/>
        <v>90</v>
      </c>
      <c r="CQ43" s="7"/>
      <c r="CR43" s="13">
        <f t="shared" si="19"/>
        <v>90</v>
      </c>
      <c r="CS43" s="7"/>
      <c r="CT43" s="13" t="str">
        <f t="shared" si="20"/>
        <v/>
      </c>
      <c r="CU43" s="7"/>
      <c r="CV43" s="13" t="str">
        <f t="shared" si="21"/>
        <v/>
      </c>
      <c r="CW43" s="7"/>
      <c r="CX43" s="105"/>
      <c r="CY43" s="13">
        <f t="shared" si="22"/>
        <v>90</v>
      </c>
      <c r="CZ43" s="7"/>
      <c r="DA43" s="13">
        <f t="shared" si="23"/>
        <v>90</v>
      </c>
      <c r="DB43" s="7"/>
      <c r="DC43" s="13" t="str">
        <f t="shared" si="24"/>
        <v/>
      </c>
      <c r="DD43" s="7"/>
      <c r="DE43" s="13" t="str">
        <f t="shared" si="25"/>
        <v/>
      </c>
      <c r="DF43" s="7"/>
      <c r="DG43" s="105"/>
      <c r="DH43" s="13" t="str">
        <f t="shared" si="26"/>
        <v/>
      </c>
      <c r="DI43" s="7"/>
      <c r="DJ43" s="13" t="str">
        <f t="shared" si="27"/>
        <v/>
      </c>
      <c r="DK43" s="7"/>
      <c r="DL43" s="13" t="str">
        <f t="shared" si="28"/>
        <v/>
      </c>
      <c r="DM43" s="7"/>
      <c r="DN43" s="13" t="str">
        <f t="shared" si="29"/>
        <v/>
      </c>
      <c r="DO43" s="7"/>
      <c r="DP43" s="105"/>
      <c r="DQ43" s="13" t="str">
        <f t="shared" si="30"/>
        <v/>
      </c>
      <c r="DR43" s="7"/>
      <c r="DS43" s="13" t="str">
        <f t="shared" si="31"/>
        <v/>
      </c>
      <c r="DT43" s="7"/>
      <c r="DU43" s="13" t="str">
        <f t="shared" si="32"/>
        <v/>
      </c>
      <c r="DV43" s="7"/>
      <c r="DW43" s="13" t="str">
        <f t="shared" si="33"/>
        <v/>
      </c>
      <c r="DX43" s="7"/>
      <c r="DY43" s="105"/>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v>34</v>
      </c>
      <c r="B44" s="23">
        <v>10620</v>
      </c>
      <c r="C44" s="23" t="s">
        <v>100</v>
      </c>
      <c r="D44" s="7"/>
      <c r="E44" s="24">
        <f t="shared" si="0"/>
        <v>86</v>
      </c>
      <c r="F44" s="24" t="str">
        <f t="shared" si="1"/>
        <v>B</v>
      </c>
      <c r="G44" s="24">
        <f t="shared" si="2"/>
        <v>86</v>
      </c>
      <c r="H44" s="24" t="str">
        <f t="shared" si="3"/>
        <v>B</v>
      </c>
      <c r="I44" s="37">
        <v>2</v>
      </c>
      <c r="J44" s="24" t="str">
        <f t="shared" si="4"/>
        <v>Menganalisis nilai-nilai Pancasila terkait dengan kasus-kasus pelanggaran hak dan pengingkaran kewajiban warga negara dalam kehidupan berbangsa dan bernegara dengan  baik</v>
      </c>
      <c r="K44" s="24">
        <f t="shared" si="5"/>
        <v>85</v>
      </c>
      <c r="L44" s="24" t="str">
        <f t="shared" si="6"/>
        <v>B</v>
      </c>
      <c r="M44" s="24">
        <f t="shared" si="7"/>
        <v>85</v>
      </c>
      <c r="N44" s="24" t="str">
        <f t="shared" si="8"/>
        <v>B</v>
      </c>
      <c r="O44" s="37"/>
      <c r="P44" s="24" t="str">
        <f t="shared" si="9"/>
        <v/>
      </c>
      <c r="Q44" s="58"/>
      <c r="R44" s="58"/>
      <c r="S44" s="7"/>
      <c r="T44" s="61">
        <v>85</v>
      </c>
      <c r="U44" s="60"/>
      <c r="V44" s="60"/>
      <c r="W44" s="60"/>
      <c r="X44" s="60"/>
      <c r="Y44" s="60"/>
      <c r="Z44" s="72">
        <v>90</v>
      </c>
      <c r="AA44" s="70">
        <f t="shared" si="34"/>
        <v>87.5</v>
      </c>
      <c r="AB44" s="71">
        <f t="shared" si="10"/>
        <v>87.5</v>
      </c>
      <c r="AC44" s="62"/>
      <c r="AD44" s="60"/>
      <c r="AE44" s="60"/>
      <c r="AF44" s="60"/>
      <c r="AG44" s="60"/>
      <c r="AH44" s="60"/>
      <c r="AI44" s="60">
        <v>85</v>
      </c>
      <c r="AJ44" s="70"/>
      <c r="AK44" s="71">
        <f t="shared" si="11"/>
        <v>85</v>
      </c>
      <c r="AL44" s="62"/>
      <c r="AM44" s="60"/>
      <c r="AN44" s="60"/>
      <c r="AO44" s="60"/>
      <c r="AP44" s="60"/>
      <c r="AQ44" s="60"/>
      <c r="AR44" s="60"/>
      <c r="AS44" s="70"/>
      <c r="AT44" s="71" t="str">
        <f t="shared" si="12"/>
        <v/>
      </c>
      <c r="AU44" s="62"/>
      <c r="AV44" s="60"/>
      <c r="AW44" s="60"/>
      <c r="AX44" s="60"/>
      <c r="AY44" s="60"/>
      <c r="AZ44" s="60"/>
      <c r="BA44" s="60"/>
      <c r="BB44" s="70"/>
      <c r="BC44" s="71" t="str">
        <f t="shared" si="13"/>
        <v/>
      </c>
      <c r="BD44" s="7"/>
      <c r="BE44" s="125">
        <v>85</v>
      </c>
      <c r="BF44" s="93"/>
      <c r="BG44" s="125">
        <v>85</v>
      </c>
      <c r="BH44" s="93"/>
      <c r="BI44" s="93"/>
      <c r="BJ44" s="93"/>
      <c r="BK44" s="93"/>
      <c r="BL44" s="93"/>
      <c r="BM44" s="98">
        <f t="shared" si="14"/>
        <v>85</v>
      </c>
      <c r="BN44" s="125">
        <v>85</v>
      </c>
      <c r="BO44" s="93"/>
      <c r="BP44" s="125">
        <v>85</v>
      </c>
      <c r="BQ44" s="93"/>
      <c r="BR44" s="93"/>
      <c r="BS44" s="93"/>
      <c r="BT44" s="93"/>
      <c r="BU44" s="93"/>
      <c r="BV44" s="98">
        <f t="shared" si="15"/>
        <v>85</v>
      </c>
      <c r="BW44" s="94"/>
      <c r="BX44" s="93"/>
      <c r="BY44" s="93"/>
      <c r="BZ44" s="93"/>
      <c r="CA44" s="93"/>
      <c r="CB44" s="93"/>
      <c r="CC44" s="93"/>
      <c r="CD44" s="93"/>
      <c r="CE44" s="98" t="str">
        <f t="shared" si="16"/>
        <v/>
      </c>
      <c r="CF44" s="94"/>
      <c r="CG44" s="93"/>
      <c r="CH44" s="93"/>
      <c r="CI44" s="93"/>
      <c r="CJ44" s="93"/>
      <c r="CK44" s="93"/>
      <c r="CL44" s="93"/>
      <c r="CM44" s="93"/>
      <c r="CN44" s="98" t="str">
        <f t="shared" si="17"/>
        <v/>
      </c>
      <c r="CO44" s="7"/>
      <c r="CP44" s="13">
        <f t="shared" si="18"/>
        <v>85</v>
      </c>
      <c r="CQ44" s="7"/>
      <c r="CR44" s="13">
        <f t="shared" si="19"/>
        <v>85</v>
      </c>
      <c r="CS44" s="7"/>
      <c r="CT44" s="13" t="str">
        <f t="shared" si="20"/>
        <v/>
      </c>
      <c r="CU44" s="7"/>
      <c r="CV44" s="13" t="str">
        <f t="shared" si="21"/>
        <v/>
      </c>
      <c r="CW44" s="7"/>
      <c r="CX44" s="105"/>
      <c r="CY44" s="13">
        <f t="shared" si="22"/>
        <v>85</v>
      </c>
      <c r="CZ44" s="7"/>
      <c r="DA44" s="13">
        <f t="shared" si="23"/>
        <v>85</v>
      </c>
      <c r="DB44" s="7"/>
      <c r="DC44" s="13" t="str">
        <f t="shared" si="24"/>
        <v/>
      </c>
      <c r="DD44" s="7"/>
      <c r="DE44" s="13" t="str">
        <f t="shared" si="25"/>
        <v/>
      </c>
      <c r="DF44" s="7"/>
      <c r="DG44" s="105"/>
      <c r="DH44" s="13" t="str">
        <f t="shared" si="26"/>
        <v/>
      </c>
      <c r="DI44" s="7"/>
      <c r="DJ44" s="13" t="str">
        <f t="shared" si="27"/>
        <v/>
      </c>
      <c r="DK44" s="7"/>
      <c r="DL44" s="13" t="str">
        <f t="shared" si="28"/>
        <v/>
      </c>
      <c r="DM44" s="7"/>
      <c r="DN44" s="13" t="str">
        <f t="shared" si="29"/>
        <v/>
      </c>
      <c r="DO44" s="7"/>
      <c r="DP44" s="105"/>
      <c r="DQ44" s="13" t="str">
        <f t="shared" si="30"/>
        <v/>
      </c>
      <c r="DR44" s="7"/>
      <c r="DS44" s="13" t="str">
        <f t="shared" si="31"/>
        <v/>
      </c>
      <c r="DT44" s="7"/>
      <c r="DU44" s="13" t="str">
        <f t="shared" si="32"/>
        <v/>
      </c>
      <c r="DV44" s="7"/>
      <c r="DW44" s="13" t="str">
        <f t="shared" si="33"/>
        <v/>
      </c>
      <c r="DX44" s="7"/>
      <c r="DY44" s="105"/>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v>35</v>
      </c>
      <c r="B45" s="23">
        <v>10633</v>
      </c>
      <c r="C45" s="23" t="s">
        <v>101</v>
      </c>
      <c r="D45" s="7"/>
      <c r="E45" s="24">
        <f t="shared" si="0"/>
        <v>90</v>
      </c>
      <c r="F45" s="24" t="str">
        <f t="shared" si="1"/>
        <v>A</v>
      </c>
      <c r="G45" s="24">
        <f t="shared" si="2"/>
        <v>90</v>
      </c>
      <c r="H45" s="24" t="str">
        <f t="shared" si="3"/>
        <v>A</v>
      </c>
      <c r="I45" s="37">
        <v>1</v>
      </c>
      <c r="J45" s="24" t="str">
        <f t="shared" si="4"/>
        <v>Menganalisis nilai-nilai Pancasila terkait dengan kasus-kasus pelanggaran hak dan pengingkaran kewajiban warga negara dalam kehidupan berbangsa dan bernegara dengan sangat baik</v>
      </c>
      <c r="K45" s="24">
        <f t="shared" si="5"/>
        <v>90</v>
      </c>
      <c r="L45" s="24" t="str">
        <f t="shared" si="6"/>
        <v>A</v>
      </c>
      <c r="M45" s="24">
        <f t="shared" si="7"/>
        <v>90</v>
      </c>
      <c r="N45" s="24" t="str">
        <f t="shared" si="8"/>
        <v>A</v>
      </c>
      <c r="O45" s="37"/>
      <c r="P45" s="24" t="str">
        <f t="shared" si="9"/>
        <v/>
      </c>
      <c r="Q45" s="58"/>
      <c r="R45" s="58"/>
      <c r="S45" s="7"/>
      <c r="T45" s="61">
        <v>95</v>
      </c>
      <c r="U45" s="60"/>
      <c r="V45" s="60"/>
      <c r="W45" s="60"/>
      <c r="X45" s="60"/>
      <c r="Y45" s="60"/>
      <c r="Z45" s="72">
        <v>90</v>
      </c>
      <c r="AA45" s="70">
        <f t="shared" si="34"/>
        <v>92.5</v>
      </c>
      <c r="AB45" s="71">
        <f t="shared" si="10"/>
        <v>92.5</v>
      </c>
      <c r="AC45" s="62"/>
      <c r="AD45" s="60"/>
      <c r="AE45" s="60"/>
      <c r="AF45" s="60"/>
      <c r="AG45" s="60"/>
      <c r="AH45" s="60"/>
      <c r="AI45" s="60">
        <v>87</v>
      </c>
      <c r="AJ45" s="70"/>
      <c r="AK45" s="71">
        <f t="shared" si="11"/>
        <v>87</v>
      </c>
      <c r="AL45" s="62"/>
      <c r="AM45" s="60"/>
      <c r="AN45" s="60"/>
      <c r="AO45" s="60"/>
      <c r="AP45" s="60"/>
      <c r="AQ45" s="60"/>
      <c r="AR45" s="60"/>
      <c r="AS45" s="70"/>
      <c r="AT45" s="71" t="str">
        <f t="shared" si="12"/>
        <v/>
      </c>
      <c r="AU45" s="62"/>
      <c r="AV45" s="60"/>
      <c r="AW45" s="60"/>
      <c r="AX45" s="60"/>
      <c r="AY45" s="60"/>
      <c r="AZ45" s="60"/>
      <c r="BA45" s="60"/>
      <c r="BB45" s="70"/>
      <c r="BC45" s="71" t="str">
        <f t="shared" si="13"/>
        <v/>
      </c>
      <c r="BD45" s="7"/>
      <c r="BE45" s="125">
        <v>90</v>
      </c>
      <c r="BF45" s="93"/>
      <c r="BG45" s="125">
        <v>90</v>
      </c>
      <c r="BH45" s="93"/>
      <c r="BI45" s="93"/>
      <c r="BJ45" s="93"/>
      <c r="BK45" s="93"/>
      <c r="BL45" s="93"/>
      <c r="BM45" s="98">
        <f t="shared" si="14"/>
        <v>90</v>
      </c>
      <c r="BN45" s="125">
        <v>90</v>
      </c>
      <c r="BO45" s="93"/>
      <c r="BP45" s="125">
        <v>90</v>
      </c>
      <c r="BQ45" s="93"/>
      <c r="BR45" s="93"/>
      <c r="BS45" s="93"/>
      <c r="BT45" s="93"/>
      <c r="BU45" s="93"/>
      <c r="BV45" s="98">
        <f t="shared" si="15"/>
        <v>90</v>
      </c>
      <c r="BW45" s="94"/>
      <c r="BX45" s="93"/>
      <c r="BY45" s="93"/>
      <c r="BZ45" s="93"/>
      <c r="CA45" s="93"/>
      <c r="CB45" s="93"/>
      <c r="CC45" s="93"/>
      <c r="CD45" s="93"/>
      <c r="CE45" s="98" t="str">
        <f t="shared" si="16"/>
        <v/>
      </c>
      <c r="CF45" s="94"/>
      <c r="CG45" s="93"/>
      <c r="CH45" s="93"/>
      <c r="CI45" s="93"/>
      <c r="CJ45" s="93"/>
      <c r="CK45" s="93"/>
      <c r="CL45" s="93"/>
      <c r="CM45" s="93"/>
      <c r="CN45" s="98" t="str">
        <f t="shared" si="17"/>
        <v/>
      </c>
      <c r="CO45" s="7"/>
      <c r="CP45" s="13">
        <f t="shared" si="18"/>
        <v>90</v>
      </c>
      <c r="CQ45" s="7"/>
      <c r="CR45" s="13">
        <f t="shared" si="19"/>
        <v>90</v>
      </c>
      <c r="CS45" s="7"/>
      <c r="CT45" s="13" t="str">
        <f t="shared" si="20"/>
        <v/>
      </c>
      <c r="CU45" s="7"/>
      <c r="CV45" s="13" t="str">
        <f t="shared" si="21"/>
        <v/>
      </c>
      <c r="CW45" s="7"/>
      <c r="CX45" s="105"/>
      <c r="CY45" s="13">
        <f t="shared" si="22"/>
        <v>90</v>
      </c>
      <c r="CZ45" s="7"/>
      <c r="DA45" s="13">
        <f t="shared" si="23"/>
        <v>90</v>
      </c>
      <c r="DB45" s="7"/>
      <c r="DC45" s="13" t="str">
        <f t="shared" si="24"/>
        <v/>
      </c>
      <c r="DD45" s="7"/>
      <c r="DE45" s="13" t="str">
        <f t="shared" si="25"/>
        <v/>
      </c>
      <c r="DF45" s="7"/>
      <c r="DG45" s="105"/>
      <c r="DH45" s="13" t="str">
        <f t="shared" si="26"/>
        <v/>
      </c>
      <c r="DI45" s="7"/>
      <c r="DJ45" s="13" t="str">
        <f t="shared" si="27"/>
        <v/>
      </c>
      <c r="DK45" s="7"/>
      <c r="DL45" s="13" t="str">
        <f t="shared" si="28"/>
        <v/>
      </c>
      <c r="DM45" s="7"/>
      <c r="DN45" s="13" t="str">
        <f t="shared" si="29"/>
        <v/>
      </c>
      <c r="DO45" s="7"/>
      <c r="DP45" s="105"/>
      <c r="DQ45" s="13" t="str">
        <f t="shared" si="30"/>
        <v/>
      </c>
      <c r="DR45" s="7"/>
      <c r="DS45" s="13" t="str">
        <f t="shared" si="31"/>
        <v/>
      </c>
      <c r="DT45" s="7"/>
      <c r="DU45" s="13" t="str">
        <f t="shared" si="32"/>
        <v/>
      </c>
      <c r="DV45" s="7"/>
      <c r="DW45" s="13" t="str">
        <f t="shared" si="33"/>
        <v/>
      </c>
      <c r="DX45" s="7"/>
      <c r="DY45" s="105"/>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c r="B46" s="23"/>
      <c r="C46" s="23"/>
      <c r="D46" s="7"/>
      <c r="E46" s="24" t="str">
        <f t="shared" si="0"/>
        <v/>
      </c>
      <c r="F46" s="24" t="str">
        <f t="shared" si="1"/>
        <v/>
      </c>
      <c r="G46" s="24" t="str">
        <f t="shared" si="2"/>
        <v/>
      </c>
      <c r="H46" s="24" t="str">
        <f t="shared" si="3"/>
        <v/>
      </c>
      <c r="I46" s="37"/>
      <c r="J46" s="24" t="str">
        <f t="shared" si="4"/>
        <v/>
      </c>
      <c r="K46" s="24" t="str">
        <f t="shared" si="5"/>
        <v/>
      </c>
      <c r="L46" s="24" t="str">
        <f t="shared" si="6"/>
        <v/>
      </c>
      <c r="M46" s="24" t="str">
        <f t="shared" si="7"/>
        <v/>
      </c>
      <c r="N46" s="24" t="str">
        <f t="shared" si="8"/>
        <v/>
      </c>
      <c r="O46" s="37"/>
      <c r="P46" s="24" t="str">
        <f t="shared" si="9"/>
        <v/>
      </c>
      <c r="Q46" s="58"/>
      <c r="R46" s="58"/>
      <c r="S46" s="7"/>
      <c r="T46" s="62"/>
      <c r="U46" s="60"/>
      <c r="V46" s="60"/>
      <c r="W46" s="60"/>
      <c r="X46" s="60"/>
      <c r="Y46" s="60"/>
      <c r="Z46" s="60"/>
      <c r="AA46" s="70" t="str">
        <f t="shared" si="34"/>
        <v/>
      </c>
      <c r="AB46" s="71" t="str">
        <f t="shared" si="10"/>
        <v/>
      </c>
      <c r="AC46" s="62"/>
      <c r="AD46" s="60"/>
      <c r="AE46" s="60"/>
      <c r="AF46" s="60"/>
      <c r="AG46" s="60"/>
      <c r="AH46" s="60"/>
      <c r="AI46" s="60"/>
      <c r="AJ46" s="70"/>
      <c r="AK46" s="71" t="str">
        <f t="shared" si="11"/>
        <v/>
      </c>
      <c r="AL46" s="62"/>
      <c r="AM46" s="60"/>
      <c r="AN46" s="60"/>
      <c r="AO46" s="60"/>
      <c r="AP46" s="60"/>
      <c r="AQ46" s="60"/>
      <c r="AR46" s="60"/>
      <c r="AS46" s="70"/>
      <c r="AT46" s="71" t="str">
        <f t="shared" si="12"/>
        <v/>
      </c>
      <c r="AU46" s="62"/>
      <c r="AV46" s="60"/>
      <c r="AW46" s="60"/>
      <c r="AX46" s="60"/>
      <c r="AY46" s="60"/>
      <c r="AZ46" s="60"/>
      <c r="BA46" s="60"/>
      <c r="BB46" s="70"/>
      <c r="BC46" s="71" t="str">
        <f t="shared" si="13"/>
        <v/>
      </c>
      <c r="BD46" s="7"/>
      <c r="BE46" s="94"/>
      <c r="BF46" s="93"/>
      <c r="BG46" s="93"/>
      <c r="BH46" s="93"/>
      <c r="BI46" s="93"/>
      <c r="BJ46" s="93"/>
      <c r="BK46" s="93"/>
      <c r="BL46" s="93"/>
      <c r="BM46" s="98" t="str">
        <f t="shared" si="14"/>
        <v/>
      </c>
      <c r="BN46" s="94"/>
      <c r="BO46" s="93"/>
      <c r="BP46" s="93"/>
      <c r="BQ46" s="93"/>
      <c r="BR46" s="93"/>
      <c r="BS46" s="93"/>
      <c r="BT46" s="93"/>
      <c r="BU46" s="93"/>
      <c r="BV46" s="98" t="str">
        <f t="shared" si="15"/>
        <v/>
      </c>
      <c r="BW46" s="94"/>
      <c r="BX46" s="93"/>
      <c r="BY46" s="93"/>
      <c r="BZ46" s="93"/>
      <c r="CA46" s="93"/>
      <c r="CB46" s="93"/>
      <c r="CC46" s="93"/>
      <c r="CD46" s="93"/>
      <c r="CE46" s="98" t="str">
        <f t="shared" si="16"/>
        <v/>
      </c>
      <c r="CF46" s="94"/>
      <c r="CG46" s="93"/>
      <c r="CH46" s="93"/>
      <c r="CI46" s="93"/>
      <c r="CJ46" s="93"/>
      <c r="CK46" s="93"/>
      <c r="CL46" s="93"/>
      <c r="CM46" s="93"/>
      <c r="CN46" s="98" t="str">
        <f t="shared" si="17"/>
        <v/>
      </c>
      <c r="CO46" s="7"/>
      <c r="CP46" s="13" t="str">
        <f t="shared" si="18"/>
        <v/>
      </c>
      <c r="CQ46" s="7"/>
      <c r="CR46" s="13" t="str">
        <f t="shared" si="19"/>
        <v/>
      </c>
      <c r="CS46" s="7"/>
      <c r="CT46" s="13" t="str">
        <f t="shared" si="20"/>
        <v/>
      </c>
      <c r="CU46" s="7"/>
      <c r="CV46" s="13" t="str">
        <f t="shared" si="21"/>
        <v/>
      </c>
      <c r="CW46" s="7"/>
      <c r="CX46" s="105"/>
      <c r="CY46" s="13" t="str">
        <f t="shared" si="22"/>
        <v/>
      </c>
      <c r="CZ46" s="7"/>
      <c r="DA46" s="13" t="str">
        <f t="shared" si="23"/>
        <v/>
      </c>
      <c r="DB46" s="7"/>
      <c r="DC46" s="13" t="str">
        <f t="shared" si="24"/>
        <v/>
      </c>
      <c r="DD46" s="7"/>
      <c r="DE46" s="13" t="str">
        <f t="shared" si="25"/>
        <v/>
      </c>
      <c r="DF46" s="7"/>
      <c r="DG46" s="105"/>
      <c r="DH46" s="13" t="str">
        <f t="shared" si="26"/>
        <v/>
      </c>
      <c r="DI46" s="7"/>
      <c r="DJ46" s="13" t="str">
        <f t="shared" si="27"/>
        <v/>
      </c>
      <c r="DK46" s="7"/>
      <c r="DL46" s="13" t="str">
        <f t="shared" si="28"/>
        <v/>
      </c>
      <c r="DM46" s="7"/>
      <c r="DN46" s="13" t="str">
        <f t="shared" si="29"/>
        <v/>
      </c>
      <c r="DO46" s="7"/>
      <c r="DP46" s="105"/>
      <c r="DQ46" s="13" t="str">
        <f t="shared" si="30"/>
        <v/>
      </c>
      <c r="DR46" s="7"/>
      <c r="DS46" s="13" t="str">
        <f t="shared" si="31"/>
        <v/>
      </c>
      <c r="DT46" s="7"/>
      <c r="DU46" s="13" t="str">
        <f t="shared" si="32"/>
        <v/>
      </c>
      <c r="DV46" s="7"/>
      <c r="DW46" s="13" t="str">
        <f t="shared" si="33"/>
        <v/>
      </c>
      <c r="DX46" s="7"/>
      <c r="DY46" s="105"/>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58"/>
      <c r="R47" s="58"/>
      <c r="S47" s="7"/>
      <c r="T47" s="62"/>
      <c r="U47" s="60"/>
      <c r="V47" s="60"/>
      <c r="W47" s="60"/>
      <c r="X47" s="60"/>
      <c r="Y47" s="60"/>
      <c r="Z47" s="60"/>
      <c r="AA47" s="70" t="str">
        <f t="shared" si="34"/>
        <v/>
      </c>
      <c r="AB47" s="71" t="str">
        <f t="shared" si="10"/>
        <v/>
      </c>
      <c r="AC47" s="62"/>
      <c r="AD47" s="60"/>
      <c r="AE47" s="60"/>
      <c r="AF47" s="60"/>
      <c r="AG47" s="60"/>
      <c r="AH47" s="60"/>
      <c r="AI47" s="60"/>
      <c r="AJ47" s="70"/>
      <c r="AK47" s="71" t="str">
        <f t="shared" si="11"/>
        <v/>
      </c>
      <c r="AL47" s="62"/>
      <c r="AM47" s="60"/>
      <c r="AN47" s="60"/>
      <c r="AO47" s="60"/>
      <c r="AP47" s="60"/>
      <c r="AQ47" s="60"/>
      <c r="AR47" s="60"/>
      <c r="AS47" s="70"/>
      <c r="AT47" s="71" t="str">
        <f t="shared" si="12"/>
        <v/>
      </c>
      <c r="AU47" s="62"/>
      <c r="AV47" s="60"/>
      <c r="AW47" s="60"/>
      <c r="AX47" s="60"/>
      <c r="AY47" s="60"/>
      <c r="AZ47" s="60"/>
      <c r="BA47" s="60"/>
      <c r="BB47" s="70"/>
      <c r="BC47" s="71" t="str">
        <f t="shared" si="13"/>
        <v/>
      </c>
      <c r="BD47" s="7"/>
      <c r="BE47" s="94"/>
      <c r="BF47" s="93"/>
      <c r="BG47" s="93"/>
      <c r="BH47" s="93"/>
      <c r="BI47" s="93"/>
      <c r="BJ47" s="93"/>
      <c r="BK47" s="93"/>
      <c r="BL47" s="93"/>
      <c r="BM47" s="98" t="str">
        <f t="shared" si="14"/>
        <v/>
      </c>
      <c r="BN47" s="94"/>
      <c r="BO47" s="93"/>
      <c r="BP47" s="93"/>
      <c r="BQ47" s="93"/>
      <c r="BR47" s="93"/>
      <c r="BS47" s="93"/>
      <c r="BT47" s="93"/>
      <c r="BU47" s="93"/>
      <c r="BV47" s="98" t="str">
        <f t="shared" si="15"/>
        <v/>
      </c>
      <c r="BW47" s="94"/>
      <c r="BX47" s="93"/>
      <c r="BY47" s="93"/>
      <c r="BZ47" s="93"/>
      <c r="CA47" s="93"/>
      <c r="CB47" s="93"/>
      <c r="CC47" s="93"/>
      <c r="CD47" s="93"/>
      <c r="CE47" s="98" t="str">
        <f t="shared" si="16"/>
        <v/>
      </c>
      <c r="CF47" s="94"/>
      <c r="CG47" s="93"/>
      <c r="CH47" s="93"/>
      <c r="CI47" s="93"/>
      <c r="CJ47" s="93"/>
      <c r="CK47" s="93"/>
      <c r="CL47" s="93"/>
      <c r="CM47" s="93"/>
      <c r="CN47" s="98" t="str">
        <f t="shared" si="17"/>
        <v/>
      </c>
      <c r="CO47" s="7"/>
      <c r="CP47" s="13" t="str">
        <f t="shared" si="18"/>
        <v/>
      </c>
      <c r="CQ47" s="7"/>
      <c r="CR47" s="13" t="str">
        <f t="shared" si="19"/>
        <v/>
      </c>
      <c r="CS47" s="7"/>
      <c r="CT47" s="13" t="str">
        <f t="shared" si="20"/>
        <v/>
      </c>
      <c r="CU47" s="7"/>
      <c r="CV47" s="13" t="str">
        <f t="shared" si="21"/>
        <v/>
      </c>
      <c r="CW47" s="7"/>
      <c r="CX47" s="105"/>
      <c r="CY47" s="13" t="str">
        <f t="shared" si="22"/>
        <v/>
      </c>
      <c r="CZ47" s="7"/>
      <c r="DA47" s="13" t="str">
        <f t="shared" si="23"/>
        <v/>
      </c>
      <c r="DB47" s="7"/>
      <c r="DC47" s="13" t="str">
        <f t="shared" si="24"/>
        <v/>
      </c>
      <c r="DD47" s="7"/>
      <c r="DE47" s="13" t="str">
        <f t="shared" si="25"/>
        <v/>
      </c>
      <c r="DF47" s="7"/>
      <c r="DG47" s="105"/>
      <c r="DH47" s="13" t="str">
        <f t="shared" si="26"/>
        <v/>
      </c>
      <c r="DI47" s="7"/>
      <c r="DJ47" s="13" t="str">
        <f t="shared" si="27"/>
        <v/>
      </c>
      <c r="DK47" s="7"/>
      <c r="DL47" s="13" t="str">
        <f t="shared" si="28"/>
        <v/>
      </c>
      <c r="DM47" s="7"/>
      <c r="DN47" s="13" t="str">
        <f t="shared" si="29"/>
        <v/>
      </c>
      <c r="DO47" s="7"/>
      <c r="DP47" s="105"/>
      <c r="DQ47" s="13" t="str">
        <f t="shared" si="30"/>
        <v/>
      </c>
      <c r="DR47" s="7"/>
      <c r="DS47" s="13" t="str">
        <f t="shared" si="31"/>
        <v/>
      </c>
      <c r="DT47" s="7"/>
      <c r="DU47" s="13" t="str">
        <f t="shared" si="32"/>
        <v/>
      </c>
      <c r="DV47" s="7"/>
      <c r="DW47" s="13" t="str">
        <f t="shared" si="33"/>
        <v/>
      </c>
      <c r="DX47" s="7"/>
      <c r="DY47" s="105"/>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58"/>
      <c r="R48" s="58"/>
      <c r="S48" s="7"/>
      <c r="T48" s="62"/>
      <c r="U48" s="60"/>
      <c r="V48" s="60"/>
      <c r="W48" s="60"/>
      <c r="X48" s="60"/>
      <c r="Y48" s="60"/>
      <c r="Z48" s="60"/>
      <c r="AA48" s="70" t="str">
        <f t="shared" si="34"/>
        <v/>
      </c>
      <c r="AB48" s="71" t="str">
        <f t="shared" si="10"/>
        <v/>
      </c>
      <c r="AC48" s="62"/>
      <c r="AD48" s="60"/>
      <c r="AE48" s="60"/>
      <c r="AF48" s="60"/>
      <c r="AG48" s="60"/>
      <c r="AH48" s="60"/>
      <c r="AI48" s="60"/>
      <c r="AJ48" s="70"/>
      <c r="AK48" s="71" t="str">
        <f t="shared" si="11"/>
        <v/>
      </c>
      <c r="AL48" s="62"/>
      <c r="AM48" s="60"/>
      <c r="AN48" s="60"/>
      <c r="AO48" s="60"/>
      <c r="AP48" s="60"/>
      <c r="AQ48" s="60"/>
      <c r="AR48" s="60"/>
      <c r="AS48" s="70"/>
      <c r="AT48" s="71" t="str">
        <f t="shared" si="12"/>
        <v/>
      </c>
      <c r="AU48" s="62"/>
      <c r="AV48" s="60"/>
      <c r="AW48" s="60"/>
      <c r="AX48" s="60"/>
      <c r="AY48" s="60"/>
      <c r="AZ48" s="60"/>
      <c r="BA48" s="60"/>
      <c r="BB48" s="70"/>
      <c r="BC48" s="71" t="str">
        <f t="shared" si="13"/>
        <v/>
      </c>
      <c r="BD48" s="7"/>
      <c r="BE48" s="94"/>
      <c r="BF48" s="93"/>
      <c r="BG48" s="93"/>
      <c r="BH48" s="93"/>
      <c r="BI48" s="93"/>
      <c r="BJ48" s="93"/>
      <c r="BK48" s="93"/>
      <c r="BL48" s="93"/>
      <c r="BM48" s="98" t="str">
        <f t="shared" si="14"/>
        <v/>
      </c>
      <c r="BN48" s="94"/>
      <c r="BO48" s="93"/>
      <c r="BP48" s="93"/>
      <c r="BQ48" s="93"/>
      <c r="BR48" s="93"/>
      <c r="BS48" s="93"/>
      <c r="BT48" s="93"/>
      <c r="BU48" s="93"/>
      <c r="BV48" s="98" t="str">
        <f t="shared" si="15"/>
        <v/>
      </c>
      <c r="BW48" s="94"/>
      <c r="BX48" s="93"/>
      <c r="BY48" s="93"/>
      <c r="BZ48" s="93"/>
      <c r="CA48" s="93"/>
      <c r="CB48" s="93"/>
      <c r="CC48" s="93"/>
      <c r="CD48" s="93"/>
      <c r="CE48" s="98" t="str">
        <f t="shared" si="16"/>
        <v/>
      </c>
      <c r="CF48" s="94"/>
      <c r="CG48" s="93"/>
      <c r="CH48" s="93"/>
      <c r="CI48" s="93"/>
      <c r="CJ48" s="93"/>
      <c r="CK48" s="93"/>
      <c r="CL48" s="93"/>
      <c r="CM48" s="93"/>
      <c r="CN48" s="98" t="str">
        <f t="shared" si="17"/>
        <v/>
      </c>
      <c r="CO48" s="7"/>
      <c r="CP48" s="13" t="str">
        <f t="shared" si="18"/>
        <v/>
      </c>
      <c r="CQ48" s="7"/>
      <c r="CR48" s="13" t="str">
        <f t="shared" si="19"/>
        <v/>
      </c>
      <c r="CS48" s="7"/>
      <c r="CT48" s="13" t="str">
        <f t="shared" si="20"/>
        <v/>
      </c>
      <c r="CU48" s="7"/>
      <c r="CV48" s="13" t="str">
        <f t="shared" si="21"/>
        <v/>
      </c>
      <c r="CW48" s="7"/>
      <c r="CX48" s="105"/>
      <c r="CY48" s="13" t="str">
        <f t="shared" si="22"/>
        <v/>
      </c>
      <c r="CZ48" s="7"/>
      <c r="DA48" s="13" t="str">
        <f t="shared" si="23"/>
        <v/>
      </c>
      <c r="DB48" s="7"/>
      <c r="DC48" s="13" t="str">
        <f t="shared" si="24"/>
        <v/>
      </c>
      <c r="DD48" s="7"/>
      <c r="DE48" s="13" t="str">
        <f t="shared" si="25"/>
        <v/>
      </c>
      <c r="DF48" s="7"/>
      <c r="DG48" s="105"/>
      <c r="DH48" s="13" t="str">
        <f t="shared" si="26"/>
        <v/>
      </c>
      <c r="DI48" s="7"/>
      <c r="DJ48" s="13" t="str">
        <f t="shared" si="27"/>
        <v/>
      </c>
      <c r="DK48" s="7"/>
      <c r="DL48" s="13" t="str">
        <f t="shared" si="28"/>
        <v/>
      </c>
      <c r="DM48" s="7"/>
      <c r="DN48" s="13" t="str">
        <f t="shared" si="29"/>
        <v/>
      </c>
      <c r="DO48" s="7"/>
      <c r="DP48" s="105"/>
      <c r="DQ48" s="13" t="str">
        <f t="shared" si="30"/>
        <v/>
      </c>
      <c r="DR48" s="7"/>
      <c r="DS48" s="13" t="str">
        <f t="shared" si="31"/>
        <v/>
      </c>
      <c r="DT48" s="7"/>
      <c r="DU48" s="13" t="str">
        <f t="shared" si="32"/>
        <v/>
      </c>
      <c r="DV48" s="7"/>
      <c r="DW48" s="13" t="str">
        <f t="shared" si="33"/>
        <v/>
      </c>
      <c r="DX48" s="7"/>
      <c r="DY48" s="105"/>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70" t="str">
        <f t="shared" si="34"/>
        <v/>
      </c>
      <c r="AB49" s="71" t="str">
        <f t="shared" si="10"/>
        <v/>
      </c>
      <c r="AC49" s="62"/>
      <c r="AD49" s="60"/>
      <c r="AE49" s="60"/>
      <c r="AF49" s="60"/>
      <c r="AG49" s="60"/>
      <c r="AH49" s="60"/>
      <c r="AI49" s="60"/>
      <c r="AJ49" s="70"/>
      <c r="AK49" s="71" t="str">
        <f t="shared" si="11"/>
        <v/>
      </c>
      <c r="AL49" s="62"/>
      <c r="AM49" s="60"/>
      <c r="AN49" s="60"/>
      <c r="AO49" s="60"/>
      <c r="AP49" s="60"/>
      <c r="AQ49" s="60"/>
      <c r="AR49" s="60"/>
      <c r="AS49" s="70"/>
      <c r="AT49" s="71" t="str">
        <f t="shared" si="12"/>
        <v/>
      </c>
      <c r="AU49" s="62"/>
      <c r="AV49" s="60"/>
      <c r="AW49" s="60"/>
      <c r="AX49" s="60"/>
      <c r="AY49" s="60"/>
      <c r="AZ49" s="60"/>
      <c r="BA49" s="60"/>
      <c r="BB49" s="70"/>
      <c r="BC49" s="71" t="str">
        <f t="shared" si="13"/>
        <v/>
      </c>
      <c r="BD49" s="7"/>
      <c r="BE49" s="94"/>
      <c r="BF49" s="93"/>
      <c r="BG49" s="93"/>
      <c r="BH49" s="93"/>
      <c r="BI49" s="93"/>
      <c r="BJ49" s="93"/>
      <c r="BK49" s="93"/>
      <c r="BL49" s="93"/>
      <c r="BM49" s="98" t="str">
        <f t="shared" si="14"/>
        <v/>
      </c>
      <c r="BN49" s="94"/>
      <c r="BO49" s="93"/>
      <c r="BP49" s="93"/>
      <c r="BQ49" s="93"/>
      <c r="BR49" s="93"/>
      <c r="BS49" s="93"/>
      <c r="BT49" s="93"/>
      <c r="BU49" s="93"/>
      <c r="BV49" s="98" t="str">
        <f t="shared" si="15"/>
        <v/>
      </c>
      <c r="BW49" s="94"/>
      <c r="BX49" s="93"/>
      <c r="BY49" s="93"/>
      <c r="BZ49" s="93"/>
      <c r="CA49" s="93"/>
      <c r="CB49" s="93"/>
      <c r="CC49" s="93"/>
      <c r="CD49" s="93"/>
      <c r="CE49" s="98" t="str">
        <f t="shared" si="16"/>
        <v/>
      </c>
      <c r="CF49" s="94"/>
      <c r="CG49" s="93"/>
      <c r="CH49" s="93"/>
      <c r="CI49" s="93"/>
      <c r="CJ49" s="93"/>
      <c r="CK49" s="93"/>
      <c r="CL49" s="93"/>
      <c r="CM49" s="93"/>
      <c r="CN49" s="98" t="str">
        <f t="shared" si="17"/>
        <v/>
      </c>
      <c r="CO49" s="7"/>
      <c r="CP49" s="13" t="str">
        <f t="shared" si="18"/>
        <v/>
      </c>
      <c r="CQ49" s="7"/>
      <c r="CR49" s="13" t="str">
        <f t="shared" si="19"/>
        <v/>
      </c>
      <c r="CS49" s="7"/>
      <c r="CT49" s="13" t="str">
        <f t="shared" si="20"/>
        <v/>
      </c>
      <c r="CU49" s="7"/>
      <c r="CV49" s="13" t="str">
        <f t="shared" si="21"/>
        <v/>
      </c>
      <c r="CW49" s="7"/>
      <c r="CX49" s="105"/>
      <c r="CY49" s="13" t="str">
        <f t="shared" si="22"/>
        <v/>
      </c>
      <c r="CZ49" s="7"/>
      <c r="DA49" s="13" t="str">
        <f t="shared" si="23"/>
        <v/>
      </c>
      <c r="DB49" s="7"/>
      <c r="DC49" s="13" t="str">
        <f t="shared" si="24"/>
        <v/>
      </c>
      <c r="DD49" s="7"/>
      <c r="DE49" s="13" t="str">
        <f t="shared" si="25"/>
        <v/>
      </c>
      <c r="DF49" s="7"/>
      <c r="DG49" s="105"/>
      <c r="DH49" s="13" t="str">
        <f t="shared" si="26"/>
        <v/>
      </c>
      <c r="DI49" s="7"/>
      <c r="DJ49" s="13" t="str">
        <f t="shared" si="27"/>
        <v/>
      </c>
      <c r="DK49" s="7"/>
      <c r="DL49" s="13" t="str">
        <f t="shared" si="28"/>
        <v/>
      </c>
      <c r="DM49" s="7"/>
      <c r="DN49" s="13" t="str">
        <f t="shared" si="29"/>
        <v/>
      </c>
      <c r="DO49" s="7"/>
      <c r="DP49" s="105"/>
      <c r="DQ49" s="13" t="str">
        <f t="shared" si="30"/>
        <v/>
      </c>
      <c r="DR49" s="7"/>
      <c r="DS49" s="13" t="str">
        <f t="shared" si="31"/>
        <v/>
      </c>
      <c r="DT49" s="7"/>
      <c r="DU49" s="13" t="str">
        <f t="shared" si="32"/>
        <v/>
      </c>
      <c r="DV49" s="7"/>
      <c r="DW49" s="13" t="str">
        <f t="shared" si="33"/>
        <v/>
      </c>
      <c r="DX49" s="7"/>
      <c r="DY49" s="105"/>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3" t="str">
        <f t="shared" si="34"/>
        <v/>
      </c>
      <c r="AB50" s="71" t="str">
        <f t="shared" si="10"/>
        <v/>
      </c>
      <c r="AC50" s="63"/>
      <c r="AD50" s="64"/>
      <c r="AE50" s="64"/>
      <c r="AF50" s="64"/>
      <c r="AG50" s="64"/>
      <c r="AH50" s="64"/>
      <c r="AI50" s="64"/>
      <c r="AJ50" s="70"/>
      <c r="AK50" s="71" t="str">
        <f t="shared" si="11"/>
        <v/>
      </c>
      <c r="AL50" s="63"/>
      <c r="AM50" s="64"/>
      <c r="AN50" s="64"/>
      <c r="AO50" s="64"/>
      <c r="AP50" s="64"/>
      <c r="AQ50" s="64"/>
      <c r="AR50" s="64"/>
      <c r="AS50" s="70"/>
      <c r="AT50" s="71" t="str">
        <f t="shared" si="12"/>
        <v/>
      </c>
      <c r="AU50" s="63"/>
      <c r="AV50" s="64"/>
      <c r="AW50" s="64"/>
      <c r="AX50" s="64"/>
      <c r="AY50" s="64"/>
      <c r="AZ50" s="64"/>
      <c r="BA50" s="64"/>
      <c r="BB50" s="70"/>
      <c r="BC50" s="71" t="str">
        <f t="shared" si="13"/>
        <v/>
      </c>
      <c r="BD50" s="7"/>
      <c r="BE50" s="95"/>
      <c r="BF50" s="96"/>
      <c r="BG50" s="96"/>
      <c r="BH50" s="96"/>
      <c r="BI50" s="96"/>
      <c r="BJ50" s="96"/>
      <c r="BK50" s="96"/>
      <c r="BL50" s="96"/>
      <c r="BM50" s="99" t="str">
        <f t="shared" si="14"/>
        <v/>
      </c>
      <c r="BN50" s="95"/>
      <c r="BO50" s="96"/>
      <c r="BP50" s="96"/>
      <c r="BQ50" s="96"/>
      <c r="BR50" s="96"/>
      <c r="BS50" s="96"/>
      <c r="BT50" s="96"/>
      <c r="BU50" s="96"/>
      <c r="BV50" s="99" t="str">
        <f t="shared" si="15"/>
        <v/>
      </c>
      <c r="BW50" s="95"/>
      <c r="BX50" s="96"/>
      <c r="BY50" s="96"/>
      <c r="BZ50" s="96"/>
      <c r="CA50" s="96"/>
      <c r="CB50" s="96"/>
      <c r="CC50" s="96"/>
      <c r="CD50" s="96"/>
      <c r="CE50" s="99" t="str">
        <f t="shared" si="16"/>
        <v/>
      </c>
      <c r="CF50" s="95"/>
      <c r="CG50" s="96"/>
      <c r="CH50" s="96"/>
      <c r="CI50" s="96"/>
      <c r="CJ50" s="96"/>
      <c r="CK50" s="96"/>
      <c r="CL50" s="96"/>
      <c r="CM50" s="96"/>
      <c r="CN50" s="99" t="str">
        <f t="shared" si="17"/>
        <v/>
      </c>
      <c r="CO50" s="7"/>
      <c r="CP50" s="13" t="str">
        <f t="shared" si="18"/>
        <v/>
      </c>
      <c r="CQ50" s="7"/>
      <c r="CR50" s="13" t="str">
        <f t="shared" si="19"/>
        <v/>
      </c>
      <c r="CS50" s="7"/>
      <c r="CT50" s="13" t="str">
        <f t="shared" si="20"/>
        <v/>
      </c>
      <c r="CU50" s="7"/>
      <c r="CV50" s="13" t="str">
        <f t="shared" si="21"/>
        <v/>
      </c>
      <c r="CW50" s="7"/>
      <c r="CX50" s="105"/>
      <c r="CY50" s="13" t="str">
        <f t="shared" si="22"/>
        <v/>
      </c>
      <c r="CZ50" s="7"/>
      <c r="DA50" s="13" t="str">
        <f t="shared" si="23"/>
        <v/>
      </c>
      <c r="DB50" s="7"/>
      <c r="DC50" s="13" t="str">
        <f t="shared" si="24"/>
        <v/>
      </c>
      <c r="DD50" s="7"/>
      <c r="DE50" s="13" t="str">
        <f t="shared" si="25"/>
        <v/>
      </c>
      <c r="DF50" s="7"/>
      <c r="DG50" s="105"/>
      <c r="DH50" s="13" t="str">
        <f t="shared" si="26"/>
        <v/>
      </c>
      <c r="DI50" s="7"/>
      <c r="DJ50" s="13" t="str">
        <f t="shared" si="27"/>
        <v/>
      </c>
      <c r="DK50" s="7"/>
      <c r="DL50" s="13" t="str">
        <f t="shared" si="28"/>
        <v/>
      </c>
      <c r="DM50" s="7"/>
      <c r="DN50" s="13" t="str">
        <f t="shared" si="29"/>
        <v/>
      </c>
      <c r="DO50" s="7"/>
      <c r="DP50" s="105"/>
      <c r="DQ50" s="13" t="str">
        <f t="shared" si="30"/>
        <v/>
      </c>
      <c r="DR50" s="7"/>
      <c r="DS50" s="13" t="str">
        <f t="shared" si="31"/>
        <v/>
      </c>
      <c r="DT50" s="7"/>
      <c r="DU50" s="13" t="str">
        <f t="shared" si="32"/>
        <v/>
      </c>
      <c r="DV50" s="7"/>
      <c r="DW50" s="13" t="str">
        <f t="shared" si="33"/>
        <v/>
      </c>
      <c r="DX50" s="7"/>
      <c r="DY50" s="105"/>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3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102</v>
      </c>
      <c r="D52" s="7"/>
      <c r="E52" s="7"/>
      <c r="F52" s="7" t="s">
        <v>103</v>
      </c>
      <c r="G52" s="7"/>
      <c r="H52" s="7"/>
      <c r="I52" s="39"/>
      <c r="J52" s="40"/>
      <c r="K52" s="7" t="e">
        <f t="shared" ref="K52:K55" si="35">#NULL!</f>
        <v>#NULL!</v>
      </c>
      <c r="L52" s="7"/>
      <c r="M52" s="7"/>
      <c r="N52" s="7"/>
      <c r="O52" s="38"/>
      <c r="P52" s="7"/>
      <c r="Q52" s="7" t="s">
        <v>104</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3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105</v>
      </c>
      <c r="D53" s="7"/>
      <c r="E53" s="7"/>
      <c r="F53" s="7" t="s">
        <v>106</v>
      </c>
      <c r="G53" s="7"/>
      <c r="H53" s="7"/>
      <c r="I53" s="39"/>
      <c r="J53" s="40"/>
      <c r="K53" s="7" t="e">
        <f t="shared" si="35"/>
        <v>#NULL!</v>
      </c>
      <c r="L53" s="7"/>
      <c r="M53" s="7"/>
      <c r="N53" s="7"/>
      <c r="O53" s="38"/>
      <c r="P53" s="7"/>
      <c r="Q53" s="7" t="s">
        <v>107</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3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108</v>
      </c>
      <c r="G54" s="7"/>
      <c r="H54" s="7"/>
      <c r="I54" s="39"/>
      <c r="J54" s="40"/>
      <c r="K54" s="7" t="e">
        <f t="shared" si="3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3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109</v>
      </c>
      <c r="G55" s="7"/>
      <c r="H55" s="7"/>
      <c r="I55" s="39"/>
      <c r="J55" s="40"/>
      <c r="K55" s="7" t="e">
        <f t="shared" si="3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3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110</v>
      </c>
      <c r="D56" s="7"/>
      <c r="E56" s="7"/>
      <c r="F56" s="7"/>
      <c r="G56" s="7"/>
      <c r="H56" s="7"/>
      <c r="I56" s="38"/>
      <c r="J56" s="7"/>
      <c r="K56" s="7"/>
      <c r="L56" s="7"/>
      <c r="M56" s="7"/>
      <c r="N56" s="7"/>
      <c r="O56" s="38"/>
      <c r="P56" s="7"/>
      <c r="Q56" s="7" t="s">
        <v>111</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3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112</v>
      </c>
      <c r="D57" s="7"/>
      <c r="E57" s="7"/>
      <c r="F57" s="7"/>
      <c r="G57" s="7"/>
      <c r="H57" s="7"/>
      <c r="I57" s="38"/>
      <c r="J57" s="7"/>
      <c r="K57" s="7"/>
      <c r="L57" s="7"/>
      <c r="M57" s="7"/>
      <c r="N57" s="7"/>
      <c r="O57" s="38"/>
      <c r="P57" s="7"/>
      <c r="Q57" s="7" t="s">
        <v>113</v>
      </c>
      <c r="R57" s="7" t="s">
        <v>114</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3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3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3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0" priority="1" stopIfTrue="1" operator="between">
      <formula>($C$4-1)</formula>
      <formula>1</formula>
    </cfRule>
  </conditionalFormatting>
  <conditionalFormatting sqref="E12">
    <cfRule type="cellIs" dxfId="1" priority="2" stopIfTrue="1" operator="between">
      <formula>($C$4-1)</formula>
      <formula>1</formula>
    </cfRule>
  </conditionalFormatting>
  <conditionalFormatting sqref="E13">
    <cfRule type="cellIs" dxfId="2" priority="3" stopIfTrue="1" operator="between">
      <formula>($C$4-1)</formula>
      <formula>1</formula>
    </cfRule>
  </conditionalFormatting>
  <conditionalFormatting sqref="E14">
    <cfRule type="cellIs" dxfId="3" priority="4" stopIfTrue="1" operator="between">
      <formula>($C$4-1)</formula>
      <formula>1</formula>
    </cfRule>
  </conditionalFormatting>
  <conditionalFormatting sqref="E15">
    <cfRule type="cellIs" dxfId="4" priority="5" stopIfTrue="1" operator="between">
      <formula>($C$4-1)</formula>
      <formula>1</formula>
    </cfRule>
  </conditionalFormatting>
  <conditionalFormatting sqref="E16">
    <cfRule type="cellIs" dxfId="5" priority="6" stopIfTrue="1" operator="between">
      <formula>($C$4-1)</formula>
      <formula>1</formula>
    </cfRule>
  </conditionalFormatting>
  <conditionalFormatting sqref="E17">
    <cfRule type="cellIs" dxfId="6" priority="7" stopIfTrue="1" operator="between">
      <formula>($C$4-1)</formula>
      <formula>1</formula>
    </cfRule>
  </conditionalFormatting>
  <conditionalFormatting sqref="E18">
    <cfRule type="cellIs" dxfId="7" priority="8" stopIfTrue="1" operator="between">
      <formula>($C$4-1)</formula>
      <formula>1</formula>
    </cfRule>
  </conditionalFormatting>
  <conditionalFormatting sqref="E19">
    <cfRule type="cellIs" dxfId="8" priority="9" stopIfTrue="1" operator="between">
      <formula>($C$4-1)</formula>
      <formula>1</formula>
    </cfRule>
  </conditionalFormatting>
  <conditionalFormatting sqref="E20">
    <cfRule type="cellIs" dxfId="9" priority="10" stopIfTrue="1" operator="between">
      <formula>($C$4-1)</formula>
      <formula>1</formula>
    </cfRule>
  </conditionalFormatting>
  <conditionalFormatting sqref="E21">
    <cfRule type="cellIs" dxfId="10" priority="11" stopIfTrue="1" operator="between">
      <formula>($C$4-1)</formula>
      <formula>1</formula>
    </cfRule>
  </conditionalFormatting>
  <conditionalFormatting sqref="E22">
    <cfRule type="cellIs" dxfId="11" priority="12" stopIfTrue="1" operator="between">
      <formula>($C$4-1)</formula>
      <formula>1</formula>
    </cfRule>
  </conditionalFormatting>
  <conditionalFormatting sqref="E23">
    <cfRule type="cellIs" dxfId="12" priority="13" stopIfTrue="1" operator="between">
      <formula>($C$4-1)</formula>
      <formula>1</formula>
    </cfRule>
  </conditionalFormatting>
  <conditionalFormatting sqref="E24">
    <cfRule type="cellIs" dxfId="13" priority="14" stopIfTrue="1" operator="between">
      <formula>($C$4-1)</formula>
      <formula>1</formula>
    </cfRule>
  </conditionalFormatting>
  <conditionalFormatting sqref="E25">
    <cfRule type="cellIs" dxfId="14" priority="15" stopIfTrue="1" operator="between">
      <formula>($C$4-1)</formula>
      <formula>1</formula>
    </cfRule>
  </conditionalFormatting>
  <conditionalFormatting sqref="E26">
    <cfRule type="cellIs" dxfId="15" priority="16" stopIfTrue="1" operator="between">
      <formula>($C$4-1)</formula>
      <formula>1</formula>
    </cfRule>
  </conditionalFormatting>
  <conditionalFormatting sqref="E27">
    <cfRule type="cellIs" dxfId="16" priority="17" stopIfTrue="1" operator="between">
      <formula>($C$4-1)</formula>
      <formula>1</formula>
    </cfRule>
  </conditionalFormatting>
  <conditionalFormatting sqref="E28">
    <cfRule type="cellIs" dxfId="17" priority="18" stopIfTrue="1" operator="between">
      <formula>($C$4-1)</formula>
      <formula>1</formula>
    </cfRule>
  </conditionalFormatting>
  <conditionalFormatting sqref="E29">
    <cfRule type="cellIs" dxfId="18" priority="19" stopIfTrue="1" operator="between">
      <formula>($C$4-1)</formula>
      <formula>1</formula>
    </cfRule>
  </conditionalFormatting>
  <conditionalFormatting sqref="E30">
    <cfRule type="cellIs" dxfId="19" priority="20" stopIfTrue="1" operator="between">
      <formula>($C$4-1)</formula>
      <formula>1</formula>
    </cfRule>
  </conditionalFormatting>
  <conditionalFormatting sqref="E31">
    <cfRule type="cellIs" dxfId="20" priority="21" stopIfTrue="1" operator="between">
      <formula>($C$4-1)</formula>
      <formula>1</formula>
    </cfRule>
  </conditionalFormatting>
  <conditionalFormatting sqref="E32">
    <cfRule type="cellIs" dxfId="21" priority="22" stopIfTrue="1" operator="between">
      <formula>($C$4-1)</formula>
      <formula>1</formula>
    </cfRule>
  </conditionalFormatting>
  <conditionalFormatting sqref="E33">
    <cfRule type="cellIs" dxfId="22" priority="23" stopIfTrue="1" operator="between">
      <formula>($C$4-1)</formula>
      <formula>1</formula>
    </cfRule>
  </conditionalFormatting>
  <conditionalFormatting sqref="E34">
    <cfRule type="cellIs" dxfId="23" priority="24" stopIfTrue="1" operator="between">
      <formula>($C$4-1)</formula>
      <formula>1</formula>
    </cfRule>
  </conditionalFormatting>
  <conditionalFormatting sqref="E35">
    <cfRule type="cellIs" dxfId="24" priority="25" stopIfTrue="1" operator="between">
      <formula>($C$4-1)</formula>
      <formula>1</formula>
    </cfRule>
  </conditionalFormatting>
  <conditionalFormatting sqref="E36">
    <cfRule type="cellIs" dxfId="25" priority="26" stopIfTrue="1" operator="between">
      <formula>($C$4-1)</formula>
      <formula>1</formula>
    </cfRule>
  </conditionalFormatting>
  <conditionalFormatting sqref="E37">
    <cfRule type="cellIs" dxfId="26" priority="27" stopIfTrue="1" operator="between">
      <formula>($C$4-1)</formula>
      <formula>1</formula>
    </cfRule>
  </conditionalFormatting>
  <conditionalFormatting sqref="E38">
    <cfRule type="cellIs" dxfId="27" priority="28" stopIfTrue="1" operator="between">
      <formula>($C$4-1)</formula>
      <formula>1</formula>
    </cfRule>
  </conditionalFormatting>
  <conditionalFormatting sqref="E39">
    <cfRule type="cellIs" dxfId="28" priority="29" stopIfTrue="1" operator="between">
      <formula>($C$4-1)</formula>
      <formula>1</formula>
    </cfRule>
  </conditionalFormatting>
  <conditionalFormatting sqref="E40">
    <cfRule type="cellIs" dxfId="29" priority="30" stopIfTrue="1" operator="between">
      <formula>($C$4-1)</formula>
      <formula>1</formula>
    </cfRule>
  </conditionalFormatting>
  <conditionalFormatting sqref="E41">
    <cfRule type="cellIs" dxfId="30" priority="31" stopIfTrue="1" operator="between">
      <formula>($C$4-1)</formula>
      <formula>1</formula>
    </cfRule>
  </conditionalFormatting>
  <conditionalFormatting sqref="E42">
    <cfRule type="cellIs" dxfId="31" priority="32" stopIfTrue="1" operator="between">
      <formula>($C$4-1)</formula>
      <formula>1</formula>
    </cfRule>
  </conditionalFormatting>
  <conditionalFormatting sqref="E43">
    <cfRule type="cellIs" dxfId="32" priority="33" stopIfTrue="1" operator="between">
      <formula>($C$4-1)</formula>
      <formula>1</formula>
    </cfRule>
  </conditionalFormatting>
  <conditionalFormatting sqref="E44">
    <cfRule type="cellIs" dxfId="33" priority="34" stopIfTrue="1" operator="between">
      <formula>($C$4-1)</formula>
      <formula>1</formula>
    </cfRule>
  </conditionalFormatting>
  <conditionalFormatting sqref="E45">
    <cfRule type="cellIs" dxfId="34" priority="35" stopIfTrue="1" operator="between">
      <formula>($C$4-1)</formula>
      <formula>1</formula>
    </cfRule>
  </conditionalFormatting>
  <conditionalFormatting sqref="E46">
    <cfRule type="cellIs" dxfId="35" priority="36" stopIfTrue="1" operator="between">
      <formula>($C$4-1)</formula>
      <formula>1</formula>
    </cfRule>
  </conditionalFormatting>
  <conditionalFormatting sqref="E47">
    <cfRule type="cellIs" dxfId="36" priority="37" stopIfTrue="1" operator="between">
      <formula>($C$4-1)</formula>
      <formula>1</formula>
    </cfRule>
  </conditionalFormatting>
  <conditionalFormatting sqref="E48">
    <cfRule type="cellIs" dxfId="37" priority="38" stopIfTrue="1" operator="between">
      <formula>($C$4-1)</formula>
      <formula>1</formula>
    </cfRule>
  </conditionalFormatting>
  <conditionalFormatting sqref="E49">
    <cfRule type="cellIs" dxfId="38" priority="39" stopIfTrue="1" operator="between">
      <formula>($C$4-1)</formula>
      <formula>1</formula>
    </cfRule>
  </conditionalFormatting>
  <conditionalFormatting sqref="E50">
    <cfRule type="cellIs" dxfId="39" priority="40" stopIfTrue="1" operator="between">
      <formula>($C$4-1)</formula>
      <formula>1</formula>
    </cfRule>
  </conditionalFormatting>
  <conditionalFormatting sqref="G11">
    <cfRule type="cellIs" dxfId="40" priority="41" stopIfTrue="1" operator="between">
      <formula>($C$4-1)</formula>
      <formula>1</formula>
    </cfRule>
  </conditionalFormatting>
  <conditionalFormatting sqref="G12">
    <cfRule type="cellIs" dxfId="41" priority="42" stopIfTrue="1" operator="between">
      <formula>($C$4-1)</formula>
      <formula>1</formula>
    </cfRule>
  </conditionalFormatting>
  <conditionalFormatting sqref="G13">
    <cfRule type="cellIs" dxfId="42" priority="43" stopIfTrue="1" operator="between">
      <formula>($C$4-1)</formula>
      <formula>1</formula>
    </cfRule>
  </conditionalFormatting>
  <conditionalFormatting sqref="G14">
    <cfRule type="cellIs" dxfId="43" priority="44" stopIfTrue="1" operator="between">
      <formula>($C$4-1)</formula>
      <formula>1</formula>
    </cfRule>
  </conditionalFormatting>
  <conditionalFormatting sqref="G15">
    <cfRule type="cellIs" dxfId="44" priority="45" stopIfTrue="1" operator="between">
      <formula>($C$4-1)</formula>
      <formula>1</formula>
    </cfRule>
  </conditionalFormatting>
  <conditionalFormatting sqref="G16">
    <cfRule type="cellIs" dxfId="45" priority="46" stopIfTrue="1" operator="between">
      <formula>($C$4-1)</formula>
      <formula>1</formula>
    </cfRule>
  </conditionalFormatting>
  <conditionalFormatting sqref="G17">
    <cfRule type="cellIs" dxfId="46" priority="47" stopIfTrue="1" operator="between">
      <formula>($C$4-1)</formula>
      <formula>1</formula>
    </cfRule>
  </conditionalFormatting>
  <conditionalFormatting sqref="G18">
    <cfRule type="cellIs" dxfId="47" priority="48" stopIfTrue="1" operator="between">
      <formula>($C$4-1)</formula>
      <formula>1</formula>
    </cfRule>
  </conditionalFormatting>
  <conditionalFormatting sqref="G19">
    <cfRule type="cellIs" dxfId="48" priority="49" stopIfTrue="1" operator="between">
      <formula>($C$4-1)</formula>
      <formula>1</formula>
    </cfRule>
  </conditionalFormatting>
  <conditionalFormatting sqref="G20">
    <cfRule type="cellIs" dxfId="49" priority="50" stopIfTrue="1" operator="between">
      <formula>($C$4-1)</formula>
      <formula>1</formula>
    </cfRule>
  </conditionalFormatting>
  <conditionalFormatting sqref="G21">
    <cfRule type="cellIs" dxfId="50" priority="51" stopIfTrue="1" operator="between">
      <formula>($C$4-1)</formula>
      <formula>1</formula>
    </cfRule>
  </conditionalFormatting>
  <conditionalFormatting sqref="G22">
    <cfRule type="cellIs" dxfId="51" priority="52" stopIfTrue="1" operator="between">
      <formula>($C$4-1)</formula>
      <formula>1</formula>
    </cfRule>
  </conditionalFormatting>
  <conditionalFormatting sqref="G23">
    <cfRule type="cellIs" dxfId="52" priority="53" stopIfTrue="1" operator="between">
      <formula>($C$4-1)</formula>
      <formula>1</formula>
    </cfRule>
  </conditionalFormatting>
  <conditionalFormatting sqref="G24">
    <cfRule type="cellIs" dxfId="53" priority="54" stopIfTrue="1" operator="between">
      <formula>($C$4-1)</formula>
      <formula>1</formula>
    </cfRule>
  </conditionalFormatting>
  <conditionalFormatting sqref="G25">
    <cfRule type="cellIs" dxfId="54" priority="55" stopIfTrue="1" operator="between">
      <formula>($C$4-1)</formula>
      <formula>1</formula>
    </cfRule>
  </conditionalFormatting>
  <conditionalFormatting sqref="G26">
    <cfRule type="cellIs" dxfId="55" priority="56" stopIfTrue="1" operator="between">
      <formula>($C$4-1)</formula>
      <formula>1</formula>
    </cfRule>
  </conditionalFormatting>
  <conditionalFormatting sqref="G27">
    <cfRule type="cellIs" dxfId="56" priority="57" stopIfTrue="1" operator="between">
      <formula>($C$4-1)</formula>
      <formula>1</formula>
    </cfRule>
  </conditionalFormatting>
  <conditionalFormatting sqref="G28">
    <cfRule type="cellIs" dxfId="57" priority="58" stopIfTrue="1" operator="between">
      <formula>($C$4-1)</formula>
      <formula>1</formula>
    </cfRule>
  </conditionalFormatting>
  <conditionalFormatting sqref="G29">
    <cfRule type="cellIs" dxfId="58" priority="59" stopIfTrue="1" operator="between">
      <formula>($C$4-1)</formula>
      <formula>1</formula>
    </cfRule>
  </conditionalFormatting>
  <conditionalFormatting sqref="G30">
    <cfRule type="cellIs" dxfId="59" priority="60" stopIfTrue="1" operator="between">
      <formula>($C$4-1)</formula>
      <formula>1</formula>
    </cfRule>
  </conditionalFormatting>
  <conditionalFormatting sqref="G31">
    <cfRule type="cellIs" dxfId="60" priority="61" stopIfTrue="1" operator="between">
      <formula>($C$4-1)</formula>
      <formula>1</formula>
    </cfRule>
  </conditionalFormatting>
  <conditionalFormatting sqref="G32">
    <cfRule type="cellIs" dxfId="61" priority="62" stopIfTrue="1" operator="between">
      <formula>($C$4-1)</formula>
      <formula>1</formula>
    </cfRule>
  </conditionalFormatting>
  <conditionalFormatting sqref="G33">
    <cfRule type="cellIs" dxfId="62" priority="63" stopIfTrue="1" operator="between">
      <formula>($C$4-1)</formula>
      <formula>1</formula>
    </cfRule>
  </conditionalFormatting>
  <conditionalFormatting sqref="G34">
    <cfRule type="cellIs" dxfId="63" priority="64" stopIfTrue="1" operator="between">
      <formula>($C$4-1)</formula>
      <formula>1</formula>
    </cfRule>
  </conditionalFormatting>
  <conditionalFormatting sqref="G35">
    <cfRule type="cellIs" dxfId="64" priority="65" stopIfTrue="1" operator="between">
      <formula>($C$4-1)</formula>
      <formula>1</formula>
    </cfRule>
  </conditionalFormatting>
  <conditionalFormatting sqref="G36">
    <cfRule type="cellIs" dxfId="65" priority="66" stopIfTrue="1" operator="between">
      <formula>($C$4-1)</formula>
      <formula>1</formula>
    </cfRule>
  </conditionalFormatting>
  <conditionalFormatting sqref="G37">
    <cfRule type="cellIs" dxfId="66" priority="67" stopIfTrue="1" operator="between">
      <formula>($C$4-1)</formula>
      <formula>1</formula>
    </cfRule>
  </conditionalFormatting>
  <conditionalFormatting sqref="G38">
    <cfRule type="cellIs" dxfId="67" priority="68" stopIfTrue="1" operator="between">
      <formula>($C$4-1)</formula>
      <formula>1</formula>
    </cfRule>
  </conditionalFormatting>
  <conditionalFormatting sqref="G39">
    <cfRule type="cellIs" dxfId="68" priority="69" stopIfTrue="1" operator="between">
      <formula>($C$4-1)</formula>
      <formula>1</formula>
    </cfRule>
  </conditionalFormatting>
  <conditionalFormatting sqref="G40">
    <cfRule type="cellIs" dxfId="69" priority="70" stopIfTrue="1" operator="between">
      <formula>($C$4-1)</formula>
      <formula>1</formula>
    </cfRule>
  </conditionalFormatting>
  <conditionalFormatting sqref="G41">
    <cfRule type="cellIs" dxfId="70" priority="71" stopIfTrue="1" operator="between">
      <formula>($C$4-1)</formula>
      <formula>1</formula>
    </cfRule>
  </conditionalFormatting>
  <conditionalFormatting sqref="G42">
    <cfRule type="cellIs" dxfId="71" priority="72" stopIfTrue="1" operator="between">
      <formula>($C$4-1)</formula>
      <formula>1</formula>
    </cfRule>
  </conditionalFormatting>
  <conditionalFormatting sqref="G43">
    <cfRule type="cellIs" dxfId="72" priority="73" stopIfTrue="1" operator="between">
      <formula>($C$4-1)</formula>
      <formula>1</formula>
    </cfRule>
  </conditionalFormatting>
  <conditionalFormatting sqref="G44">
    <cfRule type="cellIs" dxfId="73" priority="74" stopIfTrue="1" operator="between">
      <formula>($C$4-1)</formula>
      <formula>1</formula>
    </cfRule>
  </conditionalFormatting>
  <conditionalFormatting sqref="G45">
    <cfRule type="cellIs" dxfId="74" priority="75" stopIfTrue="1" operator="between">
      <formula>($C$4-1)</formula>
      <formula>1</formula>
    </cfRule>
  </conditionalFormatting>
  <conditionalFormatting sqref="G46">
    <cfRule type="cellIs" dxfId="75" priority="76" stopIfTrue="1" operator="between">
      <formula>($C$4-1)</formula>
      <formula>1</formula>
    </cfRule>
  </conditionalFormatting>
  <conditionalFormatting sqref="G47">
    <cfRule type="cellIs" dxfId="76" priority="77" stopIfTrue="1" operator="between">
      <formula>($C$4-1)</formula>
      <formula>1</formula>
    </cfRule>
  </conditionalFormatting>
  <conditionalFormatting sqref="G48">
    <cfRule type="cellIs" dxfId="77" priority="78" stopIfTrue="1" operator="between">
      <formula>($C$4-1)</formula>
      <formula>1</formula>
    </cfRule>
  </conditionalFormatting>
  <conditionalFormatting sqref="G49">
    <cfRule type="cellIs" dxfId="78" priority="79" stopIfTrue="1" operator="between">
      <formula>($C$4-1)</formula>
      <formula>1</formula>
    </cfRule>
  </conditionalFormatting>
  <conditionalFormatting sqref="G50">
    <cfRule type="cellIs" dxfId="79" priority="80" stopIfTrue="1" operator="between">
      <formula>($C$4-1)</formula>
      <formula>1</formula>
    </cfRule>
  </conditionalFormatting>
  <conditionalFormatting sqref="K11">
    <cfRule type="cellIs" dxfId="80" priority="81" stopIfTrue="1" operator="between">
      <formula>($C$4-1)</formula>
      <formula>1</formula>
    </cfRule>
  </conditionalFormatting>
  <conditionalFormatting sqref="K12">
    <cfRule type="cellIs" dxfId="81" priority="82" stopIfTrue="1" operator="between">
      <formula>($C$4-1)</formula>
      <formula>1</formula>
    </cfRule>
  </conditionalFormatting>
  <conditionalFormatting sqref="K13">
    <cfRule type="cellIs" dxfId="82" priority="83" stopIfTrue="1" operator="between">
      <formula>($C$4-1)</formula>
      <formula>1</formula>
    </cfRule>
  </conditionalFormatting>
  <conditionalFormatting sqref="K14">
    <cfRule type="cellIs" dxfId="83" priority="84" stopIfTrue="1" operator="between">
      <formula>($C$4-1)</formula>
      <formula>1</formula>
    </cfRule>
  </conditionalFormatting>
  <conditionalFormatting sqref="K15">
    <cfRule type="cellIs" dxfId="84" priority="85" stopIfTrue="1" operator="between">
      <formula>($C$4-1)</formula>
      <formula>1</formula>
    </cfRule>
  </conditionalFormatting>
  <conditionalFormatting sqref="K16">
    <cfRule type="cellIs" dxfId="85" priority="86" stopIfTrue="1" operator="between">
      <formula>($C$4-1)</formula>
      <formula>1</formula>
    </cfRule>
  </conditionalFormatting>
  <conditionalFormatting sqref="K17">
    <cfRule type="cellIs" dxfId="86" priority="87" stopIfTrue="1" operator="between">
      <formula>($C$4-1)</formula>
      <formula>1</formula>
    </cfRule>
  </conditionalFormatting>
  <conditionalFormatting sqref="K18">
    <cfRule type="cellIs" dxfId="87" priority="88" stopIfTrue="1" operator="between">
      <formula>($C$4-1)</formula>
      <formula>1</formula>
    </cfRule>
  </conditionalFormatting>
  <conditionalFormatting sqref="K19">
    <cfRule type="cellIs" dxfId="88" priority="89" stopIfTrue="1" operator="between">
      <formula>($C$4-1)</formula>
      <formula>1</formula>
    </cfRule>
  </conditionalFormatting>
  <conditionalFormatting sqref="K20">
    <cfRule type="cellIs" dxfId="89" priority="90" stopIfTrue="1" operator="between">
      <formula>($C$4-1)</formula>
      <formula>1</formula>
    </cfRule>
  </conditionalFormatting>
  <conditionalFormatting sqref="K21">
    <cfRule type="cellIs" dxfId="90" priority="91" stopIfTrue="1" operator="between">
      <formula>($C$4-1)</formula>
      <formula>1</formula>
    </cfRule>
  </conditionalFormatting>
  <conditionalFormatting sqref="K22">
    <cfRule type="cellIs" dxfId="91" priority="92" stopIfTrue="1" operator="between">
      <formula>($C$4-1)</formula>
      <formula>1</formula>
    </cfRule>
  </conditionalFormatting>
  <conditionalFormatting sqref="K23">
    <cfRule type="cellIs" dxfId="92" priority="93" stopIfTrue="1" operator="between">
      <formula>($C$4-1)</formula>
      <formula>1</formula>
    </cfRule>
  </conditionalFormatting>
  <conditionalFormatting sqref="K24">
    <cfRule type="cellIs" dxfId="93" priority="94" stopIfTrue="1" operator="between">
      <formula>($C$4-1)</formula>
      <formula>1</formula>
    </cfRule>
  </conditionalFormatting>
  <conditionalFormatting sqref="K25">
    <cfRule type="cellIs" dxfId="94" priority="95" stopIfTrue="1" operator="between">
      <formula>($C$4-1)</formula>
      <formula>1</formula>
    </cfRule>
  </conditionalFormatting>
  <conditionalFormatting sqref="K26">
    <cfRule type="cellIs" dxfId="95" priority="96" stopIfTrue="1" operator="between">
      <formula>($C$4-1)</formula>
      <formula>1</formula>
    </cfRule>
  </conditionalFormatting>
  <conditionalFormatting sqref="K27">
    <cfRule type="cellIs" dxfId="96" priority="97" stopIfTrue="1" operator="between">
      <formula>($C$4-1)</formula>
      <formula>1</formula>
    </cfRule>
  </conditionalFormatting>
  <conditionalFormatting sqref="K28">
    <cfRule type="cellIs" dxfId="97" priority="98" stopIfTrue="1" operator="between">
      <formula>($C$4-1)</formula>
      <formula>1</formula>
    </cfRule>
  </conditionalFormatting>
  <conditionalFormatting sqref="K29">
    <cfRule type="cellIs" dxfId="98" priority="99" stopIfTrue="1" operator="between">
      <formula>($C$4-1)</formula>
      <formula>1</formula>
    </cfRule>
  </conditionalFormatting>
  <conditionalFormatting sqref="K30">
    <cfRule type="cellIs" dxfId="99" priority="100" stopIfTrue="1" operator="between">
      <formula>($C$4-1)</formula>
      <formula>1</formula>
    </cfRule>
  </conditionalFormatting>
  <conditionalFormatting sqref="K31">
    <cfRule type="cellIs" dxfId="100" priority="101" stopIfTrue="1" operator="between">
      <formula>($C$4-1)</formula>
      <formula>1</formula>
    </cfRule>
  </conditionalFormatting>
  <conditionalFormatting sqref="K32">
    <cfRule type="cellIs" dxfId="101" priority="102" stopIfTrue="1" operator="between">
      <formula>($C$4-1)</formula>
      <formula>1</formula>
    </cfRule>
  </conditionalFormatting>
  <conditionalFormatting sqref="K33">
    <cfRule type="cellIs" dxfId="102" priority="103" stopIfTrue="1" operator="between">
      <formula>($C$4-1)</formula>
      <formula>1</formula>
    </cfRule>
  </conditionalFormatting>
  <conditionalFormatting sqref="K34">
    <cfRule type="cellIs" dxfId="103" priority="104" stopIfTrue="1" operator="between">
      <formula>($C$4-1)</formula>
      <formula>1</formula>
    </cfRule>
  </conditionalFormatting>
  <conditionalFormatting sqref="K35">
    <cfRule type="cellIs" dxfId="104" priority="105" stopIfTrue="1" operator="between">
      <formula>($C$4-1)</formula>
      <formula>1</formula>
    </cfRule>
  </conditionalFormatting>
  <conditionalFormatting sqref="K36">
    <cfRule type="cellIs" dxfId="105" priority="106" stopIfTrue="1" operator="between">
      <formula>($C$4-1)</formula>
      <formula>1</formula>
    </cfRule>
  </conditionalFormatting>
  <conditionalFormatting sqref="K37">
    <cfRule type="cellIs" dxfId="106" priority="107" stopIfTrue="1" operator="between">
      <formula>($C$4-1)</formula>
      <formula>1</formula>
    </cfRule>
  </conditionalFormatting>
  <conditionalFormatting sqref="K38">
    <cfRule type="cellIs" dxfId="107" priority="108" stopIfTrue="1" operator="between">
      <formula>($C$4-1)</formula>
      <formula>1</formula>
    </cfRule>
  </conditionalFormatting>
  <conditionalFormatting sqref="K39">
    <cfRule type="cellIs" dxfId="108" priority="109" stopIfTrue="1" operator="between">
      <formula>($C$4-1)</formula>
      <formula>1</formula>
    </cfRule>
  </conditionalFormatting>
  <conditionalFormatting sqref="K40">
    <cfRule type="cellIs" dxfId="109" priority="110" stopIfTrue="1" operator="between">
      <formula>($C$4-1)</formula>
      <formula>1</formula>
    </cfRule>
  </conditionalFormatting>
  <conditionalFormatting sqref="K41">
    <cfRule type="cellIs" dxfId="110" priority="111" stopIfTrue="1" operator="between">
      <formula>($C$4-1)</formula>
      <formula>1</formula>
    </cfRule>
  </conditionalFormatting>
  <conditionalFormatting sqref="K42">
    <cfRule type="cellIs" dxfId="111" priority="112" stopIfTrue="1" operator="between">
      <formula>($C$4-1)</formula>
      <formula>1</formula>
    </cfRule>
  </conditionalFormatting>
  <conditionalFormatting sqref="K43">
    <cfRule type="cellIs" dxfId="112" priority="113" stopIfTrue="1" operator="between">
      <formula>($C$4-1)</formula>
      <formula>1</formula>
    </cfRule>
  </conditionalFormatting>
  <conditionalFormatting sqref="K44">
    <cfRule type="cellIs" dxfId="113" priority="114" stopIfTrue="1" operator="between">
      <formula>($C$4-1)</formula>
      <formula>1</formula>
    </cfRule>
  </conditionalFormatting>
  <conditionalFormatting sqref="K45">
    <cfRule type="cellIs" dxfId="114" priority="115" stopIfTrue="1" operator="between">
      <formula>($C$4-1)</formula>
      <formula>1</formula>
    </cfRule>
  </conditionalFormatting>
  <conditionalFormatting sqref="K46">
    <cfRule type="cellIs" dxfId="115" priority="116" stopIfTrue="1" operator="between">
      <formula>($C$4-1)</formula>
      <formula>1</formula>
    </cfRule>
  </conditionalFormatting>
  <conditionalFormatting sqref="K47">
    <cfRule type="cellIs" dxfId="116" priority="117" stopIfTrue="1" operator="between">
      <formula>($C$4-1)</formula>
      <formula>1</formula>
    </cfRule>
  </conditionalFormatting>
  <conditionalFormatting sqref="K48">
    <cfRule type="cellIs" dxfId="117" priority="118" stopIfTrue="1" operator="between">
      <formula>($C$4-1)</formula>
      <formula>1</formula>
    </cfRule>
  </conditionalFormatting>
  <conditionalFormatting sqref="K49">
    <cfRule type="cellIs" dxfId="118" priority="119" stopIfTrue="1" operator="between">
      <formula>($C$4-1)</formula>
      <formula>1</formula>
    </cfRule>
  </conditionalFormatting>
  <conditionalFormatting sqref="K50">
    <cfRule type="cellIs" dxfId="119" priority="120" stopIfTrue="1" operator="between">
      <formula>($C$4-1)</formula>
      <formula>1</formula>
    </cfRule>
  </conditionalFormatting>
  <conditionalFormatting sqref="M11">
    <cfRule type="cellIs" dxfId="120" priority="121" stopIfTrue="1" operator="between">
      <formula>($C$4-1)</formula>
      <formula>1</formula>
    </cfRule>
  </conditionalFormatting>
  <conditionalFormatting sqref="M12">
    <cfRule type="cellIs" dxfId="121" priority="122" stopIfTrue="1" operator="between">
      <formula>($C$4-1)</formula>
      <formula>1</formula>
    </cfRule>
  </conditionalFormatting>
  <conditionalFormatting sqref="M13">
    <cfRule type="cellIs" dxfId="122" priority="123" stopIfTrue="1" operator="between">
      <formula>($C$4-1)</formula>
      <formula>1</formula>
    </cfRule>
  </conditionalFormatting>
  <conditionalFormatting sqref="M14">
    <cfRule type="cellIs" dxfId="123" priority="124" stopIfTrue="1" operator="between">
      <formula>($C$4-1)</formula>
      <formula>1</formula>
    </cfRule>
  </conditionalFormatting>
  <conditionalFormatting sqref="M15">
    <cfRule type="cellIs" dxfId="124" priority="125" stopIfTrue="1" operator="between">
      <formula>($C$4-1)</formula>
      <formula>1</formula>
    </cfRule>
  </conditionalFormatting>
  <conditionalFormatting sqref="M16">
    <cfRule type="cellIs" dxfId="125" priority="126" stopIfTrue="1" operator="between">
      <formula>($C$4-1)</formula>
      <formula>1</formula>
    </cfRule>
  </conditionalFormatting>
  <conditionalFormatting sqref="M17">
    <cfRule type="cellIs" dxfId="126" priority="127" stopIfTrue="1" operator="between">
      <formula>($C$4-1)</formula>
      <formula>1</formula>
    </cfRule>
  </conditionalFormatting>
  <conditionalFormatting sqref="M18">
    <cfRule type="cellIs" dxfId="127" priority="128" stopIfTrue="1" operator="between">
      <formula>($C$4-1)</formula>
      <formula>1</formula>
    </cfRule>
  </conditionalFormatting>
  <conditionalFormatting sqref="M19">
    <cfRule type="cellIs" dxfId="128" priority="129" stopIfTrue="1" operator="between">
      <formula>($C$4-1)</formula>
      <formula>1</formula>
    </cfRule>
  </conditionalFormatting>
  <conditionalFormatting sqref="M20">
    <cfRule type="cellIs" dxfId="129" priority="130" stopIfTrue="1" operator="between">
      <formula>($C$4-1)</formula>
      <formula>1</formula>
    </cfRule>
  </conditionalFormatting>
  <conditionalFormatting sqref="M21">
    <cfRule type="cellIs" dxfId="130" priority="131" stopIfTrue="1" operator="between">
      <formula>($C$4-1)</formula>
      <formula>1</formula>
    </cfRule>
  </conditionalFormatting>
  <conditionalFormatting sqref="M22">
    <cfRule type="cellIs" dxfId="131" priority="132" stopIfTrue="1" operator="between">
      <formula>($C$4-1)</formula>
      <formula>1</formula>
    </cfRule>
  </conditionalFormatting>
  <conditionalFormatting sqref="M23">
    <cfRule type="cellIs" dxfId="132" priority="133" stopIfTrue="1" operator="between">
      <formula>($C$4-1)</formula>
      <formula>1</formula>
    </cfRule>
  </conditionalFormatting>
  <conditionalFormatting sqref="M24">
    <cfRule type="cellIs" dxfId="133" priority="134" stopIfTrue="1" operator="between">
      <formula>($C$4-1)</formula>
      <formula>1</formula>
    </cfRule>
  </conditionalFormatting>
  <conditionalFormatting sqref="M25">
    <cfRule type="cellIs" dxfId="134" priority="135" stopIfTrue="1" operator="between">
      <formula>($C$4-1)</formula>
      <formula>1</formula>
    </cfRule>
  </conditionalFormatting>
  <conditionalFormatting sqref="M26">
    <cfRule type="cellIs" dxfId="135" priority="136" stopIfTrue="1" operator="between">
      <formula>($C$4-1)</formula>
      <formula>1</formula>
    </cfRule>
  </conditionalFormatting>
  <conditionalFormatting sqref="M27">
    <cfRule type="cellIs" dxfId="136" priority="137" stopIfTrue="1" operator="between">
      <formula>($C$4-1)</formula>
      <formula>1</formula>
    </cfRule>
  </conditionalFormatting>
  <conditionalFormatting sqref="M28">
    <cfRule type="cellIs" dxfId="137" priority="138" stopIfTrue="1" operator="between">
      <formula>($C$4-1)</formula>
      <formula>1</formula>
    </cfRule>
  </conditionalFormatting>
  <conditionalFormatting sqref="M29">
    <cfRule type="cellIs" dxfId="138" priority="139" stopIfTrue="1" operator="between">
      <formula>($C$4-1)</formula>
      <formula>1</formula>
    </cfRule>
  </conditionalFormatting>
  <conditionalFormatting sqref="M30">
    <cfRule type="cellIs" dxfId="139" priority="140" stopIfTrue="1" operator="between">
      <formula>($C$4-1)</formula>
      <formula>1</formula>
    </cfRule>
  </conditionalFormatting>
  <conditionalFormatting sqref="M31">
    <cfRule type="cellIs" dxfId="140" priority="141" stopIfTrue="1" operator="between">
      <formula>($C$4-1)</formula>
      <formula>1</formula>
    </cfRule>
  </conditionalFormatting>
  <conditionalFormatting sqref="M32">
    <cfRule type="cellIs" dxfId="141" priority="142" stopIfTrue="1" operator="between">
      <formula>($C$4-1)</formula>
      <formula>1</formula>
    </cfRule>
  </conditionalFormatting>
  <conditionalFormatting sqref="M33">
    <cfRule type="cellIs" dxfId="142" priority="143" stopIfTrue="1" operator="between">
      <formula>($C$4-1)</formula>
      <formula>1</formula>
    </cfRule>
  </conditionalFormatting>
  <conditionalFormatting sqref="M34">
    <cfRule type="cellIs" dxfId="143" priority="144" stopIfTrue="1" operator="between">
      <formula>($C$4-1)</formula>
      <formula>1</formula>
    </cfRule>
  </conditionalFormatting>
  <conditionalFormatting sqref="M35">
    <cfRule type="cellIs" dxfId="144" priority="145" stopIfTrue="1" operator="between">
      <formula>($C$4-1)</formula>
      <formula>1</formula>
    </cfRule>
  </conditionalFormatting>
  <conditionalFormatting sqref="M36">
    <cfRule type="cellIs" dxfId="145" priority="146" stopIfTrue="1" operator="between">
      <formula>($C$4-1)</formula>
      <formula>1</formula>
    </cfRule>
  </conditionalFormatting>
  <conditionalFormatting sqref="M37">
    <cfRule type="cellIs" dxfId="146" priority="147" stopIfTrue="1" operator="between">
      <formula>($C$4-1)</formula>
      <formula>1</formula>
    </cfRule>
  </conditionalFormatting>
  <conditionalFormatting sqref="M38">
    <cfRule type="cellIs" dxfId="147" priority="148" stopIfTrue="1" operator="between">
      <formula>($C$4-1)</formula>
      <formula>1</formula>
    </cfRule>
  </conditionalFormatting>
  <conditionalFormatting sqref="M39">
    <cfRule type="cellIs" dxfId="148" priority="149" stopIfTrue="1" operator="between">
      <formula>($C$4-1)</formula>
      <formula>1</formula>
    </cfRule>
  </conditionalFormatting>
  <conditionalFormatting sqref="M40">
    <cfRule type="cellIs" dxfId="149" priority="150" stopIfTrue="1" operator="between">
      <formula>($C$4-1)</formula>
      <formula>1</formula>
    </cfRule>
  </conditionalFormatting>
  <conditionalFormatting sqref="M41">
    <cfRule type="cellIs" dxfId="150" priority="151" stopIfTrue="1" operator="between">
      <formula>($C$4-1)</formula>
      <formula>1</formula>
    </cfRule>
  </conditionalFormatting>
  <conditionalFormatting sqref="M42">
    <cfRule type="cellIs" dxfId="151" priority="152" stopIfTrue="1" operator="between">
      <formula>($C$4-1)</formula>
      <formula>1</formula>
    </cfRule>
  </conditionalFormatting>
  <conditionalFormatting sqref="M43">
    <cfRule type="cellIs" dxfId="152" priority="153" stopIfTrue="1" operator="between">
      <formula>($C$4-1)</formula>
      <formula>1</formula>
    </cfRule>
  </conditionalFormatting>
  <conditionalFormatting sqref="M44">
    <cfRule type="cellIs" dxfId="153" priority="154" stopIfTrue="1" operator="between">
      <formula>($C$4-1)</formula>
      <formula>1</formula>
    </cfRule>
  </conditionalFormatting>
  <conditionalFormatting sqref="M45">
    <cfRule type="cellIs" dxfId="154" priority="155" stopIfTrue="1" operator="between">
      <formula>($C$4-1)</formula>
      <formula>1</formula>
    </cfRule>
  </conditionalFormatting>
  <conditionalFormatting sqref="M46">
    <cfRule type="cellIs" dxfId="155" priority="156" stopIfTrue="1" operator="between">
      <formula>($C$4-1)</formula>
      <formula>1</formula>
    </cfRule>
  </conditionalFormatting>
  <conditionalFormatting sqref="M47">
    <cfRule type="cellIs" dxfId="156" priority="157" stopIfTrue="1" operator="between">
      <formula>($C$4-1)</formula>
      <formula>1</formula>
    </cfRule>
  </conditionalFormatting>
  <conditionalFormatting sqref="M48">
    <cfRule type="cellIs" dxfId="157" priority="158" stopIfTrue="1" operator="between">
      <formula>($C$4-1)</formula>
      <formula>1</formula>
    </cfRule>
  </conditionalFormatting>
  <conditionalFormatting sqref="M49">
    <cfRule type="cellIs" dxfId="158" priority="159" stopIfTrue="1" operator="between">
      <formula>($C$4-1)</formula>
      <formula>1</formula>
    </cfRule>
  </conditionalFormatting>
  <conditionalFormatting sqref="M50">
    <cfRule type="cellIs" dxfId="159" priority="160" stopIfTrue="1" operator="between">
      <formula>($C$4-1)</formula>
      <formula>1</formula>
    </cfRule>
  </conditionalFormatting>
  <conditionalFormatting sqref="K52">
    <cfRule type="cellIs" dxfId="160" priority="161" stopIfTrue="1" operator="lessThan">
      <formula>$C$4</formula>
    </cfRule>
  </conditionalFormatting>
  <conditionalFormatting sqref="K53">
    <cfRule type="cellIs" dxfId="161" priority="162" stopIfTrue="1" operator="lessThan">
      <formula>$C$4</formula>
    </cfRule>
  </conditionalFormatting>
  <conditionalFormatting sqref="K54">
    <cfRule type="cellIs" dxfId="162" priority="163" stopIfTrue="1" operator="lessThan">
      <formula>$C$4</formula>
    </cfRule>
  </conditionalFormatting>
  <conditionalFormatting sqref="K55">
    <cfRule type="cellIs" dxfId="163" priority="164" stopIfTrue="1" operator="lessThan">
      <formula>$C$4</formula>
    </cfRule>
  </conditionalFormatting>
  <conditionalFormatting sqref="AA11">
    <cfRule type="cellIs" dxfId="164" priority="165" stopIfTrue="1" operator="lessThan">
      <formula>$C$4</formula>
    </cfRule>
  </conditionalFormatting>
  <conditionalFormatting sqref="AA12">
    <cfRule type="cellIs" dxfId="165" priority="166" stopIfTrue="1" operator="lessThan">
      <formula>$C$4</formula>
    </cfRule>
  </conditionalFormatting>
  <conditionalFormatting sqref="AA13">
    <cfRule type="cellIs" dxfId="166" priority="167" stopIfTrue="1" operator="lessThan">
      <formula>$C$4</formula>
    </cfRule>
  </conditionalFormatting>
  <conditionalFormatting sqref="AA14">
    <cfRule type="cellIs" dxfId="167" priority="168" stopIfTrue="1" operator="lessThan">
      <formula>$C$4</formula>
    </cfRule>
  </conditionalFormatting>
  <conditionalFormatting sqref="AA15">
    <cfRule type="cellIs" dxfId="168" priority="169" stopIfTrue="1" operator="lessThan">
      <formula>$C$4</formula>
    </cfRule>
  </conditionalFormatting>
  <conditionalFormatting sqref="AA16">
    <cfRule type="cellIs" dxfId="169" priority="170" stopIfTrue="1" operator="lessThan">
      <formula>$C$4</formula>
    </cfRule>
  </conditionalFormatting>
  <conditionalFormatting sqref="AA17">
    <cfRule type="cellIs" dxfId="170" priority="171" stopIfTrue="1" operator="lessThan">
      <formula>$C$4</formula>
    </cfRule>
  </conditionalFormatting>
  <conditionalFormatting sqref="AA18">
    <cfRule type="cellIs" dxfId="171" priority="172" stopIfTrue="1" operator="lessThan">
      <formula>$C$4</formula>
    </cfRule>
  </conditionalFormatting>
  <conditionalFormatting sqref="AA19">
    <cfRule type="cellIs" dxfId="172" priority="173" stopIfTrue="1" operator="lessThan">
      <formula>$C$4</formula>
    </cfRule>
  </conditionalFormatting>
  <conditionalFormatting sqref="AA20">
    <cfRule type="cellIs" dxfId="173" priority="174" stopIfTrue="1" operator="lessThan">
      <formula>$C$4</formula>
    </cfRule>
  </conditionalFormatting>
  <conditionalFormatting sqref="AA21">
    <cfRule type="cellIs" dxfId="174" priority="175" stopIfTrue="1" operator="lessThan">
      <formula>$C$4</formula>
    </cfRule>
  </conditionalFormatting>
  <conditionalFormatting sqref="AA22">
    <cfRule type="cellIs" dxfId="175" priority="176" stopIfTrue="1" operator="lessThan">
      <formula>$C$4</formula>
    </cfRule>
  </conditionalFormatting>
  <conditionalFormatting sqref="AA23">
    <cfRule type="cellIs" dxfId="176" priority="177" stopIfTrue="1" operator="lessThan">
      <formula>$C$4</formula>
    </cfRule>
  </conditionalFormatting>
  <conditionalFormatting sqref="AA24">
    <cfRule type="cellIs" dxfId="177" priority="178" stopIfTrue="1" operator="lessThan">
      <formula>$C$4</formula>
    </cfRule>
  </conditionalFormatting>
  <conditionalFormatting sqref="AA25">
    <cfRule type="cellIs" dxfId="178" priority="179" stopIfTrue="1" operator="lessThan">
      <formula>$C$4</formula>
    </cfRule>
  </conditionalFormatting>
  <conditionalFormatting sqref="AA26">
    <cfRule type="cellIs" dxfId="179" priority="180" stopIfTrue="1" operator="lessThan">
      <formula>$C$4</formula>
    </cfRule>
  </conditionalFormatting>
  <conditionalFormatting sqref="AA27">
    <cfRule type="cellIs" dxfId="180" priority="181" stopIfTrue="1" operator="lessThan">
      <formula>$C$4</formula>
    </cfRule>
  </conditionalFormatting>
  <conditionalFormatting sqref="AA28">
    <cfRule type="cellIs" dxfId="181" priority="182" stopIfTrue="1" operator="lessThan">
      <formula>$C$4</formula>
    </cfRule>
  </conditionalFormatting>
  <conditionalFormatting sqref="AA29">
    <cfRule type="cellIs" dxfId="182" priority="183" stopIfTrue="1" operator="lessThan">
      <formula>$C$4</formula>
    </cfRule>
  </conditionalFormatting>
  <conditionalFormatting sqref="AA30">
    <cfRule type="cellIs" dxfId="183" priority="184" stopIfTrue="1" operator="lessThan">
      <formula>$C$4</formula>
    </cfRule>
  </conditionalFormatting>
  <conditionalFormatting sqref="AA31">
    <cfRule type="cellIs" dxfId="184" priority="185" stopIfTrue="1" operator="lessThan">
      <formula>$C$4</formula>
    </cfRule>
  </conditionalFormatting>
  <conditionalFormatting sqref="AA32">
    <cfRule type="cellIs" dxfId="185" priority="186" stopIfTrue="1" operator="lessThan">
      <formula>$C$4</formula>
    </cfRule>
  </conditionalFormatting>
  <conditionalFormatting sqref="AA33">
    <cfRule type="cellIs" dxfId="186" priority="187" stopIfTrue="1" operator="lessThan">
      <formula>$C$4</formula>
    </cfRule>
  </conditionalFormatting>
  <conditionalFormatting sqref="AA34">
    <cfRule type="cellIs" dxfId="187" priority="188" stopIfTrue="1" operator="lessThan">
      <formula>$C$4</formula>
    </cfRule>
  </conditionalFormatting>
  <conditionalFormatting sqref="AA35">
    <cfRule type="cellIs" dxfId="188" priority="189" stopIfTrue="1" operator="lessThan">
      <formula>$C$4</formula>
    </cfRule>
  </conditionalFormatting>
  <conditionalFormatting sqref="AA36">
    <cfRule type="cellIs" dxfId="189" priority="190" stopIfTrue="1" operator="lessThan">
      <formula>$C$4</formula>
    </cfRule>
  </conditionalFormatting>
  <conditionalFormatting sqref="AA37">
    <cfRule type="cellIs" dxfId="190" priority="191" stopIfTrue="1" operator="lessThan">
      <formula>$C$4</formula>
    </cfRule>
  </conditionalFormatting>
  <conditionalFormatting sqref="AA38">
    <cfRule type="cellIs" dxfId="191" priority="192" stopIfTrue="1" operator="lessThan">
      <formula>$C$4</formula>
    </cfRule>
  </conditionalFormatting>
  <conditionalFormatting sqref="AA39">
    <cfRule type="cellIs" dxfId="192" priority="193" stopIfTrue="1" operator="lessThan">
      <formula>$C$4</formula>
    </cfRule>
  </conditionalFormatting>
  <conditionalFormatting sqref="AA40">
    <cfRule type="cellIs" dxfId="193" priority="194" stopIfTrue="1" operator="lessThan">
      <formula>$C$4</formula>
    </cfRule>
  </conditionalFormatting>
  <conditionalFormatting sqref="AA41">
    <cfRule type="cellIs" dxfId="194" priority="195" stopIfTrue="1" operator="lessThan">
      <formula>$C$4</formula>
    </cfRule>
  </conditionalFormatting>
  <conditionalFormatting sqref="AA42">
    <cfRule type="cellIs" dxfId="195" priority="196" stopIfTrue="1" operator="lessThan">
      <formula>$C$4</formula>
    </cfRule>
  </conditionalFormatting>
  <conditionalFormatting sqref="AA43">
    <cfRule type="cellIs" dxfId="196" priority="197" stopIfTrue="1" operator="lessThan">
      <formula>$C$4</formula>
    </cfRule>
  </conditionalFormatting>
  <conditionalFormatting sqref="AA44">
    <cfRule type="cellIs" dxfId="197" priority="198" stopIfTrue="1" operator="lessThan">
      <formula>$C$4</formula>
    </cfRule>
  </conditionalFormatting>
  <conditionalFormatting sqref="AA45">
    <cfRule type="cellIs" dxfId="198" priority="199" stopIfTrue="1" operator="lessThan">
      <formula>$C$4</formula>
    </cfRule>
  </conditionalFormatting>
  <conditionalFormatting sqref="AA46">
    <cfRule type="cellIs" dxfId="199" priority="200" stopIfTrue="1" operator="lessThan">
      <formula>$C$4</formula>
    </cfRule>
  </conditionalFormatting>
  <conditionalFormatting sqref="AA47">
    <cfRule type="cellIs" dxfId="200" priority="201" stopIfTrue="1" operator="lessThan">
      <formula>$C$4</formula>
    </cfRule>
  </conditionalFormatting>
  <conditionalFormatting sqref="AA48">
    <cfRule type="cellIs" dxfId="201" priority="202" stopIfTrue="1" operator="lessThan">
      <formula>$C$4</formula>
    </cfRule>
  </conditionalFormatting>
  <conditionalFormatting sqref="AA49">
    <cfRule type="cellIs" dxfId="202" priority="203" stopIfTrue="1" operator="lessThan">
      <formula>$C$4</formula>
    </cfRule>
  </conditionalFormatting>
  <conditionalFormatting sqref="AA50">
    <cfRule type="cellIs" dxfId="203" priority="204" stopIfTrue="1" operator="lessThan">
      <formula>$C$4</formula>
    </cfRule>
  </conditionalFormatting>
  <conditionalFormatting sqref="AB11">
    <cfRule type="cellIs" dxfId="204" priority="205" stopIfTrue="1" operator="lessThan">
      <formula>$C$4</formula>
    </cfRule>
  </conditionalFormatting>
  <conditionalFormatting sqref="AB12">
    <cfRule type="cellIs" dxfId="205" priority="206" stopIfTrue="1" operator="lessThan">
      <formula>$C$4</formula>
    </cfRule>
  </conditionalFormatting>
  <conditionalFormatting sqref="AB13">
    <cfRule type="cellIs" dxfId="206" priority="207" stopIfTrue="1" operator="lessThan">
      <formula>$C$4</formula>
    </cfRule>
  </conditionalFormatting>
  <conditionalFormatting sqref="AB14">
    <cfRule type="cellIs" dxfId="207" priority="208" stopIfTrue="1" operator="lessThan">
      <formula>$C$4</formula>
    </cfRule>
  </conditionalFormatting>
  <conditionalFormatting sqref="AB15">
    <cfRule type="cellIs" dxfId="208" priority="209" stopIfTrue="1" operator="lessThan">
      <formula>$C$4</formula>
    </cfRule>
  </conditionalFormatting>
  <conditionalFormatting sqref="AB16">
    <cfRule type="cellIs" dxfId="209" priority="210" stopIfTrue="1" operator="lessThan">
      <formula>$C$4</formula>
    </cfRule>
  </conditionalFormatting>
  <conditionalFormatting sqref="AB17">
    <cfRule type="cellIs" dxfId="210" priority="211" stopIfTrue="1" operator="lessThan">
      <formula>$C$4</formula>
    </cfRule>
  </conditionalFormatting>
  <conditionalFormatting sqref="AB18">
    <cfRule type="cellIs" dxfId="211" priority="212" stopIfTrue="1" operator="lessThan">
      <formula>$C$4</formula>
    </cfRule>
  </conditionalFormatting>
  <conditionalFormatting sqref="AB19">
    <cfRule type="cellIs" dxfId="212" priority="213" stopIfTrue="1" operator="lessThan">
      <formula>$C$4</formula>
    </cfRule>
  </conditionalFormatting>
  <conditionalFormatting sqref="AB20">
    <cfRule type="cellIs" dxfId="213" priority="214" stopIfTrue="1" operator="lessThan">
      <formula>$C$4</formula>
    </cfRule>
  </conditionalFormatting>
  <conditionalFormatting sqref="AB21">
    <cfRule type="cellIs" dxfId="214" priority="215" stopIfTrue="1" operator="lessThan">
      <formula>$C$4</formula>
    </cfRule>
  </conditionalFormatting>
  <conditionalFormatting sqref="AB22">
    <cfRule type="cellIs" dxfId="215" priority="216" stopIfTrue="1" operator="lessThan">
      <formula>$C$4</formula>
    </cfRule>
  </conditionalFormatting>
  <conditionalFormatting sqref="AB23">
    <cfRule type="cellIs" dxfId="216" priority="217" stopIfTrue="1" operator="lessThan">
      <formula>$C$4</formula>
    </cfRule>
  </conditionalFormatting>
  <conditionalFormatting sqref="AB24">
    <cfRule type="cellIs" dxfId="217" priority="218" stopIfTrue="1" operator="lessThan">
      <formula>$C$4</formula>
    </cfRule>
  </conditionalFormatting>
  <conditionalFormatting sqref="AB25">
    <cfRule type="cellIs" dxfId="218" priority="219" stopIfTrue="1" operator="lessThan">
      <formula>$C$4</formula>
    </cfRule>
  </conditionalFormatting>
  <conditionalFormatting sqref="AB26">
    <cfRule type="cellIs" dxfId="219" priority="220" stopIfTrue="1" operator="lessThan">
      <formula>$C$4</formula>
    </cfRule>
  </conditionalFormatting>
  <conditionalFormatting sqref="AB27">
    <cfRule type="cellIs" dxfId="220" priority="221" stopIfTrue="1" operator="lessThan">
      <formula>$C$4</formula>
    </cfRule>
  </conditionalFormatting>
  <conditionalFormatting sqref="AB28">
    <cfRule type="cellIs" dxfId="221" priority="222" stopIfTrue="1" operator="lessThan">
      <formula>$C$4</formula>
    </cfRule>
  </conditionalFormatting>
  <conditionalFormatting sqref="AB29">
    <cfRule type="cellIs" dxfId="222" priority="223" stopIfTrue="1" operator="lessThan">
      <formula>$C$4</formula>
    </cfRule>
  </conditionalFormatting>
  <conditionalFormatting sqref="AB30">
    <cfRule type="cellIs" dxfId="223" priority="224" stopIfTrue="1" operator="lessThan">
      <formula>$C$4</formula>
    </cfRule>
  </conditionalFormatting>
  <conditionalFormatting sqref="AB31">
    <cfRule type="cellIs" dxfId="224" priority="225" stopIfTrue="1" operator="lessThan">
      <formula>$C$4</formula>
    </cfRule>
  </conditionalFormatting>
  <conditionalFormatting sqref="AB32">
    <cfRule type="cellIs" dxfId="225" priority="226" stopIfTrue="1" operator="lessThan">
      <formula>$C$4</formula>
    </cfRule>
  </conditionalFormatting>
  <conditionalFormatting sqref="AB33">
    <cfRule type="cellIs" dxfId="226" priority="227" stopIfTrue="1" operator="lessThan">
      <formula>$C$4</formula>
    </cfRule>
  </conditionalFormatting>
  <conditionalFormatting sqref="AB34">
    <cfRule type="cellIs" dxfId="227" priority="228" stopIfTrue="1" operator="lessThan">
      <formula>$C$4</formula>
    </cfRule>
  </conditionalFormatting>
  <conditionalFormatting sqref="AB35">
    <cfRule type="cellIs" dxfId="228" priority="229" stopIfTrue="1" operator="lessThan">
      <formula>$C$4</formula>
    </cfRule>
  </conditionalFormatting>
  <conditionalFormatting sqref="AB36">
    <cfRule type="cellIs" dxfId="229" priority="230" stopIfTrue="1" operator="lessThan">
      <formula>$C$4</formula>
    </cfRule>
  </conditionalFormatting>
  <conditionalFormatting sqref="AB37">
    <cfRule type="cellIs" dxfId="230" priority="231" stopIfTrue="1" operator="lessThan">
      <formula>$C$4</formula>
    </cfRule>
  </conditionalFormatting>
  <conditionalFormatting sqref="AB38">
    <cfRule type="cellIs" dxfId="231" priority="232" stopIfTrue="1" operator="lessThan">
      <formula>$C$4</formula>
    </cfRule>
  </conditionalFormatting>
  <conditionalFormatting sqref="AB39">
    <cfRule type="cellIs" dxfId="232" priority="233" stopIfTrue="1" operator="lessThan">
      <formula>$C$4</formula>
    </cfRule>
  </conditionalFormatting>
  <conditionalFormatting sqref="AB40">
    <cfRule type="cellIs" dxfId="233" priority="234" stopIfTrue="1" operator="lessThan">
      <formula>$C$4</formula>
    </cfRule>
  </conditionalFormatting>
  <conditionalFormatting sqref="AB41">
    <cfRule type="cellIs" dxfId="234" priority="235" stopIfTrue="1" operator="lessThan">
      <formula>$C$4</formula>
    </cfRule>
  </conditionalFormatting>
  <conditionalFormatting sqref="AB42">
    <cfRule type="cellIs" dxfId="235" priority="236" stopIfTrue="1" operator="lessThan">
      <formula>$C$4</formula>
    </cfRule>
  </conditionalFormatting>
  <conditionalFormatting sqref="AB43">
    <cfRule type="cellIs" dxfId="236" priority="237" stopIfTrue="1" operator="lessThan">
      <formula>$C$4</formula>
    </cfRule>
  </conditionalFormatting>
  <conditionalFormatting sqref="AB44">
    <cfRule type="cellIs" dxfId="237" priority="238" stopIfTrue="1" operator="lessThan">
      <formula>$C$4</formula>
    </cfRule>
  </conditionalFormatting>
  <conditionalFormatting sqref="AB45">
    <cfRule type="cellIs" dxfId="238" priority="239" stopIfTrue="1" operator="lessThan">
      <formula>$C$4</formula>
    </cfRule>
  </conditionalFormatting>
  <conditionalFormatting sqref="AB46">
    <cfRule type="cellIs" dxfId="239" priority="240" stopIfTrue="1" operator="lessThan">
      <formula>$C$4</formula>
    </cfRule>
  </conditionalFormatting>
  <conditionalFormatting sqref="AB47">
    <cfRule type="cellIs" dxfId="240" priority="241" stopIfTrue="1" operator="lessThan">
      <formula>$C$4</formula>
    </cfRule>
  </conditionalFormatting>
  <conditionalFormatting sqref="AB48">
    <cfRule type="cellIs" dxfId="241" priority="242" stopIfTrue="1" operator="lessThan">
      <formula>$C$4</formula>
    </cfRule>
  </conditionalFormatting>
  <conditionalFormatting sqref="AB49">
    <cfRule type="cellIs" dxfId="242" priority="243" stopIfTrue="1" operator="lessThan">
      <formula>$C$4</formula>
    </cfRule>
  </conditionalFormatting>
  <conditionalFormatting sqref="AB50">
    <cfRule type="cellIs" dxfId="243" priority="244" stopIfTrue="1" operator="lessThan">
      <formula>$C$4</formula>
    </cfRule>
  </conditionalFormatting>
  <conditionalFormatting sqref="T11">
    <cfRule type="cellIs" dxfId="244" priority="245" stopIfTrue="1" operator="lessThan">
      <formula>$C$4</formula>
    </cfRule>
  </conditionalFormatting>
  <conditionalFormatting sqref="T12">
    <cfRule type="cellIs" dxfId="245" priority="246" stopIfTrue="1" operator="lessThan">
      <formula>$C$4</formula>
    </cfRule>
  </conditionalFormatting>
  <conditionalFormatting sqref="T13">
    <cfRule type="cellIs" dxfId="246" priority="247" stopIfTrue="1" operator="lessThan">
      <formula>$C$4</formula>
    </cfRule>
  </conditionalFormatting>
  <conditionalFormatting sqref="T14">
    <cfRule type="cellIs" dxfId="247" priority="248" stopIfTrue="1" operator="lessThan">
      <formula>$C$4</formula>
    </cfRule>
  </conditionalFormatting>
  <conditionalFormatting sqref="T15">
    <cfRule type="cellIs" dxfId="248" priority="249" stopIfTrue="1" operator="lessThan">
      <formula>$C$4</formula>
    </cfRule>
  </conditionalFormatting>
  <conditionalFormatting sqref="T16">
    <cfRule type="cellIs" dxfId="249" priority="250" stopIfTrue="1" operator="lessThan">
      <formula>$C$4</formula>
    </cfRule>
  </conditionalFormatting>
  <conditionalFormatting sqref="T17">
    <cfRule type="cellIs" dxfId="250" priority="251" stopIfTrue="1" operator="lessThan">
      <formula>$C$4</formula>
    </cfRule>
  </conditionalFormatting>
  <conditionalFormatting sqref="T18">
    <cfRule type="cellIs" dxfId="251" priority="252" stopIfTrue="1" operator="lessThan">
      <formula>$C$4</formula>
    </cfRule>
  </conditionalFormatting>
  <conditionalFormatting sqref="T19">
    <cfRule type="cellIs" dxfId="252" priority="253" stopIfTrue="1" operator="lessThan">
      <formula>$C$4</formula>
    </cfRule>
  </conditionalFormatting>
  <conditionalFormatting sqref="T20">
    <cfRule type="cellIs" dxfId="253" priority="254" stopIfTrue="1" operator="lessThan">
      <formula>$C$4</formula>
    </cfRule>
  </conditionalFormatting>
  <conditionalFormatting sqref="T21">
    <cfRule type="cellIs" dxfId="254" priority="255" stopIfTrue="1" operator="lessThan">
      <formula>$C$4</formula>
    </cfRule>
  </conditionalFormatting>
  <conditionalFormatting sqref="T22">
    <cfRule type="cellIs" dxfId="255" priority="256" stopIfTrue="1" operator="lessThan">
      <formula>$C$4</formula>
    </cfRule>
  </conditionalFormatting>
  <conditionalFormatting sqref="T23">
    <cfRule type="cellIs" dxfId="256" priority="257" stopIfTrue="1" operator="lessThan">
      <formula>$C$4</formula>
    </cfRule>
  </conditionalFormatting>
  <conditionalFormatting sqref="T24">
    <cfRule type="cellIs" dxfId="257" priority="258" stopIfTrue="1" operator="lessThan">
      <formula>$C$4</formula>
    </cfRule>
  </conditionalFormatting>
  <conditionalFormatting sqref="T25">
    <cfRule type="cellIs" dxfId="258" priority="259" stopIfTrue="1" operator="lessThan">
      <formula>$C$4</formula>
    </cfRule>
  </conditionalFormatting>
  <conditionalFormatting sqref="T26">
    <cfRule type="cellIs" dxfId="259" priority="260" stopIfTrue="1" operator="lessThan">
      <formula>$C$4</formula>
    </cfRule>
  </conditionalFormatting>
  <conditionalFormatting sqref="T27">
    <cfRule type="cellIs" dxfId="260" priority="261" stopIfTrue="1" operator="lessThan">
      <formula>$C$4</formula>
    </cfRule>
  </conditionalFormatting>
  <conditionalFormatting sqref="T28">
    <cfRule type="cellIs" dxfId="261" priority="262" stopIfTrue="1" operator="lessThan">
      <formula>$C$4</formula>
    </cfRule>
  </conditionalFormatting>
  <conditionalFormatting sqref="T29">
    <cfRule type="cellIs" dxfId="262" priority="263" stopIfTrue="1" operator="lessThan">
      <formula>$C$4</formula>
    </cfRule>
  </conditionalFormatting>
  <conditionalFormatting sqref="T30">
    <cfRule type="cellIs" dxfId="263" priority="264" stopIfTrue="1" operator="lessThan">
      <formula>$C$4</formula>
    </cfRule>
  </conditionalFormatting>
  <conditionalFormatting sqref="T31">
    <cfRule type="cellIs" dxfId="264" priority="265" stopIfTrue="1" operator="lessThan">
      <formula>$C$4</formula>
    </cfRule>
  </conditionalFormatting>
  <conditionalFormatting sqref="T32">
    <cfRule type="cellIs" dxfId="265" priority="266" stopIfTrue="1" operator="lessThan">
      <formula>$C$4</formula>
    </cfRule>
  </conditionalFormatting>
  <conditionalFormatting sqref="T33">
    <cfRule type="cellIs" dxfId="266" priority="267" stopIfTrue="1" operator="lessThan">
      <formula>$C$4</formula>
    </cfRule>
  </conditionalFormatting>
  <conditionalFormatting sqref="T34">
    <cfRule type="cellIs" dxfId="267" priority="268" stopIfTrue="1" operator="lessThan">
      <formula>$C$4</formula>
    </cfRule>
  </conditionalFormatting>
  <conditionalFormatting sqref="T35">
    <cfRule type="cellIs" dxfId="268" priority="269" stopIfTrue="1" operator="lessThan">
      <formula>$C$4</formula>
    </cfRule>
  </conditionalFormatting>
  <conditionalFormatting sqref="T36">
    <cfRule type="cellIs" dxfId="269" priority="270" stopIfTrue="1" operator="lessThan">
      <formula>$C$4</formula>
    </cfRule>
  </conditionalFormatting>
  <conditionalFormatting sqref="T37">
    <cfRule type="cellIs" dxfId="270" priority="271" stopIfTrue="1" operator="lessThan">
      <formula>$C$4</formula>
    </cfRule>
  </conditionalFormatting>
  <conditionalFormatting sqref="T38">
    <cfRule type="cellIs" dxfId="271" priority="272" stopIfTrue="1" operator="lessThan">
      <formula>$C$4</formula>
    </cfRule>
  </conditionalFormatting>
  <conditionalFormatting sqref="T39">
    <cfRule type="cellIs" dxfId="272" priority="273" stopIfTrue="1" operator="lessThan">
      <formula>$C$4</formula>
    </cfRule>
  </conditionalFormatting>
  <conditionalFormatting sqref="T40">
    <cfRule type="cellIs" dxfId="273" priority="274" stopIfTrue="1" operator="lessThan">
      <formula>$C$4</formula>
    </cfRule>
  </conditionalFormatting>
  <conditionalFormatting sqref="T41">
    <cfRule type="cellIs" dxfId="274" priority="275" stopIfTrue="1" operator="lessThan">
      <formula>$C$4</formula>
    </cfRule>
  </conditionalFormatting>
  <conditionalFormatting sqref="T42">
    <cfRule type="cellIs" dxfId="275" priority="276" stopIfTrue="1" operator="lessThan">
      <formula>$C$4</formula>
    </cfRule>
  </conditionalFormatting>
  <conditionalFormatting sqref="T43">
    <cfRule type="cellIs" dxfId="276" priority="277" stopIfTrue="1" operator="lessThan">
      <formula>$C$4</formula>
    </cfRule>
  </conditionalFormatting>
  <conditionalFormatting sqref="T44">
    <cfRule type="cellIs" dxfId="277" priority="278" stopIfTrue="1" operator="lessThan">
      <formula>$C$4</formula>
    </cfRule>
  </conditionalFormatting>
  <conditionalFormatting sqref="T45">
    <cfRule type="cellIs" dxfId="278" priority="279" stopIfTrue="1" operator="lessThan">
      <formula>$C$4</formula>
    </cfRule>
  </conditionalFormatting>
  <conditionalFormatting sqref="T46">
    <cfRule type="cellIs" dxfId="279" priority="280" stopIfTrue="1" operator="lessThan">
      <formula>$C$4</formula>
    </cfRule>
  </conditionalFormatting>
  <conditionalFormatting sqref="T47">
    <cfRule type="cellIs" dxfId="280" priority="281" stopIfTrue="1" operator="lessThan">
      <formula>$C$4</formula>
    </cfRule>
  </conditionalFormatting>
  <conditionalFormatting sqref="T48">
    <cfRule type="cellIs" dxfId="281" priority="282" stopIfTrue="1" operator="lessThan">
      <formula>$C$4</formula>
    </cfRule>
  </conditionalFormatting>
  <conditionalFormatting sqref="T49">
    <cfRule type="cellIs" dxfId="282" priority="283" stopIfTrue="1" operator="lessThan">
      <formula>$C$4</formula>
    </cfRule>
  </conditionalFormatting>
  <conditionalFormatting sqref="T50">
    <cfRule type="cellIs" dxfId="283" priority="284" stopIfTrue="1" operator="lessThan">
      <formula>$C$4</formula>
    </cfRule>
  </conditionalFormatting>
  <conditionalFormatting sqref="U11">
    <cfRule type="cellIs" dxfId="284" priority="285" stopIfTrue="1" operator="lessThan">
      <formula>$C$4</formula>
    </cfRule>
  </conditionalFormatting>
  <conditionalFormatting sqref="U12">
    <cfRule type="cellIs" dxfId="285" priority="286" stopIfTrue="1" operator="lessThan">
      <formula>$C$4</formula>
    </cfRule>
  </conditionalFormatting>
  <conditionalFormatting sqref="U13">
    <cfRule type="cellIs" dxfId="286" priority="287" stopIfTrue="1" operator="lessThan">
      <formula>$C$4</formula>
    </cfRule>
  </conditionalFormatting>
  <conditionalFormatting sqref="U14">
    <cfRule type="cellIs" dxfId="287" priority="288" stopIfTrue="1" operator="lessThan">
      <formula>$C$4</formula>
    </cfRule>
  </conditionalFormatting>
  <conditionalFormatting sqref="U15">
    <cfRule type="cellIs" dxfId="288" priority="289" stopIfTrue="1" operator="lessThan">
      <formula>$C$4</formula>
    </cfRule>
  </conditionalFormatting>
  <conditionalFormatting sqref="U16">
    <cfRule type="cellIs" dxfId="289" priority="290" stopIfTrue="1" operator="lessThan">
      <formula>$C$4</formula>
    </cfRule>
  </conditionalFormatting>
  <conditionalFormatting sqref="U17">
    <cfRule type="cellIs" dxfId="290" priority="291" stopIfTrue="1" operator="lessThan">
      <formula>$C$4</formula>
    </cfRule>
  </conditionalFormatting>
  <conditionalFormatting sqref="U18">
    <cfRule type="cellIs" dxfId="291" priority="292" stopIfTrue="1" operator="lessThan">
      <formula>$C$4</formula>
    </cfRule>
  </conditionalFormatting>
  <conditionalFormatting sqref="U19">
    <cfRule type="cellIs" dxfId="292" priority="293" stopIfTrue="1" operator="lessThan">
      <formula>$C$4</formula>
    </cfRule>
  </conditionalFormatting>
  <conditionalFormatting sqref="U20">
    <cfRule type="cellIs" dxfId="293" priority="294" stopIfTrue="1" operator="lessThan">
      <formula>$C$4</formula>
    </cfRule>
  </conditionalFormatting>
  <conditionalFormatting sqref="U21">
    <cfRule type="cellIs" dxfId="294" priority="295" stopIfTrue="1" operator="lessThan">
      <formula>$C$4</formula>
    </cfRule>
  </conditionalFormatting>
  <conditionalFormatting sqref="U22">
    <cfRule type="cellIs" dxfId="295" priority="296" stopIfTrue="1" operator="lessThan">
      <formula>$C$4</formula>
    </cfRule>
  </conditionalFormatting>
  <conditionalFormatting sqref="U23">
    <cfRule type="cellIs" dxfId="296" priority="297" stopIfTrue="1" operator="lessThan">
      <formula>$C$4</formula>
    </cfRule>
  </conditionalFormatting>
  <conditionalFormatting sqref="U24">
    <cfRule type="cellIs" dxfId="297" priority="298" stopIfTrue="1" operator="lessThan">
      <formula>$C$4</formula>
    </cfRule>
  </conditionalFormatting>
  <conditionalFormatting sqref="U25">
    <cfRule type="cellIs" dxfId="298" priority="299" stopIfTrue="1" operator="lessThan">
      <formula>$C$4</formula>
    </cfRule>
  </conditionalFormatting>
  <conditionalFormatting sqref="U26">
    <cfRule type="cellIs" dxfId="299" priority="300" stopIfTrue="1" operator="lessThan">
      <formula>$C$4</formula>
    </cfRule>
  </conditionalFormatting>
  <conditionalFormatting sqref="U27">
    <cfRule type="cellIs" dxfId="300" priority="301" stopIfTrue="1" operator="lessThan">
      <formula>$C$4</formula>
    </cfRule>
  </conditionalFormatting>
  <conditionalFormatting sqref="U28">
    <cfRule type="cellIs" dxfId="301" priority="302" stopIfTrue="1" operator="lessThan">
      <formula>$C$4</formula>
    </cfRule>
  </conditionalFormatting>
  <conditionalFormatting sqref="U29">
    <cfRule type="cellIs" dxfId="302" priority="303" stopIfTrue="1" operator="lessThan">
      <formula>$C$4</formula>
    </cfRule>
  </conditionalFormatting>
  <conditionalFormatting sqref="U30">
    <cfRule type="cellIs" dxfId="303" priority="304" stopIfTrue="1" operator="lessThan">
      <formula>$C$4</formula>
    </cfRule>
  </conditionalFormatting>
  <conditionalFormatting sqref="U31">
    <cfRule type="cellIs" dxfId="304" priority="305" stopIfTrue="1" operator="lessThan">
      <formula>$C$4</formula>
    </cfRule>
  </conditionalFormatting>
  <conditionalFormatting sqref="U32">
    <cfRule type="cellIs" dxfId="305" priority="306" stopIfTrue="1" operator="lessThan">
      <formula>$C$4</formula>
    </cfRule>
  </conditionalFormatting>
  <conditionalFormatting sqref="U33">
    <cfRule type="cellIs" dxfId="306" priority="307" stopIfTrue="1" operator="lessThan">
      <formula>$C$4</formula>
    </cfRule>
  </conditionalFormatting>
  <conditionalFormatting sqref="U34">
    <cfRule type="cellIs" dxfId="307" priority="308" stopIfTrue="1" operator="lessThan">
      <formula>$C$4</formula>
    </cfRule>
  </conditionalFormatting>
  <conditionalFormatting sqref="U35">
    <cfRule type="cellIs" dxfId="308" priority="309" stopIfTrue="1" operator="lessThan">
      <formula>$C$4</formula>
    </cfRule>
  </conditionalFormatting>
  <conditionalFormatting sqref="U36">
    <cfRule type="cellIs" dxfId="309" priority="310" stopIfTrue="1" operator="lessThan">
      <formula>$C$4</formula>
    </cfRule>
  </conditionalFormatting>
  <conditionalFormatting sqref="U37">
    <cfRule type="cellIs" dxfId="310" priority="311" stopIfTrue="1" operator="lessThan">
      <formula>$C$4</formula>
    </cfRule>
  </conditionalFormatting>
  <conditionalFormatting sqref="U38">
    <cfRule type="cellIs" dxfId="311" priority="312" stopIfTrue="1" operator="lessThan">
      <formula>$C$4</formula>
    </cfRule>
  </conditionalFormatting>
  <conditionalFormatting sqref="U39">
    <cfRule type="cellIs" dxfId="312" priority="313" stopIfTrue="1" operator="lessThan">
      <formula>$C$4</formula>
    </cfRule>
  </conditionalFormatting>
  <conditionalFormatting sqref="U40">
    <cfRule type="cellIs" dxfId="313" priority="314" stopIfTrue="1" operator="lessThan">
      <formula>$C$4</formula>
    </cfRule>
  </conditionalFormatting>
  <conditionalFormatting sqref="U41">
    <cfRule type="cellIs" dxfId="314" priority="315" stopIfTrue="1" operator="lessThan">
      <formula>$C$4</formula>
    </cfRule>
  </conditionalFormatting>
  <conditionalFormatting sqref="U42">
    <cfRule type="cellIs" dxfId="315" priority="316" stopIfTrue="1" operator="lessThan">
      <formula>$C$4</formula>
    </cfRule>
  </conditionalFormatting>
  <conditionalFormatting sqref="U43">
    <cfRule type="cellIs" dxfId="316" priority="317" stopIfTrue="1" operator="lessThan">
      <formula>$C$4</formula>
    </cfRule>
  </conditionalFormatting>
  <conditionalFormatting sqref="U44">
    <cfRule type="cellIs" dxfId="317" priority="318" stopIfTrue="1" operator="lessThan">
      <formula>$C$4</formula>
    </cfRule>
  </conditionalFormatting>
  <conditionalFormatting sqref="U45">
    <cfRule type="cellIs" dxfId="318" priority="319" stopIfTrue="1" operator="lessThan">
      <formula>$C$4</formula>
    </cfRule>
  </conditionalFormatting>
  <conditionalFormatting sqref="U46">
    <cfRule type="cellIs" dxfId="319" priority="320" stopIfTrue="1" operator="lessThan">
      <formula>$C$4</formula>
    </cfRule>
  </conditionalFormatting>
  <conditionalFormatting sqref="U47">
    <cfRule type="cellIs" dxfId="320" priority="321" stopIfTrue="1" operator="lessThan">
      <formula>$C$4</formula>
    </cfRule>
  </conditionalFormatting>
  <conditionalFormatting sqref="U48">
    <cfRule type="cellIs" dxfId="321" priority="322" stopIfTrue="1" operator="lessThan">
      <formula>$C$4</formula>
    </cfRule>
  </conditionalFormatting>
  <conditionalFormatting sqref="U49">
    <cfRule type="cellIs" dxfId="322" priority="323" stopIfTrue="1" operator="lessThan">
      <formula>$C$4</formula>
    </cfRule>
  </conditionalFormatting>
  <conditionalFormatting sqref="U50">
    <cfRule type="cellIs" dxfId="323" priority="324" stopIfTrue="1" operator="lessThan">
      <formula>$C$4</formula>
    </cfRule>
  </conditionalFormatting>
  <conditionalFormatting sqref="V11">
    <cfRule type="cellIs" dxfId="324" priority="325" stopIfTrue="1" operator="lessThan">
      <formula>$C$4</formula>
    </cfRule>
  </conditionalFormatting>
  <conditionalFormatting sqref="V12">
    <cfRule type="cellIs" dxfId="325" priority="326" stopIfTrue="1" operator="lessThan">
      <formula>$C$4</formula>
    </cfRule>
  </conditionalFormatting>
  <conditionalFormatting sqref="V13">
    <cfRule type="cellIs" dxfId="326" priority="327" stopIfTrue="1" operator="lessThan">
      <formula>$C$4</formula>
    </cfRule>
  </conditionalFormatting>
  <conditionalFormatting sqref="V14">
    <cfRule type="cellIs" dxfId="327" priority="328" stopIfTrue="1" operator="lessThan">
      <formula>$C$4</formula>
    </cfRule>
  </conditionalFormatting>
  <conditionalFormatting sqref="V15">
    <cfRule type="cellIs" dxfId="328" priority="329" stopIfTrue="1" operator="lessThan">
      <formula>$C$4</formula>
    </cfRule>
  </conditionalFormatting>
  <conditionalFormatting sqref="V16">
    <cfRule type="cellIs" dxfId="329" priority="330" stopIfTrue="1" operator="lessThan">
      <formula>$C$4</formula>
    </cfRule>
  </conditionalFormatting>
  <conditionalFormatting sqref="V17">
    <cfRule type="cellIs" dxfId="330" priority="331" stopIfTrue="1" operator="lessThan">
      <formula>$C$4</formula>
    </cfRule>
  </conditionalFormatting>
  <conditionalFormatting sqref="V18">
    <cfRule type="cellIs" dxfId="331" priority="332" stopIfTrue="1" operator="lessThan">
      <formula>$C$4</formula>
    </cfRule>
  </conditionalFormatting>
  <conditionalFormatting sqref="V19">
    <cfRule type="cellIs" dxfId="332" priority="333" stopIfTrue="1" operator="lessThan">
      <formula>$C$4</formula>
    </cfRule>
  </conditionalFormatting>
  <conditionalFormatting sqref="V20">
    <cfRule type="cellIs" dxfId="333" priority="334" stopIfTrue="1" operator="lessThan">
      <formula>$C$4</formula>
    </cfRule>
  </conditionalFormatting>
  <conditionalFormatting sqref="V21">
    <cfRule type="cellIs" dxfId="334" priority="335" stopIfTrue="1" operator="lessThan">
      <formula>$C$4</formula>
    </cfRule>
  </conditionalFormatting>
  <conditionalFormatting sqref="V22">
    <cfRule type="cellIs" dxfId="335" priority="336" stopIfTrue="1" operator="lessThan">
      <formula>$C$4</formula>
    </cfRule>
  </conditionalFormatting>
  <conditionalFormatting sqref="V23">
    <cfRule type="cellIs" dxfId="336" priority="337" stopIfTrue="1" operator="lessThan">
      <formula>$C$4</formula>
    </cfRule>
  </conditionalFormatting>
  <conditionalFormatting sqref="V24">
    <cfRule type="cellIs" dxfId="337" priority="338" stopIfTrue="1" operator="lessThan">
      <formula>$C$4</formula>
    </cfRule>
  </conditionalFormatting>
  <conditionalFormatting sqref="V25">
    <cfRule type="cellIs" dxfId="338" priority="339" stopIfTrue="1" operator="lessThan">
      <formula>$C$4</formula>
    </cfRule>
  </conditionalFormatting>
  <conditionalFormatting sqref="V26">
    <cfRule type="cellIs" dxfId="339" priority="340" stopIfTrue="1" operator="lessThan">
      <formula>$C$4</formula>
    </cfRule>
  </conditionalFormatting>
  <conditionalFormatting sqref="V27">
    <cfRule type="cellIs" dxfId="340" priority="341" stopIfTrue="1" operator="lessThan">
      <formula>$C$4</formula>
    </cfRule>
  </conditionalFormatting>
  <conditionalFormatting sqref="V28">
    <cfRule type="cellIs" dxfId="341" priority="342" stopIfTrue="1" operator="lessThan">
      <formula>$C$4</formula>
    </cfRule>
  </conditionalFormatting>
  <conditionalFormatting sqref="V29">
    <cfRule type="cellIs" dxfId="342" priority="343" stopIfTrue="1" operator="lessThan">
      <formula>$C$4</formula>
    </cfRule>
  </conditionalFormatting>
  <conditionalFormatting sqref="V30">
    <cfRule type="cellIs" dxfId="343" priority="344" stopIfTrue="1" operator="lessThan">
      <formula>$C$4</formula>
    </cfRule>
  </conditionalFormatting>
  <conditionalFormatting sqref="V31">
    <cfRule type="cellIs" dxfId="344" priority="345" stopIfTrue="1" operator="lessThan">
      <formula>$C$4</formula>
    </cfRule>
  </conditionalFormatting>
  <conditionalFormatting sqref="V32">
    <cfRule type="cellIs" dxfId="345" priority="346" stopIfTrue="1" operator="lessThan">
      <formula>$C$4</formula>
    </cfRule>
  </conditionalFormatting>
  <conditionalFormatting sqref="V33">
    <cfRule type="cellIs" dxfId="346" priority="347" stopIfTrue="1" operator="lessThan">
      <formula>$C$4</formula>
    </cfRule>
  </conditionalFormatting>
  <conditionalFormatting sqref="V34">
    <cfRule type="cellIs" dxfId="347" priority="348" stopIfTrue="1" operator="lessThan">
      <formula>$C$4</formula>
    </cfRule>
  </conditionalFormatting>
  <conditionalFormatting sqref="V35">
    <cfRule type="cellIs" dxfId="348" priority="349" stopIfTrue="1" operator="lessThan">
      <formula>$C$4</formula>
    </cfRule>
  </conditionalFormatting>
  <conditionalFormatting sqref="V36">
    <cfRule type="cellIs" dxfId="349" priority="350" stopIfTrue="1" operator="lessThan">
      <formula>$C$4</formula>
    </cfRule>
  </conditionalFormatting>
  <conditionalFormatting sqref="V37">
    <cfRule type="cellIs" dxfId="350" priority="351" stopIfTrue="1" operator="lessThan">
      <formula>$C$4</formula>
    </cfRule>
  </conditionalFormatting>
  <conditionalFormatting sqref="V38">
    <cfRule type="cellIs" dxfId="351" priority="352" stopIfTrue="1" operator="lessThan">
      <formula>$C$4</formula>
    </cfRule>
  </conditionalFormatting>
  <conditionalFormatting sqref="V39">
    <cfRule type="cellIs" dxfId="352" priority="353" stopIfTrue="1" operator="lessThan">
      <formula>$C$4</formula>
    </cfRule>
  </conditionalFormatting>
  <conditionalFormatting sqref="V40">
    <cfRule type="cellIs" dxfId="353" priority="354" stopIfTrue="1" operator="lessThan">
      <formula>$C$4</formula>
    </cfRule>
  </conditionalFormatting>
  <conditionalFormatting sqref="V41">
    <cfRule type="cellIs" dxfId="354" priority="355" stopIfTrue="1" operator="lessThan">
      <formula>$C$4</formula>
    </cfRule>
  </conditionalFormatting>
  <conditionalFormatting sqref="V42">
    <cfRule type="cellIs" dxfId="355" priority="356" stopIfTrue="1" operator="lessThan">
      <formula>$C$4</formula>
    </cfRule>
  </conditionalFormatting>
  <conditionalFormatting sqref="V43">
    <cfRule type="cellIs" dxfId="356" priority="357" stopIfTrue="1" operator="lessThan">
      <formula>$C$4</formula>
    </cfRule>
  </conditionalFormatting>
  <conditionalFormatting sqref="V44">
    <cfRule type="cellIs" dxfId="357" priority="358" stopIfTrue="1" operator="lessThan">
      <formula>$C$4</formula>
    </cfRule>
  </conditionalFormatting>
  <conditionalFormatting sqref="V45">
    <cfRule type="cellIs" dxfId="358" priority="359" stopIfTrue="1" operator="lessThan">
      <formula>$C$4</formula>
    </cfRule>
  </conditionalFormatting>
  <conditionalFormatting sqref="V46">
    <cfRule type="cellIs" dxfId="359" priority="360" stopIfTrue="1" operator="lessThan">
      <formula>$C$4</formula>
    </cfRule>
  </conditionalFormatting>
  <conditionalFormatting sqref="V47">
    <cfRule type="cellIs" dxfId="360" priority="361" stopIfTrue="1" operator="lessThan">
      <formula>$C$4</formula>
    </cfRule>
  </conditionalFormatting>
  <conditionalFormatting sqref="V48">
    <cfRule type="cellIs" dxfId="361" priority="362" stopIfTrue="1" operator="lessThan">
      <formula>$C$4</formula>
    </cfRule>
  </conditionalFormatting>
  <conditionalFormatting sqref="V49">
    <cfRule type="cellIs" dxfId="362" priority="363" stopIfTrue="1" operator="lessThan">
      <formula>$C$4</formula>
    </cfRule>
  </conditionalFormatting>
  <conditionalFormatting sqref="V50">
    <cfRule type="cellIs" dxfId="363" priority="364" stopIfTrue="1" operator="lessThan">
      <formula>$C$4</formula>
    </cfRule>
  </conditionalFormatting>
  <conditionalFormatting sqref="W11">
    <cfRule type="cellIs" dxfId="364" priority="365" stopIfTrue="1" operator="lessThan">
      <formula>$C$4</formula>
    </cfRule>
  </conditionalFormatting>
  <conditionalFormatting sqref="W12">
    <cfRule type="cellIs" dxfId="365" priority="366" stopIfTrue="1" operator="lessThan">
      <formula>$C$4</formula>
    </cfRule>
  </conditionalFormatting>
  <conditionalFormatting sqref="W13">
    <cfRule type="cellIs" dxfId="366" priority="367" stopIfTrue="1" operator="lessThan">
      <formula>$C$4</formula>
    </cfRule>
  </conditionalFormatting>
  <conditionalFormatting sqref="W14">
    <cfRule type="cellIs" dxfId="367" priority="368" stopIfTrue="1" operator="lessThan">
      <formula>$C$4</formula>
    </cfRule>
  </conditionalFormatting>
  <conditionalFormatting sqref="W15">
    <cfRule type="cellIs" dxfId="368" priority="369" stopIfTrue="1" operator="lessThan">
      <formula>$C$4</formula>
    </cfRule>
  </conditionalFormatting>
  <conditionalFormatting sqref="W16">
    <cfRule type="cellIs" dxfId="369" priority="370" stopIfTrue="1" operator="lessThan">
      <formula>$C$4</formula>
    </cfRule>
  </conditionalFormatting>
  <conditionalFormatting sqref="W17">
    <cfRule type="cellIs" dxfId="370" priority="371" stopIfTrue="1" operator="lessThan">
      <formula>$C$4</formula>
    </cfRule>
  </conditionalFormatting>
  <conditionalFormatting sqref="W18">
    <cfRule type="cellIs" dxfId="371" priority="372" stopIfTrue="1" operator="lessThan">
      <formula>$C$4</formula>
    </cfRule>
  </conditionalFormatting>
  <conditionalFormatting sqref="W19">
    <cfRule type="cellIs" dxfId="372" priority="373" stopIfTrue="1" operator="lessThan">
      <formula>$C$4</formula>
    </cfRule>
  </conditionalFormatting>
  <conditionalFormatting sqref="W20">
    <cfRule type="cellIs" dxfId="373" priority="374" stopIfTrue="1" operator="lessThan">
      <formula>$C$4</formula>
    </cfRule>
  </conditionalFormatting>
  <conditionalFormatting sqref="W21">
    <cfRule type="cellIs" dxfId="374" priority="375" stopIfTrue="1" operator="lessThan">
      <formula>$C$4</formula>
    </cfRule>
  </conditionalFormatting>
  <conditionalFormatting sqref="W22">
    <cfRule type="cellIs" dxfId="375" priority="376" stopIfTrue="1" operator="lessThan">
      <formula>$C$4</formula>
    </cfRule>
  </conditionalFormatting>
  <conditionalFormatting sqref="W23">
    <cfRule type="cellIs" dxfId="376" priority="377" stopIfTrue="1" operator="lessThan">
      <formula>$C$4</formula>
    </cfRule>
  </conditionalFormatting>
  <conditionalFormatting sqref="W24">
    <cfRule type="cellIs" dxfId="377" priority="378" stopIfTrue="1" operator="lessThan">
      <formula>$C$4</formula>
    </cfRule>
  </conditionalFormatting>
  <conditionalFormatting sqref="W25">
    <cfRule type="cellIs" dxfId="378" priority="379" stopIfTrue="1" operator="lessThan">
      <formula>$C$4</formula>
    </cfRule>
  </conditionalFormatting>
  <conditionalFormatting sqref="W26">
    <cfRule type="cellIs" dxfId="379" priority="380" stopIfTrue="1" operator="lessThan">
      <formula>$C$4</formula>
    </cfRule>
  </conditionalFormatting>
  <conditionalFormatting sqref="W27">
    <cfRule type="cellIs" dxfId="380" priority="381" stopIfTrue="1" operator="lessThan">
      <formula>$C$4</formula>
    </cfRule>
  </conditionalFormatting>
  <conditionalFormatting sqref="W28">
    <cfRule type="cellIs" dxfId="381" priority="382" stopIfTrue="1" operator="lessThan">
      <formula>$C$4</formula>
    </cfRule>
  </conditionalFormatting>
  <conditionalFormatting sqref="W29">
    <cfRule type="cellIs" dxfId="382" priority="383" stopIfTrue="1" operator="lessThan">
      <formula>$C$4</formula>
    </cfRule>
  </conditionalFormatting>
  <conditionalFormatting sqref="W30">
    <cfRule type="cellIs" dxfId="383" priority="384" stopIfTrue="1" operator="lessThan">
      <formula>$C$4</formula>
    </cfRule>
  </conditionalFormatting>
  <conditionalFormatting sqref="W31">
    <cfRule type="cellIs" dxfId="384" priority="385" stopIfTrue="1" operator="lessThan">
      <formula>$C$4</formula>
    </cfRule>
  </conditionalFormatting>
  <conditionalFormatting sqref="W32">
    <cfRule type="cellIs" dxfId="385" priority="386" stopIfTrue="1" operator="lessThan">
      <formula>$C$4</formula>
    </cfRule>
  </conditionalFormatting>
  <conditionalFormatting sqref="W33">
    <cfRule type="cellIs" dxfId="386" priority="387" stopIfTrue="1" operator="lessThan">
      <formula>$C$4</formula>
    </cfRule>
  </conditionalFormatting>
  <conditionalFormatting sqref="W34">
    <cfRule type="cellIs" dxfId="387" priority="388" stopIfTrue="1" operator="lessThan">
      <formula>$C$4</formula>
    </cfRule>
  </conditionalFormatting>
  <conditionalFormatting sqref="W35">
    <cfRule type="cellIs" dxfId="388" priority="389" stopIfTrue="1" operator="lessThan">
      <formula>$C$4</formula>
    </cfRule>
  </conditionalFormatting>
  <conditionalFormatting sqref="W36">
    <cfRule type="cellIs" dxfId="389" priority="390" stopIfTrue="1" operator="lessThan">
      <formula>$C$4</formula>
    </cfRule>
  </conditionalFormatting>
  <conditionalFormatting sqref="W37">
    <cfRule type="cellIs" dxfId="390" priority="391" stopIfTrue="1" operator="lessThan">
      <formula>$C$4</formula>
    </cfRule>
  </conditionalFormatting>
  <conditionalFormatting sqref="W38">
    <cfRule type="cellIs" dxfId="391" priority="392" stopIfTrue="1" operator="lessThan">
      <formula>$C$4</formula>
    </cfRule>
  </conditionalFormatting>
  <conditionalFormatting sqref="W39">
    <cfRule type="cellIs" dxfId="392" priority="393" stopIfTrue="1" operator="lessThan">
      <formula>$C$4</formula>
    </cfRule>
  </conditionalFormatting>
  <conditionalFormatting sqref="W40">
    <cfRule type="cellIs" dxfId="393" priority="394" stopIfTrue="1" operator="lessThan">
      <formula>$C$4</formula>
    </cfRule>
  </conditionalFormatting>
  <conditionalFormatting sqref="W41">
    <cfRule type="cellIs" dxfId="394" priority="395" stopIfTrue="1" operator="lessThan">
      <formula>$C$4</formula>
    </cfRule>
  </conditionalFormatting>
  <conditionalFormatting sqref="W42">
    <cfRule type="cellIs" dxfId="395" priority="396" stopIfTrue="1" operator="lessThan">
      <formula>$C$4</formula>
    </cfRule>
  </conditionalFormatting>
  <conditionalFormatting sqref="W43">
    <cfRule type="cellIs" dxfId="396" priority="397" stopIfTrue="1" operator="lessThan">
      <formula>$C$4</formula>
    </cfRule>
  </conditionalFormatting>
  <conditionalFormatting sqref="W44">
    <cfRule type="cellIs" dxfId="397" priority="398" stopIfTrue="1" operator="lessThan">
      <formula>$C$4</formula>
    </cfRule>
  </conditionalFormatting>
  <conditionalFormatting sqref="W45">
    <cfRule type="cellIs" dxfId="398" priority="399" stopIfTrue="1" operator="lessThan">
      <formula>$C$4</formula>
    </cfRule>
  </conditionalFormatting>
  <conditionalFormatting sqref="W46">
    <cfRule type="cellIs" dxfId="399" priority="400" stopIfTrue="1" operator="lessThan">
      <formula>$C$4</formula>
    </cfRule>
  </conditionalFormatting>
  <conditionalFormatting sqref="W47">
    <cfRule type="cellIs" dxfId="400" priority="401" stopIfTrue="1" operator="lessThan">
      <formula>$C$4</formula>
    </cfRule>
  </conditionalFormatting>
  <conditionalFormatting sqref="W48">
    <cfRule type="cellIs" dxfId="401" priority="402" stopIfTrue="1" operator="lessThan">
      <formula>$C$4</formula>
    </cfRule>
  </conditionalFormatting>
  <conditionalFormatting sqref="W49">
    <cfRule type="cellIs" dxfId="402" priority="403" stopIfTrue="1" operator="lessThan">
      <formula>$C$4</formula>
    </cfRule>
  </conditionalFormatting>
  <conditionalFormatting sqref="W50">
    <cfRule type="cellIs" dxfId="403" priority="404" stopIfTrue="1" operator="lessThan">
      <formula>$C$4</formula>
    </cfRule>
  </conditionalFormatting>
  <conditionalFormatting sqref="X11">
    <cfRule type="cellIs" dxfId="404" priority="405" stopIfTrue="1" operator="lessThan">
      <formula>$C$4</formula>
    </cfRule>
  </conditionalFormatting>
  <conditionalFormatting sqref="X12">
    <cfRule type="cellIs" dxfId="405" priority="406" stopIfTrue="1" operator="lessThan">
      <formula>$C$4</formula>
    </cfRule>
  </conditionalFormatting>
  <conditionalFormatting sqref="X13">
    <cfRule type="cellIs" dxfId="406" priority="407" stopIfTrue="1" operator="lessThan">
      <formula>$C$4</formula>
    </cfRule>
  </conditionalFormatting>
  <conditionalFormatting sqref="X14">
    <cfRule type="cellIs" dxfId="407" priority="408" stopIfTrue="1" operator="lessThan">
      <formula>$C$4</formula>
    </cfRule>
  </conditionalFormatting>
  <conditionalFormatting sqref="X15">
    <cfRule type="cellIs" dxfId="408" priority="409" stopIfTrue="1" operator="lessThan">
      <formula>$C$4</formula>
    </cfRule>
  </conditionalFormatting>
  <conditionalFormatting sqref="X16">
    <cfRule type="cellIs" dxfId="409" priority="410" stopIfTrue="1" operator="lessThan">
      <formula>$C$4</formula>
    </cfRule>
  </conditionalFormatting>
  <conditionalFormatting sqref="X17">
    <cfRule type="cellIs" dxfId="410" priority="411" stopIfTrue="1" operator="lessThan">
      <formula>$C$4</formula>
    </cfRule>
  </conditionalFormatting>
  <conditionalFormatting sqref="X18">
    <cfRule type="cellIs" dxfId="411" priority="412" stopIfTrue="1" operator="lessThan">
      <formula>$C$4</formula>
    </cfRule>
  </conditionalFormatting>
  <conditionalFormatting sqref="X19">
    <cfRule type="cellIs" dxfId="412" priority="413" stopIfTrue="1" operator="lessThan">
      <formula>$C$4</formula>
    </cfRule>
  </conditionalFormatting>
  <conditionalFormatting sqref="X20">
    <cfRule type="cellIs" dxfId="413" priority="414" stopIfTrue="1" operator="lessThan">
      <formula>$C$4</formula>
    </cfRule>
  </conditionalFormatting>
  <conditionalFormatting sqref="X21">
    <cfRule type="cellIs" dxfId="414" priority="415" stopIfTrue="1" operator="lessThan">
      <formula>$C$4</formula>
    </cfRule>
  </conditionalFormatting>
  <conditionalFormatting sqref="X22">
    <cfRule type="cellIs" dxfId="415" priority="416" stopIfTrue="1" operator="lessThan">
      <formula>$C$4</formula>
    </cfRule>
  </conditionalFormatting>
  <conditionalFormatting sqref="X23">
    <cfRule type="cellIs" dxfId="416" priority="417" stopIfTrue="1" operator="lessThan">
      <formula>$C$4</formula>
    </cfRule>
  </conditionalFormatting>
  <conditionalFormatting sqref="X24">
    <cfRule type="cellIs" dxfId="417" priority="418" stopIfTrue="1" operator="lessThan">
      <formula>$C$4</formula>
    </cfRule>
  </conditionalFormatting>
  <conditionalFormatting sqref="X25">
    <cfRule type="cellIs" dxfId="418" priority="419" stopIfTrue="1" operator="lessThan">
      <formula>$C$4</formula>
    </cfRule>
  </conditionalFormatting>
  <conditionalFormatting sqref="X26">
    <cfRule type="cellIs" dxfId="419" priority="420" stopIfTrue="1" operator="lessThan">
      <formula>$C$4</formula>
    </cfRule>
  </conditionalFormatting>
  <conditionalFormatting sqref="X27">
    <cfRule type="cellIs" dxfId="420" priority="421" stopIfTrue="1" operator="lessThan">
      <formula>$C$4</formula>
    </cfRule>
  </conditionalFormatting>
  <conditionalFormatting sqref="X28">
    <cfRule type="cellIs" dxfId="421" priority="422" stopIfTrue="1" operator="lessThan">
      <formula>$C$4</formula>
    </cfRule>
  </conditionalFormatting>
  <conditionalFormatting sqref="X29">
    <cfRule type="cellIs" dxfId="422" priority="423" stopIfTrue="1" operator="lessThan">
      <formula>$C$4</formula>
    </cfRule>
  </conditionalFormatting>
  <conditionalFormatting sqref="X30">
    <cfRule type="cellIs" dxfId="423" priority="424" stopIfTrue="1" operator="lessThan">
      <formula>$C$4</formula>
    </cfRule>
  </conditionalFormatting>
  <conditionalFormatting sqref="X31">
    <cfRule type="cellIs" dxfId="424" priority="425" stopIfTrue="1" operator="lessThan">
      <formula>$C$4</formula>
    </cfRule>
  </conditionalFormatting>
  <conditionalFormatting sqref="X32">
    <cfRule type="cellIs" dxfId="425" priority="426" stopIfTrue="1" operator="lessThan">
      <formula>$C$4</formula>
    </cfRule>
  </conditionalFormatting>
  <conditionalFormatting sqref="X33">
    <cfRule type="cellIs" dxfId="426" priority="427" stopIfTrue="1" operator="lessThan">
      <formula>$C$4</formula>
    </cfRule>
  </conditionalFormatting>
  <conditionalFormatting sqref="X34">
    <cfRule type="cellIs" dxfId="427" priority="428" stopIfTrue="1" operator="lessThan">
      <formula>$C$4</formula>
    </cfRule>
  </conditionalFormatting>
  <conditionalFormatting sqref="X35">
    <cfRule type="cellIs" dxfId="428" priority="429" stopIfTrue="1" operator="lessThan">
      <formula>$C$4</formula>
    </cfRule>
  </conditionalFormatting>
  <conditionalFormatting sqref="X36">
    <cfRule type="cellIs" dxfId="429" priority="430" stopIfTrue="1" operator="lessThan">
      <formula>$C$4</formula>
    </cfRule>
  </conditionalFormatting>
  <conditionalFormatting sqref="X37">
    <cfRule type="cellIs" dxfId="430" priority="431" stopIfTrue="1" operator="lessThan">
      <formula>$C$4</formula>
    </cfRule>
  </conditionalFormatting>
  <conditionalFormatting sqref="X38">
    <cfRule type="cellIs" dxfId="431" priority="432" stopIfTrue="1" operator="lessThan">
      <formula>$C$4</formula>
    </cfRule>
  </conditionalFormatting>
  <conditionalFormatting sqref="X39">
    <cfRule type="cellIs" dxfId="432" priority="433" stopIfTrue="1" operator="lessThan">
      <formula>$C$4</formula>
    </cfRule>
  </conditionalFormatting>
  <conditionalFormatting sqref="X40">
    <cfRule type="cellIs" dxfId="433" priority="434" stopIfTrue="1" operator="lessThan">
      <formula>$C$4</formula>
    </cfRule>
  </conditionalFormatting>
  <conditionalFormatting sqref="X41">
    <cfRule type="cellIs" dxfId="434" priority="435" stopIfTrue="1" operator="lessThan">
      <formula>$C$4</formula>
    </cfRule>
  </conditionalFormatting>
  <conditionalFormatting sqref="X42">
    <cfRule type="cellIs" dxfId="435" priority="436" stopIfTrue="1" operator="lessThan">
      <formula>$C$4</formula>
    </cfRule>
  </conditionalFormatting>
  <conditionalFormatting sqref="X43">
    <cfRule type="cellIs" dxfId="436" priority="437" stopIfTrue="1" operator="lessThan">
      <formula>$C$4</formula>
    </cfRule>
  </conditionalFormatting>
  <conditionalFormatting sqref="X44">
    <cfRule type="cellIs" dxfId="437" priority="438" stopIfTrue="1" operator="lessThan">
      <formula>$C$4</formula>
    </cfRule>
  </conditionalFormatting>
  <conditionalFormatting sqref="X45">
    <cfRule type="cellIs" dxfId="438" priority="439" stopIfTrue="1" operator="lessThan">
      <formula>$C$4</formula>
    </cfRule>
  </conditionalFormatting>
  <conditionalFormatting sqref="X46">
    <cfRule type="cellIs" dxfId="439" priority="440" stopIfTrue="1" operator="lessThan">
      <formula>$C$4</formula>
    </cfRule>
  </conditionalFormatting>
  <conditionalFormatting sqref="X47">
    <cfRule type="cellIs" dxfId="440" priority="441" stopIfTrue="1" operator="lessThan">
      <formula>$C$4</formula>
    </cfRule>
  </conditionalFormatting>
  <conditionalFormatting sqref="X48">
    <cfRule type="cellIs" dxfId="441" priority="442" stopIfTrue="1" operator="lessThan">
      <formula>$C$4</formula>
    </cfRule>
  </conditionalFormatting>
  <conditionalFormatting sqref="X49">
    <cfRule type="cellIs" dxfId="442" priority="443" stopIfTrue="1" operator="lessThan">
      <formula>$C$4</formula>
    </cfRule>
  </conditionalFormatting>
  <conditionalFormatting sqref="X50">
    <cfRule type="cellIs" dxfId="443" priority="444" stopIfTrue="1" operator="lessThan">
      <formula>$C$4</formula>
    </cfRule>
  </conditionalFormatting>
  <conditionalFormatting sqref="Y11">
    <cfRule type="cellIs" dxfId="444" priority="445" stopIfTrue="1" operator="lessThan">
      <formula>$C$4</formula>
    </cfRule>
  </conditionalFormatting>
  <conditionalFormatting sqref="Y12">
    <cfRule type="cellIs" dxfId="445" priority="446" stopIfTrue="1" operator="lessThan">
      <formula>$C$4</formula>
    </cfRule>
  </conditionalFormatting>
  <conditionalFormatting sqref="Y13">
    <cfRule type="cellIs" dxfId="446" priority="447" stopIfTrue="1" operator="lessThan">
      <formula>$C$4</formula>
    </cfRule>
  </conditionalFormatting>
  <conditionalFormatting sqref="Y14">
    <cfRule type="cellIs" dxfId="447" priority="448" stopIfTrue="1" operator="lessThan">
      <formula>$C$4</formula>
    </cfRule>
  </conditionalFormatting>
  <conditionalFormatting sqref="Y15">
    <cfRule type="cellIs" dxfId="448" priority="449" stopIfTrue="1" operator="lessThan">
      <formula>$C$4</formula>
    </cfRule>
  </conditionalFormatting>
  <conditionalFormatting sqref="Y16">
    <cfRule type="cellIs" dxfId="449" priority="450" stopIfTrue="1" operator="lessThan">
      <formula>$C$4</formula>
    </cfRule>
  </conditionalFormatting>
  <conditionalFormatting sqref="Y17">
    <cfRule type="cellIs" dxfId="450" priority="451" stopIfTrue="1" operator="lessThan">
      <formula>$C$4</formula>
    </cfRule>
  </conditionalFormatting>
  <conditionalFormatting sqref="Y18">
    <cfRule type="cellIs" dxfId="451" priority="452" stopIfTrue="1" operator="lessThan">
      <formula>$C$4</formula>
    </cfRule>
  </conditionalFormatting>
  <conditionalFormatting sqref="Y19">
    <cfRule type="cellIs" dxfId="452" priority="453" stopIfTrue="1" operator="lessThan">
      <formula>$C$4</formula>
    </cfRule>
  </conditionalFormatting>
  <conditionalFormatting sqref="Y20">
    <cfRule type="cellIs" dxfId="453" priority="454" stopIfTrue="1" operator="lessThan">
      <formula>$C$4</formula>
    </cfRule>
  </conditionalFormatting>
  <conditionalFormatting sqref="Y21">
    <cfRule type="cellIs" dxfId="454" priority="455" stopIfTrue="1" operator="lessThan">
      <formula>$C$4</formula>
    </cfRule>
  </conditionalFormatting>
  <conditionalFormatting sqref="Y22">
    <cfRule type="cellIs" dxfId="455" priority="456" stopIfTrue="1" operator="lessThan">
      <formula>$C$4</formula>
    </cfRule>
  </conditionalFormatting>
  <conditionalFormatting sqref="Y23">
    <cfRule type="cellIs" dxfId="456" priority="457" stopIfTrue="1" operator="lessThan">
      <formula>$C$4</formula>
    </cfRule>
  </conditionalFormatting>
  <conditionalFormatting sqref="Y24">
    <cfRule type="cellIs" dxfId="457" priority="458" stopIfTrue="1" operator="lessThan">
      <formula>$C$4</formula>
    </cfRule>
  </conditionalFormatting>
  <conditionalFormatting sqref="Y25">
    <cfRule type="cellIs" dxfId="458" priority="459" stopIfTrue="1" operator="lessThan">
      <formula>$C$4</formula>
    </cfRule>
  </conditionalFormatting>
  <conditionalFormatting sqref="Y26">
    <cfRule type="cellIs" dxfId="459" priority="460" stopIfTrue="1" operator="lessThan">
      <formula>$C$4</formula>
    </cfRule>
  </conditionalFormatting>
  <conditionalFormatting sqref="Y27">
    <cfRule type="cellIs" dxfId="460" priority="461" stopIfTrue="1" operator="lessThan">
      <formula>$C$4</formula>
    </cfRule>
  </conditionalFormatting>
  <conditionalFormatting sqref="Y28">
    <cfRule type="cellIs" dxfId="461" priority="462" stopIfTrue="1" operator="lessThan">
      <formula>$C$4</formula>
    </cfRule>
  </conditionalFormatting>
  <conditionalFormatting sqref="Y29">
    <cfRule type="cellIs" dxfId="462" priority="463" stopIfTrue="1" operator="lessThan">
      <formula>$C$4</formula>
    </cfRule>
  </conditionalFormatting>
  <conditionalFormatting sqref="Y30">
    <cfRule type="cellIs" dxfId="463" priority="464" stopIfTrue="1" operator="lessThan">
      <formula>$C$4</formula>
    </cfRule>
  </conditionalFormatting>
  <conditionalFormatting sqref="Y31">
    <cfRule type="cellIs" dxfId="464" priority="465" stopIfTrue="1" operator="lessThan">
      <formula>$C$4</formula>
    </cfRule>
  </conditionalFormatting>
  <conditionalFormatting sqref="Y32">
    <cfRule type="cellIs" dxfId="465" priority="466" stopIfTrue="1" operator="lessThan">
      <formula>$C$4</formula>
    </cfRule>
  </conditionalFormatting>
  <conditionalFormatting sqref="Y33">
    <cfRule type="cellIs" dxfId="466" priority="467" stopIfTrue="1" operator="lessThan">
      <formula>$C$4</formula>
    </cfRule>
  </conditionalFormatting>
  <conditionalFormatting sqref="Y34">
    <cfRule type="cellIs" dxfId="467" priority="468" stopIfTrue="1" operator="lessThan">
      <formula>$C$4</formula>
    </cfRule>
  </conditionalFormatting>
  <conditionalFormatting sqref="Y35">
    <cfRule type="cellIs" dxfId="468" priority="469" stopIfTrue="1" operator="lessThan">
      <formula>$C$4</formula>
    </cfRule>
  </conditionalFormatting>
  <conditionalFormatting sqref="Y36">
    <cfRule type="cellIs" dxfId="469" priority="470" stopIfTrue="1" operator="lessThan">
      <formula>$C$4</formula>
    </cfRule>
  </conditionalFormatting>
  <conditionalFormatting sqref="Y37">
    <cfRule type="cellIs" dxfId="470" priority="471" stopIfTrue="1" operator="lessThan">
      <formula>$C$4</formula>
    </cfRule>
  </conditionalFormatting>
  <conditionalFormatting sqref="Y38">
    <cfRule type="cellIs" dxfId="471" priority="472" stopIfTrue="1" operator="lessThan">
      <formula>$C$4</formula>
    </cfRule>
  </conditionalFormatting>
  <conditionalFormatting sqref="Y39">
    <cfRule type="cellIs" dxfId="472" priority="473" stopIfTrue="1" operator="lessThan">
      <formula>$C$4</formula>
    </cfRule>
  </conditionalFormatting>
  <conditionalFormatting sqref="Y40">
    <cfRule type="cellIs" dxfId="473" priority="474" stopIfTrue="1" operator="lessThan">
      <formula>$C$4</formula>
    </cfRule>
  </conditionalFormatting>
  <conditionalFormatting sqref="Y41">
    <cfRule type="cellIs" dxfId="474" priority="475" stopIfTrue="1" operator="lessThan">
      <formula>$C$4</formula>
    </cfRule>
  </conditionalFormatting>
  <conditionalFormatting sqref="Y42">
    <cfRule type="cellIs" dxfId="475" priority="476" stopIfTrue="1" operator="lessThan">
      <formula>$C$4</formula>
    </cfRule>
  </conditionalFormatting>
  <conditionalFormatting sqref="Y43">
    <cfRule type="cellIs" dxfId="476" priority="477" stopIfTrue="1" operator="lessThan">
      <formula>$C$4</formula>
    </cfRule>
  </conditionalFormatting>
  <conditionalFormatting sqref="Y44">
    <cfRule type="cellIs" dxfId="477" priority="478" stopIfTrue="1" operator="lessThan">
      <formula>$C$4</formula>
    </cfRule>
  </conditionalFormatting>
  <conditionalFormatting sqref="Y45">
    <cfRule type="cellIs" dxfId="478" priority="479" stopIfTrue="1" operator="lessThan">
      <formula>$C$4</formula>
    </cfRule>
  </conditionalFormatting>
  <conditionalFormatting sqref="Y46">
    <cfRule type="cellIs" dxfId="479" priority="480" stopIfTrue="1" operator="lessThan">
      <formula>$C$4</formula>
    </cfRule>
  </conditionalFormatting>
  <conditionalFormatting sqref="Y47">
    <cfRule type="cellIs" dxfId="480" priority="481" stopIfTrue="1" operator="lessThan">
      <formula>$C$4</formula>
    </cfRule>
  </conditionalFormatting>
  <conditionalFormatting sqref="Y48">
    <cfRule type="cellIs" dxfId="481" priority="482" stopIfTrue="1" operator="lessThan">
      <formula>$C$4</formula>
    </cfRule>
  </conditionalFormatting>
  <conditionalFormatting sqref="Y49">
    <cfRule type="cellIs" dxfId="482" priority="483" stopIfTrue="1" operator="lessThan">
      <formula>$C$4</formula>
    </cfRule>
  </conditionalFormatting>
  <conditionalFormatting sqref="Y50">
    <cfRule type="cellIs" dxfId="483" priority="484" stopIfTrue="1" operator="lessThan">
      <formula>$C$4</formula>
    </cfRule>
  </conditionalFormatting>
  <conditionalFormatting sqref="Z11:Z45">
    <cfRule type="cellIs" dxfId="484" priority="485" stopIfTrue="1" operator="lessThan">
      <formula>$AJ$4</formula>
    </cfRule>
  </conditionalFormatting>
  <conditionalFormatting sqref="Z46">
    <cfRule type="cellIs" dxfId="485" priority="486" stopIfTrue="1" operator="lessThan">
      <formula>$C$4</formula>
    </cfRule>
  </conditionalFormatting>
  <conditionalFormatting sqref="Z47">
    <cfRule type="cellIs" dxfId="486" priority="487" stopIfTrue="1" operator="lessThan">
      <formula>$C$4</formula>
    </cfRule>
  </conditionalFormatting>
  <conditionalFormatting sqref="Z48">
    <cfRule type="cellIs" dxfId="487" priority="488" stopIfTrue="1" operator="lessThan">
      <formula>$C$4</formula>
    </cfRule>
  </conditionalFormatting>
  <conditionalFormatting sqref="Z49">
    <cfRule type="cellIs" dxfId="488" priority="489" stopIfTrue="1" operator="lessThan">
      <formula>$C$4</formula>
    </cfRule>
  </conditionalFormatting>
  <conditionalFormatting sqref="Z50">
    <cfRule type="cellIs" dxfId="489" priority="490" stopIfTrue="1" operator="lessThan">
      <formula>$C$4</formula>
    </cfRule>
  </conditionalFormatting>
  <conditionalFormatting sqref="AJ11">
    <cfRule type="cellIs" dxfId="490" priority="491" stopIfTrue="1" operator="lessThan">
      <formula>$C$4</formula>
    </cfRule>
  </conditionalFormatting>
  <conditionalFormatting sqref="AJ12">
    <cfRule type="cellIs" dxfId="491" priority="492" stopIfTrue="1" operator="lessThan">
      <formula>$C$4</formula>
    </cfRule>
  </conditionalFormatting>
  <conditionalFormatting sqref="AJ13">
    <cfRule type="cellIs" dxfId="492" priority="493" stopIfTrue="1" operator="lessThan">
      <formula>$C$4</formula>
    </cfRule>
  </conditionalFormatting>
  <conditionalFormatting sqref="AJ14">
    <cfRule type="cellIs" dxfId="493" priority="494" stopIfTrue="1" operator="lessThan">
      <formula>$C$4</formula>
    </cfRule>
  </conditionalFormatting>
  <conditionalFormatting sqref="AJ15">
    <cfRule type="cellIs" dxfId="494" priority="495" stopIfTrue="1" operator="lessThan">
      <formula>$C$4</formula>
    </cfRule>
  </conditionalFormatting>
  <conditionalFormatting sqref="AJ16">
    <cfRule type="cellIs" dxfId="495" priority="496" stopIfTrue="1" operator="lessThan">
      <formula>$C$4</formula>
    </cfRule>
  </conditionalFormatting>
  <conditionalFormatting sqref="AJ17">
    <cfRule type="cellIs" dxfId="496" priority="497" stopIfTrue="1" operator="lessThan">
      <formula>$C$4</formula>
    </cfRule>
  </conditionalFormatting>
  <conditionalFormatting sqref="AJ18">
    <cfRule type="cellIs" dxfId="497" priority="498" stopIfTrue="1" operator="lessThan">
      <formula>$C$4</formula>
    </cfRule>
  </conditionalFormatting>
  <conditionalFormatting sqref="AJ19">
    <cfRule type="cellIs" dxfId="498" priority="499" stopIfTrue="1" operator="lessThan">
      <formula>$C$4</formula>
    </cfRule>
  </conditionalFormatting>
  <conditionalFormatting sqref="AJ20">
    <cfRule type="cellIs" dxfId="499" priority="500" stopIfTrue="1" operator="lessThan">
      <formula>$C$4</formula>
    </cfRule>
  </conditionalFormatting>
  <conditionalFormatting sqref="AJ21">
    <cfRule type="cellIs" dxfId="500" priority="501" stopIfTrue="1" operator="lessThan">
      <formula>$C$4</formula>
    </cfRule>
  </conditionalFormatting>
  <conditionalFormatting sqref="AJ22">
    <cfRule type="cellIs" dxfId="501" priority="502" stopIfTrue="1" operator="lessThan">
      <formula>$C$4</formula>
    </cfRule>
  </conditionalFormatting>
  <conditionalFormatting sqref="AJ23">
    <cfRule type="cellIs" dxfId="502" priority="503" stopIfTrue="1" operator="lessThan">
      <formula>$C$4</formula>
    </cfRule>
  </conditionalFormatting>
  <conditionalFormatting sqref="AJ24">
    <cfRule type="cellIs" dxfId="503" priority="504" stopIfTrue="1" operator="lessThan">
      <formula>$C$4</formula>
    </cfRule>
  </conditionalFormatting>
  <conditionalFormatting sqref="AJ25">
    <cfRule type="cellIs" dxfId="504" priority="505" stopIfTrue="1" operator="lessThan">
      <formula>$C$4</formula>
    </cfRule>
  </conditionalFormatting>
  <conditionalFormatting sqref="AJ26">
    <cfRule type="cellIs" dxfId="505" priority="506" stopIfTrue="1" operator="lessThan">
      <formula>$C$4</formula>
    </cfRule>
  </conditionalFormatting>
  <conditionalFormatting sqref="AJ27">
    <cfRule type="cellIs" dxfId="506" priority="507" stopIfTrue="1" operator="lessThan">
      <formula>$C$4</formula>
    </cfRule>
  </conditionalFormatting>
  <conditionalFormatting sqref="AJ28">
    <cfRule type="cellIs" dxfId="507" priority="508" stopIfTrue="1" operator="lessThan">
      <formula>$C$4</formula>
    </cfRule>
  </conditionalFormatting>
  <conditionalFormatting sqref="AJ29">
    <cfRule type="cellIs" dxfId="508" priority="509" stopIfTrue="1" operator="lessThan">
      <formula>$C$4</formula>
    </cfRule>
  </conditionalFormatting>
  <conditionalFormatting sqref="AJ30">
    <cfRule type="cellIs" dxfId="509" priority="510" stopIfTrue="1" operator="lessThan">
      <formula>$C$4</formula>
    </cfRule>
  </conditionalFormatting>
  <conditionalFormatting sqref="AJ31">
    <cfRule type="cellIs" dxfId="510" priority="511" stopIfTrue="1" operator="lessThan">
      <formula>$C$4</formula>
    </cfRule>
  </conditionalFormatting>
  <conditionalFormatting sqref="AJ32">
    <cfRule type="cellIs" dxfId="511" priority="512" stopIfTrue="1" operator="lessThan">
      <formula>$C$4</formula>
    </cfRule>
  </conditionalFormatting>
  <conditionalFormatting sqref="AJ33">
    <cfRule type="cellIs" dxfId="512" priority="513" stopIfTrue="1" operator="lessThan">
      <formula>$C$4</formula>
    </cfRule>
  </conditionalFormatting>
  <conditionalFormatting sqref="AJ34">
    <cfRule type="cellIs" dxfId="513" priority="514" stopIfTrue="1" operator="lessThan">
      <formula>$C$4</formula>
    </cfRule>
  </conditionalFormatting>
  <conditionalFormatting sqref="AJ35">
    <cfRule type="cellIs" dxfId="514" priority="515" stopIfTrue="1" operator="lessThan">
      <formula>$C$4</formula>
    </cfRule>
  </conditionalFormatting>
  <conditionalFormatting sqref="AJ36">
    <cfRule type="cellIs" dxfId="515" priority="516" stopIfTrue="1" operator="lessThan">
      <formula>$C$4</formula>
    </cfRule>
  </conditionalFormatting>
  <conditionalFormatting sqref="AJ37">
    <cfRule type="cellIs" dxfId="516" priority="517" stopIfTrue="1" operator="lessThan">
      <formula>$C$4</formula>
    </cfRule>
  </conditionalFormatting>
  <conditionalFormatting sqref="AJ38">
    <cfRule type="cellIs" dxfId="517" priority="518" stopIfTrue="1" operator="lessThan">
      <formula>$C$4</formula>
    </cfRule>
  </conditionalFormatting>
  <conditionalFormatting sqref="AJ39">
    <cfRule type="cellIs" dxfId="518" priority="519" stopIfTrue="1" operator="lessThan">
      <formula>$C$4</formula>
    </cfRule>
  </conditionalFormatting>
  <conditionalFormatting sqref="AJ40">
    <cfRule type="cellIs" dxfId="519" priority="520" stopIfTrue="1" operator="lessThan">
      <formula>$C$4</formula>
    </cfRule>
  </conditionalFormatting>
  <conditionalFormatting sqref="AJ41">
    <cfRule type="cellIs" dxfId="520" priority="521" stopIfTrue="1" operator="lessThan">
      <formula>$C$4</formula>
    </cfRule>
  </conditionalFormatting>
  <conditionalFormatting sqref="AJ42">
    <cfRule type="cellIs" dxfId="521" priority="522" stopIfTrue="1" operator="lessThan">
      <formula>$C$4</formula>
    </cfRule>
  </conditionalFormatting>
  <conditionalFormatting sqref="AJ43">
    <cfRule type="cellIs" dxfId="522" priority="523" stopIfTrue="1" operator="lessThan">
      <formula>$C$4</formula>
    </cfRule>
  </conditionalFormatting>
  <conditionalFormatting sqref="AJ44">
    <cfRule type="cellIs" dxfId="523" priority="524" stopIfTrue="1" operator="lessThan">
      <formula>$C$4</formula>
    </cfRule>
  </conditionalFormatting>
  <conditionalFormatting sqref="AJ45">
    <cfRule type="cellIs" dxfId="524" priority="525" stopIfTrue="1" operator="lessThan">
      <formula>$C$4</formula>
    </cfRule>
  </conditionalFormatting>
  <conditionalFormatting sqref="AJ46">
    <cfRule type="cellIs" dxfId="525" priority="526" stopIfTrue="1" operator="lessThan">
      <formula>$C$4</formula>
    </cfRule>
  </conditionalFormatting>
  <conditionalFormatting sqref="AJ47">
    <cfRule type="cellIs" dxfId="526" priority="527" stopIfTrue="1" operator="lessThan">
      <formula>$C$4</formula>
    </cfRule>
  </conditionalFormatting>
  <conditionalFormatting sqref="AJ48">
    <cfRule type="cellIs" dxfId="527" priority="528" stopIfTrue="1" operator="lessThan">
      <formula>$C$4</formula>
    </cfRule>
  </conditionalFormatting>
  <conditionalFormatting sqref="AJ49">
    <cfRule type="cellIs" dxfId="528" priority="529" stopIfTrue="1" operator="lessThan">
      <formula>$C$4</formula>
    </cfRule>
  </conditionalFormatting>
  <conditionalFormatting sqref="AJ50">
    <cfRule type="cellIs" dxfId="529" priority="530" stopIfTrue="1" operator="lessThan">
      <formula>$C$4</formula>
    </cfRule>
  </conditionalFormatting>
  <conditionalFormatting sqref="AK11">
    <cfRule type="cellIs" dxfId="530" priority="531" stopIfTrue="1" operator="lessThan">
      <formula>$C$4</formula>
    </cfRule>
  </conditionalFormatting>
  <conditionalFormatting sqref="AK12">
    <cfRule type="cellIs" dxfId="531" priority="532" stopIfTrue="1" operator="lessThan">
      <formula>$C$4</formula>
    </cfRule>
  </conditionalFormatting>
  <conditionalFormatting sqref="AK13">
    <cfRule type="cellIs" dxfId="532" priority="533" stopIfTrue="1" operator="lessThan">
      <formula>$C$4</formula>
    </cfRule>
  </conditionalFormatting>
  <conditionalFormatting sqref="AK14">
    <cfRule type="cellIs" dxfId="533" priority="534" stopIfTrue="1" operator="lessThan">
      <formula>$C$4</formula>
    </cfRule>
  </conditionalFormatting>
  <conditionalFormatting sqref="AK15">
    <cfRule type="cellIs" dxfId="534" priority="535" stopIfTrue="1" operator="lessThan">
      <formula>$C$4</formula>
    </cfRule>
  </conditionalFormatting>
  <conditionalFormatting sqref="AK16">
    <cfRule type="cellIs" dxfId="535" priority="536" stopIfTrue="1" operator="lessThan">
      <formula>$C$4</formula>
    </cfRule>
  </conditionalFormatting>
  <conditionalFormatting sqref="AK17">
    <cfRule type="cellIs" dxfId="536" priority="537" stopIfTrue="1" operator="lessThan">
      <formula>$C$4</formula>
    </cfRule>
  </conditionalFormatting>
  <conditionalFormatting sqref="AK18">
    <cfRule type="cellIs" dxfId="537" priority="538" stopIfTrue="1" operator="lessThan">
      <formula>$C$4</formula>
    </cfRule>
  </conditionalFormatting>
  <conditionalFormatting sqref="AK19">
    <cfRule type="cellIs" dxfId="538" priority="539" stopIfTrue="1" operator="lessThan">
      <formula>$C$4</formula>
    </cfRule>
  </conditionalFormatting>
  <conditionalFormatting sqref="AK20">
    <cfRule type="cellIs" dxfId="539" priority="540" stopIfTrue="1" operator="lessThan">
      <formula>$C$4</formula>
    </cfRule>
  </conditionalFormatting>
  <conditionalFormatting sqref="AK21">
    <cfRule type="cellIs" dxfId="540" priority="541" stopIfTrue="1" operator="lessThan">
      <formula>$C$4</formula>
    </cfRule>
  </conditionalFormatting>
  <conditionalFormatting sqref="AK22">
    <cfRule type="cellIs" dxfId="541" priority="542" stopIfTrue="1" operator="lessThan">
      <formula>$C$4</formula>
    </cfRule>
  </conditionalFormatting>
  <conditionalFormatting sqref="AK23">
    <cfRule type="cellIs" dxfId="542" priority="543" stopIfTrue="1" operator="lessThan">
      <formula>$C$4</formula>
    </cfRule>
  </conditionalFormatting>
  <conditionalFormatting sqref="AK24">
    <cfRule type="cellIs" dxfId="543" priority="544" stopIfTrue="1" operator="lessThan">
      <formula>$C$4</formula>
    </cfRule>
  </conditionalFormatting>
  <conditionalFormatting sqref="AK25">
    <cfRule type="cellIs" dxfId="544" priority="545" stopIfTrue="1" operator="lessThan">
      <formula>$C$4</formula>
    </cfRule>
  </conditionalFormatting>
  <conditionalFormatting sqref="AK26">
    <cfRule type="cellIs" dxfId="545" priority="546" stopIfTrue="1" operator="lessThan">
      <formula>$C$4</formula>
    </cfRule>
  </conditionalFormatting>
  <conditionalFormatting sqref="AK27">
    <cfRule type="cellIs" dxfId="546" priority="547" stopIfTrue="1" operator="lessThan">
      <formula>$C$4</formula>
    </cfRule>
  </conditionalFormatting>
  <conditionalFormatting sqref="AK28">
    <cfRule type="cellIs" dxfId="547" priority="548" stopIfTrue="1" operator="lessThan">
      <formula>$C$4</formula>
    </cfRule>
  </conditionalFormatting>
  <conditionalFormatting sqref="AK29">
    <cfRule type="cellIs" dxfId="548" priority="549" stopIfTrue="1" operator="lessThan">
      <formula>$C$4</formula>
    </cfRule>
  </conditionalFormatting>
  <conditionalFormatting sqref="AK30">
    <cfRule type="cellIs" dxfId="549" priority="550" stopIfTrue="1" operator="lessThan">
      <formula>$C$4</formula>
    </cfRule>
  </conditionalFormatting>
  <conditionalFormatting sqref="AK31">
    <cfRule type="cellIs" dxfId="550" priority="551" stopIfTrue="1" operator="lessThan">
      <formula>$C$4</formula>
    </cfRule>
  </conditionalFormatting>
  <conditionalFormatting sqref="AK32">
    <cfRule type="cellIs" dxfId="551" priority="552" stopIfTrue="1" operator="lessThan">
      <formula>$C$4</formula>
    </cfRule>
  </conditionalFormatting>
  <conditionalFormatting sqref="AK33">
    <cfRule type="cellIs" dxfId="552" priority="553" stopIfTrue="1" operator="lessThan">
      <formula>$C$4</formula>
    </cfRule>
  </conditionalFormatting>
  <conditionalFormatting sqref="AK34">
    <cfRule type="cellIs" dxfId="553" priority="554" stopIfTrue="1" operator="lessThan">
      <formula>$C$4</formula>
    </cfRule>
  </conditionalFormatting>
  <conditionalFormatting sqref="AK35">
    <cfRule type="cellIs" dxfId="554" priority="555" stopIfTrue="1" operator="lessThan">
      <formula>$C$4</formula>
    </cfRule>
  </conditionalFormatting>
  <conditionalFormatting sqref="AK36">
    <cfRule type="cellIs" dxfId="555" priority="556" stopIfTrue="1" operator="lessThan">
      <formula>$C$4</formula>
    </cfRule>
  </conditionalFormatting>
  <conditionalFormatting sqref="AK37">
    <cfRule type="cellIs" dxfId="556" priority="557" stopIfTrue="1" operator="lessThan">
      <formula>$C$4</formula>
    </cfRule>
  </conditionalFormatting>
  <conditionalFormatting sqref="AK38">
    <cfRule type="cellIs" dxfId="557" priority="558" stopIfTrue="1" operator="lessThan">
      <formula>$C$4</formula>
    </cfRule>
  </conditionalFormatting>
  <conditionalFormatting sqref="AK39">
    <cfRule type="cellIs" dxfId="558" priority="559" stopIfTrue="1" operator="lessThan">
      <formula>$C$4</formula>
    </cfRule>
  </conditionalFormatting>
  <conditionalFormatting sqref="AK40">
    <cfRule type="cellIs" dxfId="559" priority="560" stopIfTrue="1" operator="lessThan">
      <formula>$C$4</formula>
    </cfRule>
  </conditionalFormatting>
  <conditionalFormatting sqref="AK41">
    <cfRule type="cellIs" dxfId="560" priority="561" stopIfTrue="1" operator="lessThan">
      <formula>$C$4</formula>
    </cfRule>
  </conditionalFormatting>
  <conditionalFormatting sqref="AK42">
    <cfRule type="cellIs" dxfId="561" priority="562" stopIfTrue="1" operator="lessThan">
      <formula>$C$4</formula>
    </cfRule>
  </conditionalFormatting>
  <conditionalFormatting sqref="AK43">
    <cfRule type="cellIs" dxfId="562" priority="563" stopIfTrue="1" operator="lessThan">
      <formula>$C$4</formula>
    </cfRule>
  </conditionalFormatting>
  <conditionalFormatting sqref="AK44">
    <cfRule type="cellIs" dxfId="563" priority="564" stopIfTrue="1" operator="lessThan">
      <formula>$C$4</formula>
    </cfRule>
  </conditionalFormatting>
  <conditionalFormatting sqref="AK45">
    <cfRule type="cellIs" dxfId="564" priority="565" stopIfTrue="1" operator="lessThan">
      <formula>$C$4</formula>
    </cfRule>
  </conditionalFormatting>
  <conditionalFormatting sqref="AK46">
    <cfRule type="cellIs" dxfId="565" priority="566" stopIfTrue="1" operator="lessThan">
      <formula>$C$4</formula>
    </cfRule>
  </conditionalFormatting>
  <conditionalFormatting sqref="AK47">
    <cfRule type="cellIs" dxfId="566" priority="567" stopIfTrue="1" operator="lessThan">
      <formula>$C$4</formula>
    </cfRule>
  </conditionalFormatting>
  <conditionalFormatting sqref="AK48">
    <cfRule type="cellIs" dxfId="567" priority="568" stopIfTrue="1" operator="lessThan">
      <formula>$C$4</formula>
    </cfRule>
  </conditionalFormatting>
  <conditionalFormatting sqref="AK49">
    <cfRule type="cellIs" dxfId="568" priority="569" stopIfTrue="1" operator="lessThan">
      <formula>$C$4</formula>
    </cfRule>
  </conditionalFormatting>
  <conditionalFormatting sqref="AK50">
    <cfRule type="cellIs" dxfId="569" priority="570" stopIfTrue="1" operator="lessThan">
      <formula>$C$4</formula>
    </cfRule>
  </conditionalFormatting>
  <conditionalFormatting sqref="AC11">
    <cfRule type="cellIs" dxfId="570" priority="571" stopIfTrue="1" operator="lessThan">
      <formula>$C$4</formula>
    </cfRule>
  </conditionalFormatting>
  <conditionalFormatting sqref="AC12">
    <cfRule type="cellIs" dxfId="571" priority="572" stopIfTrue="1" operator="lessThan">
      <formula>$C$4</formula>
    </cfRule>
  </conditionalFormatting>
  <conditionalFormatting sqref="AC13">
    <cfRule type="cellIs" dxfId="572" priority="573" stopIfTrue="1" operator="lessThan">
      <formula>$C$4</formula>
    </cfRule>
  </conditionalFormatting>
  <conditionalFormatting sqref="AC14">
    <cfRule type="cellIs" dxfId="573" priority="574" stopIfTrue="1" operator="lessThan">
      <formula>$C$4</formula>
    </cfRule>
  </conditionalFormatting>
  <conditionalFormatting sqref="AC15">
    <cfRule type="cellIs" dxfId="574" priority="575" stopIfTrue="1" operator="lessThan">
      <formula>$C$4</formula>
    </cfRule>
  </conditionalFormatting>
  <conditionalFormatting sqref="AC16">
    <cfRule type="cellIs" dxfId="575" priority="576" stopIfTrue="1" operator="lessThan">
      <formula>$C$4</formula>
    </cfRule>
  </conditionalFormatting>
  <conditionalFormatting sqref="AC17">
    <cfRule type="cellIs" dxfId="576" priority="577" stopIfTrue="1" operator="lessThan">
      <formula>$C$4</formula>
    </cfRule>
  </conditionalFormatting>
  <conditionalFormatting sqref="AC18">
    <cfRule type="cellIs" dxfId="577" priority="578" stopIfTrue="1" operator="lessThan">
      <formula>$C$4</formula>
    </cfRule>
  </conditionalFormatting>
  <conditionalFormatting sqref="AC19">
    <cfRule type="cellIs" dxfId="578" priority="579" stopIfTrue="1" operator="lessThan">
      <formula>$C$4</formula>
    </cfRule>
  </conditionalFormatting>
  <conditionalFormatting sqref="AC20">
    <cfRule type="cellIs" dxfId="579" priority="580" stopIfTrue="1" operator="lessThan">
      <formula>$C$4</formula>
    </cfRule>
  </conditionalFormatting>
  <conditionalFormatting sqref="AC21">
    <cfRule type="cellIs" dxfId="580" priority="581" stopIfTrue="1" operator="lessThan">
      <formula>$C$4</formula>
    </cfRule>
  </conditionalFormatting>
  <conditionalFormatting sqref="AC22">
    <cfRule type="cellIs" dxfId="581" priority="582" stopIfTrue="1" operator="lessThan">
      <formula>$C$4</formula>
    </cfRule>
  </conditionalFormatting>
  <conditionalFormatting sqref="AC23">
    <cfRule type="cellIs" dxfId="582" priority="583" stopIfTrue="1" operator="lessThan">
      <formula>$C$4</formula>
    </cfRule>
  </conditionalFormatting>
  <conditionalFormatting sqref="AC24">
    <cfRule type="cellIs" dxfId="583" priority="584" stopIfTrue="1" operator="lessThan">
      <formula>$C$4</formula>
    </cfRule>
  </conditionalFormatting>
  <conditionalFormatting sqref="AC25">
    <cfRule type="cellIs" dxfId="584" priority="585" stopIfTrue="1" operator="lessThan">
      <formula>$C$4</formula>
    </cfRule>
  </conditionalFormatting>
  <conditionalFormatting sqref="AC26">
    <cfRule type="cellIs" dxfId="585" priority="586" stopIfTrue="1" operator="lessThan">
      <formula>$C$4</formula>
    </cfRule>
  </conditionalFormatting>
  <conditionalFormatting sqref="AC27">
    <cfRule type="cellIs" dxfId="586" priority="587" stopIfTrue="1" operator="lessThan">
      <formula>$C$4</formula>
    </cfRule>
  </conditionalFormatting>
  <conditionalFormatting sqref="AC28">
    <cfRule type="cellIs" dxfId="587" priority="588" stopIfTrue="1" operator="lessThan">
      <formula>$C$4</formula>
    </cfRule>
  </conditionalFormatting>
  <conditionalFormatting sqref="AC29">
    <cfRule type="cellIs" dxfId="588" priority="589" stopIfTrue="1" operator="lessThan">
      <formula>$C$4</formula>
    </cfRule>
  </conditionalFormatting>
  <conditionalFormatting sqref="AC30">
    <cfRule type="cellIs" dxfId="589" priority="590" stopIfTrue="1" operator="lessThan">
      <formula>$C$4</formula>
    </cfRule>
  </conditionalFormatting>
  <conditionalFormatting sqref="AC31">
    <cfRule type="cellIs" dxfId="590" priority="591" stopIfTrue="1" operator="lessThan">
      <formula>$C$4</formula>
    </cfRule>
  </conditionalFormatting>
  <conditionalFormatting sqref="AC32">
    <cfRule type="cellIs" dxfId="591" priority="592" stopIfTrue="1" operator="lessThan">
      <formula>$C$4</formula>
    </cfRule>
  </conditionalFormatting>
  <conditionalFormatting sqref="AC33">
    <cfRule type="cellIs" dxfId="592" priority="593" stopIfTrue="1" operator="lessThan">
      <formula>$C$4</formula>
    </cfRule>
  </conditionalFormatting>
  <conditionalFormatting sqref="AC34">
    <cfRule type="cellIs" dxfId="593" priority="594" stopIfTrue="1" operator="lessThan">
      <formula>$C$4</formula>
    </cfRule>
  </conditionalFormatting>
  <conditionalFormatting sqref="AC35">
    <cfRule type="cellIs" dxfId="594" priority="595" stopIfTrue="1" operator="lessThan">
      <formula>$C$4</formula>
    </cfRule>
  </conditionalFormatting>
  <conditionalFormatting sqref="AC36">
    <cfRule type="cellIs" dxfId="595" priority="596" stopIfTrue="1" operator="lessThan">
      <formula>$C$4</formula>
    </cfRule>
  </conditionalFormatting>
  <conditionalFormatting sqref="AC37">
    <cfRule type="cellIs" dxfId="596" priority="597" stopIfTrue="1" operator="lessThan">
      <formula>$C$4</formula>
    </cfRule>
  </conditionalFormatting>
  <conditionalFormatting sqref="AC38">
    <cfRule type="cellIs" dxfId="597" priority="598" stopIfTrue="1" operator="lessThan">
      <formula>$C$4</formula>
    </cfRule>
  </conditionalFormatting>
  <conditionalFormatting sqref="AC39">
    <cfRule type="cellIs" dxfId="598" priority="599" stopIfTrue="1" operator="lessThan">
      <formula>$C$4</formula>
    </cfRule>
  </conditionalFormatting>
  <conditionalFormatting sqref="AC40">
    <cfRule type="cellIs" dxfId="599" priority="600" stopIfTrue="1" operator="lessThan">
      <formula>$C$4</formula>
    </cfRule>
  </conditionalFormatting>
  <conditionalFormatting sqref="AC41">
    <cfRule type="cellIs" dxfId="600" priority="601" stopIfTrue="1" operator="lessThan">
      <formula>$C$4</formula>
    </cfRule>
  </conditionalFormatting>
  <conditionalFormatting sqref="AC42">
    <cfRule type="cellIs" dxfId="601" priority="602" stopIfTrue="1" operator="lessThan">
      <formula>$C$4</formula>
    </cfRule>
  </conditionalFormatting>
  <conditionalFormatting sqref="AC43">
    <cfRule type="cellIs" dxfId="602" priority="603" stopIfTrue="1" operator="lessThan">
      <formula>$C$4</formula>
    </cfRule>
  </conditionalFormatting>
  <conditionalFormatting sqref="AC44">
    <cfRule type="cellIs" dxfId="603" priority="604" stopIfTrue="1" operator="lessThan">
      <formula>$C$4</formula>
    </cfRule>
  </conditionalFormatting>
  <conditionalFormatting sqref="AC45">
    <cfRule type="cellIs" dxfId="604" priority="605" stopIfTrue="1" operator="lessThan">
      <formula>$C$4</formula>
    </cfRule>
  </conditionalFormatting>
  <conditionalFormatting sqref="AC46">
    <cfRule type="cellIs" dxfId="605" priority="606" stopIfTrue="1" operator="lessThan">
      <formula>$C$4</formula>
    </cfRule>
  </conditionalFormatting>
  <conditionalFormatting sqref="AC47">
    <cfRule type="cellIs" dxfId="606" priority="607" stopIfTrue="1" operator="lessThan">
      <formula>$C$4</formula>
    </cfRule>
  </conditionalFormatting>
  <conditionalFormatting sqref="AC48">
    <cfRule type="cellIs" dxfId="607" priority="608" stopIfTrue="1" operator="lessThan">
      <formula>$C$4</formula>
    </cfRule>
  </conditionalFormatting>
  <conditionalFormatting sqref="AC49">
    <cfRule type="cellIs" dxfId="608" priority="609" stopIfTrue="1" operator="lessThan">
      <formula>$C$4</formula>
    </cfRule>
  </conditionalFormatting>
  <conditionalFormatting sqref="AC50">
    <cfRule type="cellIs" dxfId="609" priority="610" stopIfTrue="1" operator="lessThan">
      <formula>$C$4</formula>
    </cfRule>
  </conditionalFormatting>
  <conditionalFormatting sqref="AD11">
    <cfRule type="cellIs" dxfId="610" priority="611" stopIfTrue="1" operator="lessThan">
      <formula>$C$4</formula>
    </cfRule>
  </conditionalFormatting>
  <conditionalFormatting sqref="AD12">
    <cfRule type="cellIs" dxfId="611" priority="612" stopIfTrue="1" operator="lessThan">
      <formula>$C$4</formula>
    </cfRule>
  </conditionalFormatting>
  <conditionalFormatting sqref="AD13">
    <cfRule type="cellIs" dxfId="612" priority="613" stopIfTrue="1" operator="lessThan">
      <formula>$C$4</formula>
    </cfRule>
  </conditionalFormatting>
  <conditionalFormatting sqref="AD14">
    <cfRule type="cellIs" dxfId="613" priority="614" stopIfTrue="1" operator="lessThan">
      <formula>$C$4</formula>
    </cfRule>
  </conditionalFormatting>
  <conditionalFormatting sqref="AD15">
    <cfRule type="cellIs" dxfId="614" priority="615" stopIfTrue="1" operator="lessThan">
      <formula>$C$4</formula>
    </cfRule>
  </conditionalFormatting>
  <conditionalFormatting sqref="AD16">
    <cfRule type="cellIs" dxfId="615" priority="616" stopIfTrue="1" operator="lessThan">
      <formula>$C$4</formula>
    </cfRule>
  </conditionalFormatting>
  <conditionalFormatting sqref="AD17">
    <cfRule type="cellIs" dxfId="616" priority="617" stopIfTrue="1" operator="lessThan">
      <formula>$C$4</formula>
    </cfRule>
  </conditionalFormatting>
  <conditionalFormatting sqref="AD18">
    <cfRule type="cellIs" dxfId="617" priority="618" stopIfTrue="1" operator="lessThan">
      <formula>$C$4</formula>
    </cfRule>
  </conditionalFormatting>
  <conditionalFormatting sqref="AD19">
    <cfRule type="cellIs" dxfId="618" priority="619" stopIfTrue="1" operator="lessThan">
      <formula>$C$4</formula>
    </cfRule>
  </conditionalFormatting>
  <conditionalFormatting sqref="AD20">
    <cfRule type="cellIs" dxfId="619" priority="620" stopIfTrue="1" operator="lessThan">
      <formula>$C$4</formula>
    </cfRule>
  </conditionalFormatting>
  <conditionalFormatting sqref="AD21">
    <cfRule type="cellIs" dxfId="620" priority="621" stopIfTrue="1" operator="lessThan">
      <formula>$C$4</formula>
    </cfRule>
  </conditionalFormatting>
  <conditionalFormatting sqref="AD22">
    <cfRule type="cellIs" dxfId="621" priority="622" stopIfTrue="1" operator="lessThan">
      <formula>$C$4</formula>
    </cfRule>
  </conditionalFormatting>
  <conditionalFormatting sqref="AD23">
    <cfRule type="cellIs" dxfId="622" priority="623" stopIfTrue="1" operator="lessThan">
      <formula>$C$4</formula>
    </cfRule>
  </conditionalFormatting>
  <conditionalFormatting sqref="AD24">
    <cfRule type="cellIs" dxfId="623" priority="624" stopIfTrue="1" operator="lessThan">
      <formula>$C$4</formula>
    </cfRule>
  </conditionalFormatting>
  <conditionalFormatting sqref="AD25">
    <cfRule type="cellIs" dxfId="624" priority="625" stopIfTrue="1" operator="lessThan">
      <formula>$C$4</formula>
    </cfRule>
  </conditionalFormatting>
  <conditionalFormatting sqref="AD26">
    <cfRule type="cellIs" dxfId="625" priority="626" stopIfTrue="1" operator="lessThan">
      <formula>$C$4</formula>
    </cfRule>
  </conditionalFormatting>
  <conditionalFormatting sqref="AD27">
    <cfRule type="cellIs" dxfId="626" priority="627" stopIfTrue="1" operator="lessThan">
      <formula>$C$4</formula>
    </cfRule>
  </conditionalFormatting>
  <conditionalFormatting sqref="AD28">
    <cfRule type="cellIs" dxfId="627" priority="628" stopIfTrue="1" operator="lessThan">
      <formula>$C$4</formula>
    </cfRule>
  </conditionalFormatting>
  <conditionalFormatting sqref="AD29">
    <cfRule type="cellIs" dxfId="628" priority="629" stopIfTrue="1" operator="lessThan">
      <formula>$C$4</formula>
    </cfRule>
  </conditionalFormatting>
  <conditionalFormatting sqref="AD30">
    <cfRule type="cellIs" dxfId="629" priority="630" stopIfTrue="1" operator="lessThan">
      <formula>$C$4</formula>
    </cfRule>
  </conditionalFormatting>
  <conditionalFormatting sqref="AD31">
    <cfRule type="cellIs" dxfId="630" priority="631" stopIfTrue="1" operator="lessThan">
      <formula>$C$4</formula>
    </cfRule>
  </conditionalFormatting>
  <conditionalFormatting sqref="AD32">
    <cfRule type="cellIs" dxfId="631" priority="632" stopIfTrue="1" operator="lessThan">
      <formula>$C$4</formula>
    </cfRule>
  </conditionalFormatting>
  <conditionalFormatting sqref="AD33">
    <cfRule type="cellIs" dxfId="632" priority="633" stopIfTrue="1" operator="lessThan">
      <formula>$C$4</formula>
    </cfRule>
  </conditionalFormatting>
  <conditionalFormatting sqref="AD34">
    <cfRule type="cellIs" dxfId="633" priority="634" stopIfTrue="1" operator="lessThan">
      <formula>$C$4</formula>
    </cfRule>
  </conditionalFormatting>
  <conditionalFormatting sqref="AD35">
    <cfRule type="cellIs" dxfId="634" priority="635" stopIfTrue="1" operator="lessThan">
      <formula>$C$4</formula>
    </cfRule>
  </conditionalFormatting>
  <conditionalFormatting sqref="AD36">
    <cfRule type="cellIs" dxfId="635" priority="636" stopIfTrue="1" operator="lessThan">
      <formula>$C$4</formula>
    </cfRule>
  </conditionalFormatting>
  <conditionalFormatting sqref="AD37">
    <cfRule type="cellIs" dxfId="636" priority="637" stopIfTrue="1" operator="lessThan">
      <formula>$C$4</formula>
    </cfRule>
  </conditionalFormatting>
  <conditionalFormatting sqref="AD38">
    <cfRule type="cellIs" dxfId="637" priority="638" stopIfTrue="1" operator="lessThan">
      <formula>$C$4</formula>
    </cfRule>
  </conditionalFormatting>
  <conditionalFormatting sqref="AD39">
    <cfRule type="cellIs" dxfId="638" priority="639" stopIfTrue="1" operator="lessThan">
      <formula>$C$4</formula>
    </cfRule>
  </conditionalFormatting>
  <conditionalFormatting sqref="AD40">
    <cfRule type="cellIs" dxfId="639" priority="640" stopIfTrue="1" operator="lessThan">
      <formula>$C$4</formula>
    </cfRule>
  </conditionalFormatting>
  <conditionalFormatting sqref="AD41">
    <cfRule type="cellIs" dxfId="640" priority="641" stopIfTrue="1" operator="lessThan">
      <formula>$C$4</formula>
    </cfRule>
  </conditionalFormatting>
  <conditionalFormatting sqref="AD42">
    <cfRule type="cellIs" dxfId="641" priority="642" stopIfTrue="1" operator="lessThan">
      <formula>$C$4</formula>
    </cfRule>
  </conditionalFormatting>
  <conditionalFormatting sqref="AD43">
    <cfRule type="cellIs" dxfId="642" priority="643" stopIfTrue="1" operator="lessThan">
      <formula>$C$4</formula>
    </cfRule>
  </conditionalFormatting>
  <conditionalFormatting sqref="AD44">
    <cfRule type="cellIs" dxfId="643" priority="644" stopIfTrue="1" operator="lessThan">
      <formula>$C$4</formula>
    </cfRule>
  </conditionalFormatting>
  <conditionalFormatting sqref="AD45">
    <cfRule type="cellIs" dxfId="644" priority="645" stopIfTrue="1" operator="lessThan">
      <formula>$C$4</formula>
    </cfRule>
  </conditionalFormatting>
  <conditionalFormatting sqref="AD46">
    <cfRule type="cellIs" dxfId="645" priority="646" stopIfTrue="1" operator="lessThan">
      <formula>$C$4</formula>
    </cfRule>
  </conditionalFormatting>
  <conditionalFormatting sqref="AD47">
    <cfRule type="cellIs" dxfId="646" priority="647" stopIfTrue="1" operator="lessThan">
      <formula>$C$4</formula>
    </cfRule>
  </conditionalFormatting>
  <conditionalFormatting sqref="AD48">
    <cfRule type="cellIs" dxfId="647" priority="648" stopIfTrue="1" operator="lessThan">
      <formula>$C$4</formula>
    </cfRule>
  </conditionalFormatting>
  <conditionalFormatting sqref="AD49">
    <cfRule type="cellIs" dxfId="648" priority="649" stopIfTrue="1" operator="lessThan">
      <formula>$C$4</formula>
    </cfRule>
  </conditionalFormatting>
  <conditionalFormatting sqref="AD50">
    <cfRule type="cellIs" dxfId="649" priority="650" stopIfTrue="1" operator="lessThan">
      <formula>$C$4</formula>
    </cfRule>
  </conditionalFormatting>
  <conditionalFormatting sqref="AE11">
    <cfRule type="cellIs" dxfId="650" priority="651" stopIfTrue="1" operator="lessThan">
      <formula>$C$4</formula>
    </cfRule>
  </conditionalFormatting>
  <conditionalFormatting sqref="AE12">
    <cfRule type="cellIs" dxfId="651" priority="652" stopIfTrue="1" operator="lessThan">
      <formula>$C$4</formula>
    </cfRule>
  </conditionalFormatting>
  <conditionalFormatting sqref="AE13">
    <cfRule type="cellIs" dxfId="652" priority="653" stopIfTrue="1" operator="lessThan">
      <formula>$C$4</formula>
    </cfRule>
  </conditionalFormatting>
  <conditionalFormatting sqref="AE14">
    <cfRule type="cellIs" dxfId="653" priority="654" stopIfTrue="1" operator="lessThan">
      <formula>$C$4</formula>
    </cfRule>
  </conditionalFormatting>
  <conditionalFormatting sqref="AE15">
    <cfRule type="cellIs" dxfId="654" priority="655" stopIfTrue="1" operator="lessThan">
      <formula>$C$4</formula>
    </cfRule>
  </conditionalFormatting>
  <conditionalFormatting sqref="AE16">
    <cfRule type="cellIs" dxfId="655" priority="656" stopIfTrue="1" operator="lessThan">
      <formula>$C$4</formula>
    </cfRule>
  </conditionalFormatting>
  <conditionalFormatting sqref="AE17">
    <cfRule type="cellIs" dxfId="656" priority="657" stopIfTrue="1" operator="lessThan">
      <formula>$C$4</formula>
    </cfRule>
  </conditionalFormatting>
  <conditionalFormatting sqref="AE18">
    <cfRule type="cellIs" dxfId="657" priority="658" stopIfTrue="1" operator="lessThan">
      <formula>$C$4</formula>
    </cfRule>
  </conditionalFormatting>
  <conditionalFormatting sqref="AE19">
    <cfRule type="cellIs" dxfId="658" priority="659" stopIfTrue="1" operator="lessThan">
      <formula>$C$4</formula>
    </cfRule>
  </conditionalFormatting>
  <conditionalFormatting sqref="AE20">
    <cfRule type="cellIs" dxfId="659" priority="660" stopIfTrue="1" operator="lessThan">
      <formula>$C$4</formula>
    </cfRule>
  </conditionalFormatting>
  <conditionalFormatting sqref="AE21">
    <cfRule type="cellIs" dxfId="660" priority="661" stopIfTrue="1" operator="lessThan">
      <formula>$C$4</formula>
    </cfRule>
  </conditionalFormatting>
  <conditionalFormatting sqref="AE22">
    <cfRule type="cellIs" dxfId="661" priority="662" stopIfTrue="1" operator="lessThan">
      <formula>$C$4</formula>
    </cfRule>
  </conditionalFormatting>
  <conditionalFormatting sqref="AE23">
    <cfRule type="cellIs" dxfId="662" priority="663" stopIfTrue="1" operator="lessThan">
      <formula>$C$4</formula>
    </cfRule>
  </conditionalFormatting>
  <conditionalFormatting sqref="AE24">
    <cfRule type="cellIs" dxfId="663" priority="664" stopIfTrue="1" operator="lessThan">
      <formula>$C$4</formula>
    </cfRule>
  </conditionalFormatting>
  <conditionalFormatting sqref="AE25">
    <cfRule type="cellIs" dxfId="664" priority="665" stopIfTrue="1" operator="lessThan">
      <formula>$C$4</formula>
    </cfRule>
  </conditionalFormatting>
  <conditionalFormatting sqref="AE26">
    <cfRule type="cellIs" dxfId="665" priority="666" stopIfTrue="1" operator="lessThan">
      <formula>$C$4</formula>
    </cfRule>
  </conditionalFormatting>
  <conditionalFormatting sqref="AE27">
    <cfRule type="cellIs" dxfId="666" priority="667" stopIfTrue="1" operator="lessThan">
      <formula>$C$4</formula>
    </cfRule>
  </conditionalFormatting>
  <conditionalFormatting sqref="AE28">
    <cfRule type="cellIs" dxfId="667" priority="668" stopIfTrue="1" operator="lessThan">
      <formula>$C$4</formula>
    </cfRule>
  </conditionalFormatting>
  <conditionalFormatting sqref="AE29">
    <cfRule type="cellIs" dxfId="668" priority="669" stopIfTrue="1" operator="lessThan">
      <formula>$C$4</formula>
    </cfRule>
  </conditionalFormatting>
  <conditionalFormatting sqref="AE30">
    <cfRule type="cellIs" dxfId="669" priority="670" stopIfTrue="1" operator="lessThan">
      <formula>$C$4</formula>
    </cfRule>
  </conditionalFormatting>
  <conditionalFormatting sqref="AE31">
    <cfRule type="cellIs" dxfId="670" priority="671" stopIfTrue="1" operator="lessThan">
      <formula>$C$4</formula>
    </cfRule>
  </conditionalFormatting>
  <conditionalFormatting sqref="AE32">
    <cfRule type="cellIs" dxfId="671" priority="672" stopIfTrue="1" operator="lessThan">
      <formula>$C$4</formula>
    </cfRule>
  </conditionalFormatting>
  <conditionalFormatting sqref="AE33">
    <cfRule type="cellIs" dxfId="672" priority="673" stopIfTrue="1" operator="lessThan">
      <formula>$C$4</formula>
    </cfRule>
  </conditionalFormatting>
  <conditionalFormatting sqref="AE34">
    <cfRule type="cellIs" dxfId="673" priority="674" stopIfTrue="1" operator="lessThan">
      <formula>$C$4</formula>
    </cfRule>
  </conditionalFormatting>
  <conditionalFormatting sqref="AE35">
    <cfRule type="cellIs" dxfId="674" priority="675" stopIfTrue="1" operator="lessThan">
      <formula>$C$4</formula>
    </cfRule>
  </conditionalFormatting>
  <conditionalFormatting sqref="AE36">
    <cfRule type="cellIs" dxfId="675" priority="676" stopIfTrue="1" operator="lessThan">
      <formula>$C$4</formula>
    </cfRule>
  </conditionalFormatting>
  <conditionalFormatting sqref="AE37">
    <cfRule type="cellIs" dxfId="676" priority="677" stopIfTrue="1" operator="lessThan">
      <formula>$C$4</formula>
    </cfRule>
  </conditionalFormatting>
  <conditionalFormatting sqref="AE38">
    <cfRule type="cellIs" dxfId="677" priority="678" stopIfTrue="1" operator="lessThan">
      <formula>$C$4</formula>
    </cfRule>
  </conditionalFormatting>
  <conditionalFormatting sqref="AE39">
    <cfRule type="cellIs" dxfId="678" priority="679" stopIfTrue="1" operator="lessThan">
      <formula>$C$4</formula>
    </cfRule>
  </conditionalFormatting>
  <conditionalFormatting sqref="AE40">
    <cfRule type="cellIs" dxfId="679" priority="680" stopIfTrue="1" operator="lessThan">
      <formula>$C$4</formula>
    </cfRule>
  </conditionalFormatting>
  <conditionalFormatting sqref="AE41">
    <cfRule type="cellIs" dxfId="680" priority="681" stopIfTrue="1" operator="lessThan">
      <formula>$C$4</formula>
    </cfRule>
  </conditionalFormatting>
  <conditionalFormatting sqref="AE42">
    <cfRule type="cellIs" dxfId="681" priority="682" stopIfTrue="1" operator="lessThan">
      <formula>$C$4</formula>
    </cfRule>
  </conditionalFormatting>
  <conditionalFormatting sqref="AE43">
    <cfRule type="cellIs" dxfId="682" priority="683" stopIfTrue="1" operator="lessThan">
      <formula>$C$4</formula>
    </cfRule>
  </conditionalFormatting>
  <conditionalFormatting sqref="AE44">
    <cfRule type="cellIs" dxfId="683" priority="684" stopIfTrue="1" operator="lessThan">
      <formula>$C$4</formula>
    </cfRule>
  </conditionalFormatting>
  <conditionalFormatting sqref="AE45">
    <cfRule type="cellIs" dxfId="684" priority="685" stopIfTrue="1" operator="lessThan">
      <formula>$C$4</formula>
    </cfRule>
  </conditionalFormatting>
  <conditionalFormatting sqref="AE46">
    <cfRule type="cellIs" dxfId="685" priority="686" stopIfTrue="1" operator="lessThan">
      <formula>$C$4</formula>
    </cfRule>
  </conditionalFormatting>
  <conditionalFormatting sqref="AE47">
    <cfRule type="cellIs" dxfId="686" priority="687" stopIfTrue="1" operator="lessThan">
      <formula>$C$4</formula>
    </cfRule>
  </conditionalFormatting>
  <conditionalFormatting sqref="AE48">
    <cfRule type="cellIs" dxfId="687" priority="688" stopIfTrue="1" operator="lessThan">
      <formula>$C$4</formula>
    </cfRule>
  </conditionalFormatting>
  <conditionalFormatting sqref="AE49">
    <cfRule type="cellIs" dxfId="688" priority="689" stopIfTrue="1" operator="lessThan">
      <formula>$C$4</formula>
    </cfRule>
  </conditionalFormatting>
  <conditionalFormatting sqref="AE50">
    <cfRule type="cellIs" dxfId="689" priority="690" stopIfTrue="1" operator="lessThan">
      <formula>$C$4</formula>
    </cfRule>
  </conditionalFormatting>
  <conditionalFormatting sqref="AF11">
    <cfRule type="cellIs" dxfId="690" priority="691" stopIfTrue="1" operator="lessThan">
      <formula>$C$4</formula>
    </cfRule>
  </conditionalFormatting>
  <conditionalFormatting sqref="AF12">
    <cfRule type="cellIs" dxfId="691" priority="692" stopIfTrue="1" operator="lessThan">
      <formula>$C$4</formula>
    </cfRule>
  </conditionalFormatting>
  <conditionalFormatting sqref="AF13">
    <cfRule type="cellIs" dxfId="692" priority="693" stopIfTrue="1" operator="lessThan">
      <formula>$C$4</formula>
    </cfRule>
  </conditionalFormatting>
  <conditionalFormatting sqref="AF14">
    <cfRule type="cellIs" dxfId="693" priority="694" stopIfTrue="1" operator="lessThan">
      <formula>$C$4</formula>
    </cfRule>
  </conditionalFormatting>
  <conditionalFormatting sqref="AF15">
    <cfRule type="cellIs" dxfId="694" priority="695" stopIfTrue="1" operator="lessThan">
      <formula>$C$4</formula>
    </cfRule>
  </conditionalFormatting>
  <conditionalFormatting sqref="AF16">
    <cfRule type="cellIs" dxfId="695" priority="696" stopIfTrue="1" operator="lessThan">
      <formula>$C$4</formula>
    </cfRule>
  </conditionalFormatting>
  <conditionalFormatting sqref="AF17">
    <cfRule type="cellIs" dxfId="696" priority="697" stopIfTrue="1" operator="lessThan">
      <formula>$C$4</formula>
    </cfRule>
  </conditionalFormatting>
  <conditionalFormatting sqref="AF18">
    <cfRule type="cellIs" dxfId="697" priority="698" stopIfTrue="1" operator="lessThan">
      <formula>$C$4</formula>
    </cfRule>
  </conditionalFormatting>
  <conditionalFormatting sqref="AF19">
    <cfRule type="cellIs" dxfId="698" priority="699" stopIfTrue="1" operator="lessThan">
      <formula>$C$4</formula>
    </cfRule>
  </conditionalFormatting>
  <conditionalFormatting sqref="AF20">
    <cfRule type="cellIs" dxfId="699" priority="700" stopIfTrue="1" operator="lessThan">
      <formula>$C$4</formula>
    </cfRule>
  </conditionalFormatting>
  <conditionalFormatting sqref="AF21">
    <cfRule type="cellIs" dxfId="700" priority="701" stopIfTrue="1" operator="lessThan">
      <formula>$C$4</formula>
    </cfRule>
  </conditionalFormatting>
  <conditionalFormatting sqref="AF22">
    <cfRule type="cellIs" dxfId="701" priority="702" stopIfTrue="1" operator="lessThan">
      <formula>$C$4</formula>
    </cfRule>
  </conditionalFormatting>
  <conditionalFormatting sqref="AF23">
    <cfRule type="cellIs" dxfId="702" priority="703" stopIfTrue="1" operator="lessThan">
      <formula>$C$4</formula>
    </cfRule>
  </conditionalFormatting>
  <conditionalFormatting sqref="AF24">
    <cfRule type="cellIs" dxfId="703" priority="704" stopIfTrue="1" operator="lessThan">
      <formula>$C$4</formula>
    </cfRule>
  </conditionalFormatting>
  <conditionalFormatting sqref="AF25">
    <cfRule type="cellIs" dxfId="704" priority="705" stopIfTrue="1" operator="lessThan">
      <formula>$C$4</formula>
    </cfRule>
  </conditionalFormatting>
  <conditionalFormatting sqref="AF26">
    <cfRule type="cellIs" dxfId="705" priority="706" stopIfTrue="1" operator="lessThan">
      <formula>$C$4</formula>
    </cfRule>
  </conditionalFormatting>
  <conditionalFormatting sqref="AF27">
    <cfRule type="cellIs" dxfId="706" priority="707" stopIfTrue="1" operator="lessThan">
      <formula>$C$4</formula>
    </cfRule>
  </conditionalFormatting>
  <conditionalFormatting sqref="AF28">
    <cfRule type="cellIs" dxfId="707" priority="708" stopIfTrue="1" operator="lessThan">
      <formula>$C$4</formula>
    </cfRule>
  </conditionalFormatting>
  <conditionalFormatting sqref="AF29">
    <cfRule type="cellIs" dxfId="708" priority="709" stopIfTrue="1" operator="lessThan">
      <formula>$C$4</formula>
    </cfRule>
  </conditionalFormatting>
  <conditionalFormatting sqref="AF30">
    <cfRule type="cellIs" dxfId="709" priority="710" stopIfTrue="1" operator="lessThan">
      <formula>$C$4</formula>
    </cfRule>
  </conditionalFormatting>
  <conditionalFormatting sqref="AF31">
    <cfRule type="cellIs" dxfId="710" priority="711" stopIfTrue="1" operator="lessThan">
      <formula>$C$4</formula>
    </cfRule>
  </conditionalFormatting>
  <conditionalFormatting sqref="AF32">
    <cfRule type="cellIs" dxfId="711" priority="712" stopIfTrue="1" operator="lessThan">
      <formula>$C$4</formula>
    </cfRule>
  </conditionalFormatting>
  <conditionalFormatting sqref="AF33">
    <cfRule type="cellIs" dxfId="712" priority="713" stopIfTrue="1" operator="lessThan">
      <formula>$C$4</formula>
    </cfRule>
  </conditionalFormatting>
  <conditionalFormatting sqref="AF34">
    <cfRule type="cellIs" dxfId="713" priority="714" stopIfTrue="1" operator="lessThan">
      <formula>$C$4</formula>
    </cfRule>
  </conditionalFormatting>
  <conditionalFormatting sqref="AF35">
    <cfRule type="cellIs" dxfId="714" priority="715" stopIfTrue="1" operator="lessThan">
      <formula>$C$4</formula>
    </cfRule>
  </conditionalFormatting>
  <conditionalFormatting sqref="AF36">
    <cfRule type="cellIs" dxfId="715" priority="716" stopIfTrue="1" operator="lessThan">
      <formula>$C$4</formula>
    </cfRule>
  </conditionalFormatting>
  <conditionalFormatting sqref="AF37">
    <cfRule type="cellIs" dxfId="716" priority="717" stopIfTrue="1" operator="lessThan">
      <formula>$C$4</formula>
    </cfRule>
  </conditionalFormatting>
  <conditionalFormatting sqref="AF38">
    <cfRule type="cellIs" dxfId="717" priority="718" stopIfTrue="1" operator="lessThan">
      <formula>$C$4</formula>
    </cfRule>
  </conditionalFormatting>
  <conditionalFormatting sqref="AF39">
    <cfRule type="cellIs" dxfId="718" priority="719" stopIfTrue="1" operator="lessThan">
      <formula>$C$4</formula>
    </cfRule>
  </conditionalFormatting>
  <conditionalFormatting sqref="AF40">
    <cfRule type="cellIs" dxfId="719" priority="720" stopIfTrue="1" operator="lessThan">
      <formula>$C$4</formula>
    </cfRule>
  </conditionalFormatting>
  <conditionalFormatting sqref="AF41">
    <cfRule type="cellIs" dxfId="720" priority="721" stopIfTrue="1" operator="lessThan">
      <formula>$C$4</formula>
    </cfRule>
  </conditionalFormatting>
  <conditionalFormatting sqref="AF42">
    <cfRule type="cellIs" dxfId="721" priority="722" stopIfTrue="1" operator="lessThan">
      <formula>$C$4</formula>
    </cfRule>
  </conditionalFormatting>
  <conditionalFormatting sqref="AF43">
    <cfRule type="cellIs" dxfId="722" priority="723" stopIfTrue="1" operator="lessThan">
      <formula>$C$4</formula>
    </cfRule>
  </conditionalFormatting>
  <conditionalFormatting sqref="AF44">
    <cfRule type="cellIs" dxfId="723" priority="724" stopIfTrue="1" operator="lessThan">
      <formula>$C$4</formula>
    </cfRule>
  </conditionalFormatting>
  <conditionalFormatting sqref="AF45">
    <cfRule type="cellIs" dxfId="724" priority="725" stopIfTrue="1" operator="lessThan">
      <formula>$C$4</formula>
    </cfRule>
  </conditionalFormatting>
  <conditionalFormatting sqref="AF46">
    <cfRule type="cellIs" dxfId="725" priority="726" stopIfTrue="1" operator="lessThan">
      <formula>$C$4</formula>
    </cfRule>
  </conditionalFormatting>
  <conditionalFormatting sqref="AF47">
    <cfRule type="cellIs" dxfId="726" priority="727" stopIfTrue="1" operator="lessThan">
      <formula>$C$4</formula>
    </cfRule>
  </conditionalFormatting>
  <conditionalFormatting sqref="AF48">
    <cfRule type="cellIs" dxfId="727" priority="728" stopIfTrue="1" operator="lessThan">
      <formula>$C$4</formula>
    </cfRule>
  </conditionalFormatting>
  <conditionalFormatting sqref="AF49">
    <cfRule type="cellIs" dxfId="728" priority="729" stopIfTrue="1" operator="lessThan">
      <formula>$C$4</formula>
    </cfRule>
  </conditionalFormatting>
  <conditionalFormatting sqref="AF50">
    <cfRule type="cellIs" dxfId="729" priority="730" stopIfTrue="1" operator="lessThan">
      <formula>$C$4</formula>
    </cfRule>
  </conditionalFormatting>
  <conditionalFormatting sqref="AG11">
    <cfRule type="cellIs" dxfId="730" priority="731" stopIfTrue="1" operator="lessThan">
      <formula>$C$4</formula>
    </cfRule>
  </conditionalFormatting>
  <conditionalFormatting sqref="AG12">
    <cfRule type="cellIs" dxfId="731" priority="732" stopIfTrue="1" operator="lessThan">
      <formula>$C$4</formula>
    </cfRule>
  </conditionalFormatting>
  <conditionalFormatting sqref="AG13">
    <cfRule type="cellIs" dxfId="732" priority="733" stopIfTrue="1" operator="lessThan">
      <formula>$C$4</formula>
    </cfRule>
  </conditionalFormatting>
  <conditionalFormatting sqref="AG14">
    <cfRule type="cellIs" dxfId="733" priority="734" stopIfTrue="1" operator="lessThan">
      <formula>$C$4</formula>
    </cfRule>
  </conditionalFormatting>
  <conditionalFormatting sqref="AG15">
    <cfRule type="cellIs" dxfId="734" priority="735" stopIfTrue="1" operator="lessThan">
      <formula>$C$4</formula>
    </cfRule>
  </conditionalFormatting>
  <conditionalFormatting sqref="AG16">
    <cfRule type="cellIs" dxfId="735" priority="736" stopIfTrue="1" operator="lessThan">
      <formula>$C$4</formula>
    </cfRule>
  </conditionalFormatting>
  <conditionalFormatting sqref="AG17">
    <cfRule type="cellIs" dxfId="736" priority="737" stopIfTrue="1" operator="lessThan">
      <formula>$C$4</formula>
    </cfRule>
  </conditionalFormatting>
  <conditionalFormatting sqref="AG18">
    <cfRule type="cellIs" dxfId="737" priority="738" stopIfTrue="1" operator="lessThan">
      <formula>$C$4</formula>
    </cfRule>
  </conditionalFormatting>
  <conditionalFormatting sqref="AG19">
    <cfRule type="cellIs" dxfId="738" priority="739" stopIfTrue="1" operator="lessThan">
      <formula>$C$4</formula>
    </cfRule>
  </conditionalFormatting>
  <conditionalFormatting sqref="AG20">
    <cfRule type="cellIs" dxfId="739" priority="740" stopIfTrue="1" operator="lessThan">
      <formula>$C$4</formula>
    </cfRule>
  </conditionalFormatting>
  <conditionalFormatting sqref="AG21">
    <cfRule type="cellIs" dxfId="740" priority="741" stopIfTrue="1" operator="lessThan">
      <formula>$C$4</formula>
    </cfRule>
  </conditionalFormatting>
  <conditionalFormatting sqref="AG22">
    <cfRule type="cellIs" dxfId="741" priority="742" stopIfTrue="1" operator="lessThan">
      <formula>$C$4</formula>
    </cfRule>
  </conditionalFormatting>
  <conditionalFormatting sqref="AG23">
    <cfRule type="cellIs" dxfId="742" priority="743" stopIfTrue="1" operator="lessThan">
      <formula>$C$4</formula>
    </cfRule>
  </conditionalFormatting>
  <conditionalFormatting sqref="AG24">
    <cfRule type="cellIs" dxfId="743" priority="744" stopIfTrue="1" operator="lessThan">
      <formula>$C$4</formula>
    </cfRule>
  </conditionalFormatting>
  <conditionalFormatting sqref="AG25">
    <cfRule type="cellIs" dxfId="744" priority="745" stopIfTrue="1" operator="lessThan">
      <formula>$C$4</formula>
    </cfRule>
  </conditionalFormatting>
  <conditionalFormatting sqref="AG26">
    <cfRule type="cellIs" dxfId="745" priority="746" stopIfTrue="1" operator="lessThan">
      <formula>$C$4</formula>
    </cfRule>
  </conditionalFormatting>
  <conditionalFormatting sqref="AG27">
    <cfRule type="cellIs" dxfId="746" priority="747" stopIfTrue="1" operator="lessThan">
      <formula>$C$4</formula>
    </cfRule>
  </conditionalFormatting>
  <conditionalFormatting sqref="AG28">
    <cfRule type="cellIs" dxfId="747" priority="748" stopIfTrue="1" operator="lessThan">
      <formula>$C$4</formula>
    </cfRule>
  </conditionalFormatting>
  <conditionalFormatting sqref="AG29">
    <cfRule type="cellIs" dxfId="748" priority="749" stopIfTrue="1" operator="lessThan">
      <formula>$C$4</formula>
    </cfRule>
  </conditionalFormatting>
  <conditionalFormatting sqref="AG30">
    <cfRule type="cellIs" dxfId="749" priority="750" stopIfTrue="1" operator="lessThan">
      <formula>$C$4</formula>
    </cfRule>
  </conditionalFormatting>
  <conditionalFormatting sqref="AG31">
    <cfRule type="cellIs" dxfId="750" priority="751" stopIfTrue="1" operator="lessThan">
      <formula>$C$4</formula>
    </cfRule>
  </conditionalFormatting>
  <conditionalFormatting sqref="AG32">
    <cfRule type="cellIs" dxfId="751" priority="752" stopIfTrue="1" operator="lessThan">
      <formula>$C$4</formula>
    </cfRule>
  </conditionalFormatting>
  <conditionalFormatting sqref="AG33">
    <cfRule type="cellIs" dxfId="752" priority="753" stopIfTrue="1" operator="lessThan">
      <formula>$C$4</formula>
    </cfRule>
  </conditionalFormatting>
  <conditionalFormatting sqref="AG34">
    <cfRule type="cellIs" dxfId="753" priority="754" stopIfTrue="1" operator="lessThan">
      <formula>$C$4</formula>
    </cfRule>
  </conditionalFormatting>
  <conditionalFormatting sqref="AG35">
    <cfRule type="cellIs" dxfId="754" priority="755" stopIfTrue="1" operator="lessThan">
      <formula>$C$4</formula>
    </cfRule>
  </conditionalFormatting>
  <conditionalFormatting sqref="AG36">
    <cfRule type="cellIs" dxfId="755" priority="756" stopIfTrue="1" operator="lessThan">
      <formula>$C$4</formula>
    </cfRule>
  </conditionalFormatting>
  <conditionalFormatting sqref="AG37">
    <cfRule type="cellIs" dxfId="756" priority="757" stopIfTrue="1" operator="lessThan">
      <formula>$C$4</formula>
    </cfRule>
  </conditionalFormatting>
  <conditionalFormatting sqref="AG38">
    <cfRule type="cellIs" dxfId="757" priority="758" stopIfTrue="1" operator="lessThan">
      <formula>$C$4</formula>
    </cfRule>
  </conditionalFormatting>
  <conditionalFormatting sqref="AG39">
    <cfRule type="cellIs" dxfId="758" priority="759" stopIfTrue="1" operator="lessThan">
      <formula>$C$4</formula>
    </cfRule>
  </conditionalFormatting>
  <conditionalFormatting sqref="AG40">
    <cfRule type="cellIs" dxfId="759" priority="760" stopIfTrue="1" operator="lessThan">
      <formula>$C$4</formula>
    </cfRule>
  </conditionalFormatting>
  <conditionalFormatting sqref="AG41">
    <cfRule type="cellIs" dxfId="760" priority="761" stopIfTrue="1" operator="lessThan">
      <formula>$C$4</formula>
    </cfRule>
  </conditionalFormatting>
  <conditionalFormatting sqref="AG42">
    <cfRule type="cellIs" dxfId="761" priority="762" stopIfTrue="1" operator="lessThan">
      <formula>$C$4</formula>
    </cfRule>
  </conditionalFormatting>
  <conditionalFormatting sqref="AG43">
    <cfRule type="cellIs" dxfId="762" priority="763" stopIfTrue="1" operator="lessThan">
      <formula>$C$4</formula>
    </cfRule>
  </conditionalFormatting>
  <conditionalFormatting sqref="AG44">
    <cfRule type="cellIs" dxfId="763" priority="764" stopIfTrue="1" operator="lessThan">
      <formula>$C$4</formula>
    </cfRule>
  </conditionalFormatting>
  <conditionalFormatting sqref="AG45">
    <cfRule type="cellIs" dxfId="764" priority="765" stopIfTrue="1" operator="lessThan">
      <formula>$C$4</formula>
    </cfRule>
  </conditionalFormatting>
  <conditionalFormatting sqref="AG46">
    <cfRule type="cellIs" dxfId="765" priority="766" stopIfTrue="1" operator="lessThan">
      <formula>$C$4</formula>
    </cfRule>
  </conditionalFormatting>
  <conditionalFormatting sqref="AG47">
    <cfRule type="cellIs" dxfId="766" priority="767" stopIfTrue="1" operator="lessThan">
      <formula>$C$4</formula>
    </cfRule>
  </conditionalFormatting>
  <conditionalFormatting sqref="AG48">
    <cfRule type="cellIs" dxfId="767" priority="768" stopIfTrue="1" operator="lessThan">
      <formula>$C$4</formula>
    </cfRule>
  </conditionalFormatting>
  <conditionalFormatting sqref="AG49">
    <cfRule type="cellIs" dxfId="768" priority="769" stopIfTrue="1" operator="lessThan">
      <formula>$C$4</formula>
    </cfRule>
  </conditionalFormatting>
  <conditionalFormatting sqref="AG50">
    <cfRule type="cellIs" dxfId="769" priority="770" stopIfTrue="1" operator="lessThan">
      <formula>$C$4</formula>
    </cfRule>
  </conditionalFormatting>
  <conditionalFormatting sqref="AH11">
    <cfRule type="cellIs" dxfId="770" priority="771" stopIfTrue="1" operator="lessThan">
      <formula>$C$4</formula>
    </cfRule>
  </conditionalFormatting>
  <conditionalFormatting sqref="AH12">
    <cfRule type="cellIs" dxfId="771" priority="772" stopIfTrue="1" operator="lessThan">
      <formula>$C$4</formula>
    </cfRule>
  </conditionalFormatting>
  <conditionalFormatting sqref="AH13">
    <cfRule type="cellIs" dxfId="772" priority="773" stopIfTrue="1" operator="lessThan">
      <formula>$C$4</formula>
    </cfRule>
  </conditionalFormatting>
  <conditionalFormatting sqref="AH14">
    <cfRule type="cellIs" dxfId="773" priority="774" stopIfTrue="1" operator="lessThan">
      <formula>$C$4</formula>
    </cfRule>
  </conditionalFormatting>
  <conditionalFormatting sqref="AH15">
    <cfRule type="cellIs" dxfId="774" priority="775" stopIfTrue="1" operator="lessThan">
      <formula>$C$4</formula>
    </cfRule>
  </conditionalFormatting>
  <conditionalFormatting sqref="AH16">
    <cfRule type="cellIs" dxfId="775" priority="776" stopIfTrue="1" operator="lessThan">
      <formula>$C$4</formula>
    </cfRule>
  </conditionalFormatting>
  <conditionalFormatting sqref="AH17">
    <cfRule type="cellIs" dxfId="776" priority="777" stopIfTrue="1" operator="lessThan">
      <formula>$C$4</formula>
    </cfRule>
  </conditionalFormatting>
  <conditionalFormatting sqref="AH18">
    <cfRule type="cellIs" dxfId="777" priority="778" stopIfTrue="1" operator="lessThan">
      <formula>$C$4</formula>
    </cfRule>
  </conditionalFormatting>
  <conditionalFormatting sqref="AH19">
    <cfRule type="cellIs" dxfId="778" priority="779" stopIfTrue="1" operator="lessThan">
      <formula>$C$4</formula>
    </cfRule>
  </conditionalFormatting>
  <conditionalFormatting sqref="AH20">
    <cfRule type="cellIs" dxfId="779" priority="780" stopIfTrue="1" operator="lessThan">
      <formula>$C$4</formula>
    </cfRule>
  </conditionalFormatting>
  <conditionalFormatting sqref="AH21">
    <cfRule type="cellIs" dxfId="780" priority="781" stopIfTrue="1" operator="lessThan">
      <formula>$C$4</formula>
    </cfRule>
  </conditionalFormatting>
  <conditionalFormatting sqref="AH22">
    <cfRule type="cellIs" dxfId="781" priority="782" stopIfTrue="1" operator="lessThan">
      <formula>$C$4</formula>
    </cfRule>
  </conditionalFormatting>
  <conditionalFormatting sqref="AH23">
    <cfRule type="cellIs" dxfId="782" priority="783" stopIfTrue="1" operator="lessThan">
      <formula>$C$4</formula>
    </cfRule>
  </conditionalFormatting>
  <conditionalFormatting sqref="AH24">
    <cfRule type="cellIs" dxfId="783" priority="784" stopIfTrue="1" operator="lessThan">
      <formula>$C$4</formula>
    </cfRule>
  </conditionalFormatting>
  <conditionalFormatting sqref="AH25">
    <cfRule type="cellIs" dxfId="784" priority="785" stopIfTrue="1" operator="lessThan">
      <formula>$C$4</formula>
    </cfRule>
  </conditionalFormatting>
  <conditionalFormatting sqref="AH26">
    <cfRule type="cellIs" dxfId="785" priority="786" stopIfTrue="1" operator="lessThan">
      <formula>$C$4</formula>
    </cfRule>
  </conditionalFormatting>
  <conditionalFormatting sqref="AH27">
    <cfRule type="cellIs" dxfId="786" priority="787" stopIfTrue="1" operator="lessThan">
      <formula>$C$4</formula>
    </cfRule>
  </conditionalFormatting>
  <conditionalFormatting sqref="AH28">
    <cfRule type="cellIs" dxfId="787" priority="788" stopIfTrue="1" operator="lessThan">
      <formula>$C$4</formula>
    </cfRule>
  </conditionalFormatting>
  <conditionalFormatting sqref="AH29">
    <cfRule type="cellIs" dxfId="788" priority="789" stopIfTrue="1" operator="lessThan">
      <formula>$C$4</formula>
    </cfRule>
  </conditionalFormatting>
  <conditionalFormatting sqref="AH30">
    <cfRule type="cellIs" dxfId="789" priority="790" stopIfTrue="1" operator="lessThan">
      <formula>$C$4</formula>
    </cfRule>
  </conditionalFormatting>
  <conditionalFormatting sqref="AH31">
    <cfRule type="cellIs" dxfId="790" priority="791" stopIfTrue="1" operator="lessThan">
      <formula>$C$4</formula>
    </cfRule>
  </conditionalFormatting>
  <conditionalFormatting sqref="AH32">
    <cfRule type="cellIs" dxfId="791" priority="792" stopIfTrue="1" operator="lessThan">
      <formula>$C$4</formula>
    </cfRule>
  </conditionalFormatting>
  <conditionalFormatting sqref="AH33">
    <cfRule type="cellIs" dxfId="792" priority="793" stopIfTrue="1" operator="lessThan">
      <formula>$C$4</formula>
    </cfRule>
  </conditionalFormatting>
  <conditionalFormatting sqref="AH34">
    <cfRule type="cellIs" dxfId="793" priority="794" stopIfTrue="1" operator="lessThan">
      <formula>$C$4</formula>
    </cfRule>
  </conditionalFormatting>
  <conditionalFormatting sqref="AH35">
    <cfRule type="cellIs" dxfId="794" priority="795" stopIfTrue="1" operator="lessThan">
      <formula>$C$4</formula>
    </cfRule>
  </conditionalFormatting>
  <conditionalFormatting sqref="AH36">
    <cfRule type="cellIs" dxfId="795" priority="796" stopIfTrue="1" operator="lessThan">
      <formula>$C$4</formula>
    </cfRule>
  </conditionalFormatting>
  <conditionalFormatting sqref="AH37">
    <cfRule type="cellIs" dxfId="796" priority="797" stopIfTrue="1" operator="lessThan">
      <formula>$C$4</formula>
    </cfRule>
  </conditionalFormatting>
  <conditionalFormatting sqref="AH38">
    <cfRule type="cellIs" dxfId="797" priority="798" stopIfTrue="1" operator="lessThan">
      <formula>$C$4</formula>
    </cfRule>
  </conditionalFormatting>
  <conditionalFormatting sqref="AH39">
    <cfRule type="cellIs" dxfId="798" priority="799" stopIfTrue="1" operator="lessThan">
      <formula>$C$4</formula>
    </cfRule>
  </conditionalFormatting>
  <conditionalFormatting sqref="AH40">
    <cfRule type="cellIs" dxfId="799" priority="800" stopIfTrue="1" operator="lessThan">
      <formula>$C$4</formula>
    </cfRule>
  </conditionalFormatting>
  <conditionalFormatting sqref="AH41">
    <cfRule type="cellIs" dxfId="800" priority="801" stopIfTrue="1" operator="lessThan">
      <formula>$C$4</formula>
    </cfRule>
  </conditionalFormatting>
  <conditionalFormatting sqref="AH42">
    <cfRule type="cellIs" dxfId="801" priority="802" stopIfTrue="1" operator="lessThan">
      <formula>$C$4</formula>
    </cfRule>
  </conditionalFormatting>
  <conditionalFormatting sqref="AH43">
    <cfRule type="cellIs" dxfId="802" priority="803" stopIfTrue="1" operator="lessThan">
      <formula>$C$4</formula>
    </cfRule>
  </conditionalFormatting>
  <conditionalFormatting sqref="AH44">
    <cfRule type="cellIs" dxfId="803" priority="804" stopIfTrue="1" operator="lessThan">
      <formula>$C$4</formula>
    </cfRule>
  </conditionalFormatting>
  <conditionalFormatting sqref="AH45">
    <cfRule type="cellIs" dxfId="804" priority="805" stopIfTrue="1" operator="lessThan">
      <formula>$C$4</formula>
    </cfRule>
  </conditionalFormatting>
  <conditionalFormatting sqref="AH46">
    <cfRule type="cellIs" dxfId="805" priority="806" stopIfTrue="1" operator="lessThan">
      <formula>$C$4</formula>
    </cfRule>
  </conditionalFormatting>
  <conditionalFormatting sqref="AH47">
    <cfRule type="cellIs" dxfId="806" priority="807" stopIfTrue="1" operator="lessThan">
      <formula>$C$4</formula>
    </cfRule>
  </conditionalFormatting>
  <conditionalFormatting sqref="AH48">
    <cfRule type="cellIs" dxfId="807" priority="808" stopIfTrue="1" operator="lessThan">
      <formula>$C$4</formula>
    </cfRule>
  </conditionalFormatting>
  <conditionalFormatting sqref="AH49">
    <cfRule type="cellIs" dxfId="808" priority="809" stopIfTrue="1" operator="lessThan">
      <formula>$C$4</formula>
    </cfRule>
  </conditionalFormatting>
  <conditionalFormatting sqref="AH50">
    <cfRule type="cellIs" dxfId="809" priority="810" stopIfTrue="1" operator="lessThan">
      <formula>$C$4</formula>
    </cfRule>
  </conditionalFormatting>
  <conditionalFormatting sqref="AI11">
    <cfRule type="cellIs" dxfId="810" priority="811" stopIfTrue="1" operator="lessThan">
      <formula>$C$4</formula>
    </cfRule>
  </conditionalFormatting>
  <conditionalFormatting sqref="AI12">
    <cfRule type="cellIs" dxfId="811" priority="812" stopIfTrue="1" operator="lessThan">
      <formula>$C$4</formula>
    </cfRule>
  </conditionalFormatting>
  <conditionalFormatting sqref="AI13">
    <cfRule type="cellIs" dxfId="812" priority="813" stopIfTrue="1" operator="lessThan">
      <formula>$C$4</formula>
    </cfRule>
  </conditionalFormatting>
  <conditionalFormatting sqref="AI14">
    <cfRule type="cellIs" dxfId="813" priority="814" stopIfTrue="1" operator="lessThan">
      <formula>$C$4</formula>
    </cfRule>
  </conditionalFormatting>
  <conditionalFormatting sqref="AI15">
    <cfRule type="cellIs" dxfId="814" priority="815" stopIfTrue="1" operator="lessThan">
      <formula>$C$4</formula>
    </cfRule>
  </conditionalFormatting>
  <conditionalFormatting sqref="AI21">
    <cfRule type="cellIs" dxfId="815" priority="816" stopIfTrue="1" operator="lessThan">
      <formula>$C$4</formula>
    </cfRule>
  </conditionalFormatting>
  <conditionalFormatting sqref="AI22">
    <cfRule type="cellIs" dxfId="816" priority="817" stopIfTrue="1" operator="lessThan">
      <formula>$C$4</formula>
    </cfRule>
  </conditionalFormatting>
  <conditionalFormatting sqref="AI23">
    <cfRule type="cellIs" dxfId="817" priority="818" stopIfTrue="1" operator="lessThan">
      <formula>$C$4</formula>
    </cfRule>
  </conditionalFormatting>
  <conditionalFormatting sqref="AI24">
    <cfRule type="cellIs" dxfId="818" priority="819" stopIfTrue="1" operator="lessThan">
      <formula>$C$4</formula>
    </cfRule>
  </conditionalFormatting>
  <conditionalFormatting sqref="AI25">
    <cfRule type="cellIs" dxfId="819" priority="820" stopIfTrue="1" operator="lessThan">
      <formula>$C$4</formula>
    </cfRule>
  </conditionalFormatting>
  <conditionalFormatting sqref="AI26">
    <cfRule type="cellIs" dxfId="820" priority="821" stopIfTrue="1" operator="lessThan">
      <formula>$C$4</formula>
    </cfRule>
  </conditionalFormatting>
  <conditionalFormatting sqref="AI27">
    <cfRule type="cellIs" dxfId="821" priority="822" stopIfTrue="1" operator="lessThan">
      <formula>$C$4</formula>
    </cfRule>
  </conditionalFormatting>
  <conditionalFormatting sqref="AI28">
    <cfRule type="cellIs" dxfId="822" priority="823" stopIfTrue="1" operator="lessThan">
      <formula>$C$4</formula>
    </cfRule>
  </conditionalFormatting>
  <conditionalFormatting sqref="AI41">
    <cfRule type="cellIs" dxfId="823" priority="824" stopIfTrue="1" operator="lessThan">
      <formula>$C$4</formula>
    </cfRule>
  </conditionalFormatting>
  <conditionalFormatting sqref="AI42">
    <cfRule type="cellIs" dxfId="824" priority="825" stopIfTrue="1" operator="lessThan">
      <formula>$C$4</formula>
    </cfRule>
  </conditionalFormatting>
  <conditionalFormatting sqref="AI43">
    <cfRule type="cellIs" dxfId="825" priority="826" stopIfTrue="1" operator="lessThan">
      <formula>$C$4</formula>
    </cfRule>
  </conditionalFormatting>
  <conditionalFormatting sqref="AI44">
    <cfRule type="cellIs" dxfId="826" priority="827" stopIfTrue="1" operator="lessThan">
      <formula>$C$4</formula>
    </cfRule>
  </conditionalFormatting>
  <conditionalFormatting sqref="AI45">
    <cfRule type="cellIs" dxfId="827" priority="828" stopIfTrue="1" operator="lessThan">
      <formula>$C$4</formula>
    </cfRule>
  </conditionalFormatting>
  <conditionalFormatting sqref="AI46">
    <cfRule type="cellIs" dxfId="828" priority="829" stopIfTrue="1" operator="lessThan">
      <formula>$C$4</formula>
    </cfRule>
  </conditionalFormatting>
  <conditionalFormatting sqref="AI47">
    <cfRule type="cellIs" dxfId="829" priority="830" stopIfTrue="1" operator="lessThan">
      <formula>$C$4</formula>
    </cfRule>
  </conditionalFormatting>
  <conditionalFormatting sqref="AI48">
    <cfRule type="cellIs" dxfId="830" priority="831" stopIfTrue="1" operator="lessThan">
      <formula>$C$4</formula>
    </cfRule>
  </conditionalFormatting>
  <conditionalFormatting sqref="AI49">
    <cfRule type="cellIs" dxfId="831" priority="832" stopIfTrue="1" operator="lessThan">
      <formula>$C$4</formula>
    </cfRule>
  </conditionalFormatting>
  <conditionalFormatting sqref="AI50">
    <cfRule type="cellIs" dxfId="832" priority="833" stopIfTrue="1" operator="lessThan">
      <formula>$C$4</formula>
    </cfRule>
  </conditionalFormatting>
  <conditionalFormatting sqref="AS11">
    <cfRule type="cellIs" dxfId="833" priority="834" stopIfTrue="1" operator="lessThan">
      <formula>$C$4</formula>
    </cfRule>
  </conditionalFormatting>
  <conditionalFormatting sqref="AS12">
    <cfRule type="cellIs" dxfId="834" priority="835" stopIfTrue="1" operator="lessThan">
      <formula>$C$4</formula>
    </cfRule>
  </conditionalFormatting>
  <conditionalFormatting sqref="AS13">
    <cfRule type="cellIs" dxfId="835" priority="836" stopIfTrue="1" operator="lessThan">
      <formula>$C$4</formula>
    </cfRule>
  </conditionalFormatting>
  <conditionalFormatting sqref="AS14">
    <cfRule type="cellIs" dxfId="836" priority="837" stopIfTrue="1" operator="lessThan">
      <formula>$C$4</formula>
    </cfRule>
  </conditionalFormatting>
  <conditionalFormatting sqref="AS15">
    <cfRule type="cellIs" dxfId="837" priority="838" stopIfTrue="1" operator="lessThan">
      <formula>$C$4</formula>
    </cfRule>
  </conditionalFormatting>
  <conditionalFormatting sqref="AS16">
    <cfRule type="cellIs" dxfId="838" priority="839" stopIfTrue="1" operator="lessThan">
      <formula>$C$4</formula>
    </cfRule>
  </conditionalFormatting>
  <conditionalFormatting sqref="AS17">
    <cfRule type="cellIs" dxfId="839" priority="840" stopIfTrue="1" operator="lessThan">
      <formula>$C$4</formula>
    </cfRule>
  </conditionalFormatting>
  <conditionalFormatting sqref="AS18">
    <cfRule type="cellIs" dxfId="840" priority="841" stopIfTrue="1" operator="lessThan">
      <formula>$C$4</formula>
    </cfRule>
  </conditionalFormatting>
  <conditionalFormatting sqref="AS19">
    <cfRule type="cellIs" dxfId="841" priority="842" stopIfTrue="1" operator="lessThan">
      <formula>$C$4</formula>
    </cfRule>
  </conditionalFormatting>
  <conditionalFormatting sqref="AS20">
    <cfRule type="cellIs" dxfId="842" priority="843" stopIfTrue="1" operator="lessThan">
      <formula>$C$4</formula>
    </cfRule>
  </conditionalFormatting>
  <conditionalFormatting sqref="AS21">
    <cfRule type="cellIs" dxfId="843" priority="844" stopIfTrue="1" operator="lessThan">
      <formula>$C$4</formula>
    </cfRule>
  </conditionalFormatting>
  <conditionalFormatting sqref="AS22">
    <cfRule type="cellIs" dxfId="844" priority="845" stopIfTrue="1" operator="lessThan">
      <formula>$C$4</formula>
    </cfRule>
  </conditionalFormatting>
  <conditionalFormatting sqref="AS23">
    <cfRule type="cellIs" dxfId="845" priority="846" stopIfTrue="1" operator="lessThan">
      <formula>$C$4</formula>
    </cfRule>
  </conditionalFormatting>
  <conditionalFormatting sqref="AS24">
    <cfRule type="cellIs" dxfId="846" priority="847" stopIfTrue="1" operator="lessThan">
      <formula>$C$4</formula>
    </cfRule>
  </conditionalFormatting>
  <conditionalFormatting sqref="AS25">
    <cfRule type="cellIs" dxfId="847" priority="848" stopIfTrue="1" operator="lessThan">
      <formula>$C$4</formula>
    </cfRule>
  </conditionalFormatting>
  <conditionalFormatting sqref="AS26">
    <cfRule type="cellIs" dxfId="848" priority="849" stopIfTrue="1" operator="lessThan">
      <formula>$C$4</formula>
    </cfRule>
  </conditionalFormatting>
  <conditionalFormatting sqref="AS27">
    <cfRule type="cellIs" dxfId="849" priority="850" stopIfTrue="1" operator="lessThan">
      <formula>$C$4</formula>
    </cfRule>
  </conditionalFormatting>
  <conditionalFormatting sqref="AS28">
    <cfRule type="cellIs" dxfId="850" priority="851" stopIfTrue="1" operator="lessThan">
      <formula>$C$4</formula>
    </cfRule>
  </conditionalFormatting>
  <conditionalFormatting sqref="AS29">
    <cfRule type="cellIs" dxfId="851" priority="852" stopIfTrue="1" operator="lessThan">
      <formula>$C$4</formula>
    </cfRule>
  </conditionalFormatting>
  <conditionalFormatting sqref="AS30">
    <cfRule type="cellIs" dxfId="852" priority="853" stopIfTrue="1" operator="lessThan">
      <formula>$C$4</formula>
    </cfRule>
  </conditionalFormatting>
  <conditionalFormatting sqref="AS31">
    <cfRule type="cellIs" dxfId="853" priority="854" stopIfTrue="1" operator="lessThan">
      <formula>$C$4</formula>
    </cfRule>
  </conditionalFormatting>
  <conditionalFormatting sqref="AS32">
    <cfRule type="cellIs" dxfId="854" priority="855" stopIfTrue="1" operator="lessThan">
      <formula>$C$4</formula>
    </cfRule>
  </conditionalFormatting>
  <conditionalFormatting sqref="AS33">
    <cfRule type="cellIs" dxfId="855" priority="856" stopIfTrue="1" operator="lessThan">
      <formula>$C$4</formula>
    </cfRule>
  </conditionalFormatting>
  <conditionalFormatting sqref="AS34">
    <cfRule type="cellIs" dxfId="856" priority="857" stopIfTrue="1" operator="lessThan">
      <formula>$C$4</formula>
    </cfRule>
  </conditionalFormatting>
  <conditionalFormatting sqref="AS35">
    <cfRule type="cellIs" dxfId="857" priority="858" stopIfTrue="1" operator="lessThan">
      <formula>$C$4</formula>
    </cfRule>
  </conditionalFormatting>
  <conditionalFormatting sqref="AS36">
    <cfRule type="cellIs" dxfId="858" priority="859" stopIfTrue="1" operator="lessThan">
      <formula>$C$4</formula>
    </cfRule>
  </conditionalFormatting>
  <conditionalFormatting sqref="AS37">
    <cfRule type="cellIs" dxfId="859" priority="860" stopIfTrue="1" operator="lessThan">
      <formula>$C$4</formula>
    </cfRule>
  </conditionalFormatting>
  <conditionalFormatting sqref="AS38">
    <cfRule type="cellIs" dxfId="860" priority="861" stopIfTrue="1" operator="lessThan">
      <formula>$C$4</formula>
    </cfRule>
  </conditionalFormatting>
  <conditionalFormatting sqref="AS39">
    <cfRule type="cellIs" dxfId="861" priority="862" stopIfTrue="1" operator="lessThan">
      <formula>$C$4</formula>
    </cfRule>
  </conditionalFormatting>
  <conditionalFormatting sqref="AS40">
    <cfRule type="cellIs" dxfId="862" priority="863" stopIfTrue="1" operator="lessThan">
      <formula>$C$4</formula>
    </cfRule>
  </conditionalFormatting>
  <conditionalFormatting sqref="AS41">
    <cfRule type="cellIs" dxfId="863" priority="864" stopIfTrue="1" operator="lessThan">
      <formula>$C$4</formula>
    </cfRule>
  </conditionalFormatting>
  <conditionalFormatting sqref="AS42">
    <cfRule type="cellIs" dxfId="864" priority="865" stopIfTrue="1" operator="lessThan">
      <formula>$C$4</formula>
    </cfRule>
  </conditionalFormatting>
  <conditionalFormatting sqref="AS43">
    <cfRule type="cellIs" dxfId="865" priority="866" stopIfTrue="1" operator="lessThan">
      <formula>$C$4</formula>
    </cfRule>
  </conditionalFormatting>
  <conditionalFormatting sqref="AS44">
    <cfRule type="cellIs" dxfId="866" priority="867" stopIfTrue="1" operator="lessThan">
      <formula>$C$4</formula>
    </cfRule>
  </conditionalFormatting>
  <conditionalFormatting sqref="AS45">
    <cfRule type="cellIs" dxfId="867" priority="868" stopIfTrue="1" operator="lessThan">
      <formula>$C$4</formula>
    </cfRule>
  </conditionalFormatting>
  <conditionalFormatting sqref="AS46">
    <cfRule type="cellIs" dxfId="868" priority="869" stopIfTrue="1" operator="lessThan">
      <formula>$C$4</formula>
    </cfRule>
  </conditionalFormatting>
  <conditionalFormatting sqref="AS47">
    <cfRule type="cellIs" dxfId="869" priority="870" stopIfTrue="1" operator="lessThan">
      <formula>$C$4</formula>
    </cfRule>
  </conditionalFormatting>
  <conditionalFormatting sqref="AS48">
    <cfRule type="cellIs" dxfId="870" priority="871" stopIfTrue="1" operator="lessThan">
      <formula>$C$4</formula>
    </cfRule>
  </conditionalFormatting>
  <conditionalFormatting sqref="AS49">
    <cfRule type="cellIs" dxfId="871" priority="872" stopIfTrue="1" operator="lessThan">
      <formula>$C$4</formula>
    </cfRule>
  </conditionalFormatting>
  <conditionalFormatting sqref="AS50">
    <cfRule type="cellIs" dxfId="872" priority="873" stopIfTrue="1" operator="lessThan">
      <formula>$C$4</formula>
    </cfRule>
  </conditionalFormatting>
  <conditionalFormatting sqref="AT11">
    <cfRule type="cellIs" dxfId="873" priority="874" stopIfTrue="1" operator="lessThan">
      <formula>$C$4</formula>
    </cfRule>
  </conditionalFormatting>
  <conditionalFormatting sqref="AT12">
    <cfRule type="cellIs" dxfId="874" priority="875" stopIfTrue="1" operator="lessThan">
      <formula>$C$4</formula>
    </cfRule>
  </conditionalFormatting>
  <conditionalFormatting sqref="AT13">
    <cfRule type="cellIs" dxfId="875" priority="876" stopIfTrue="1" operator="lessThan">
      <formula>$C$4</formula>
    </cfRule>
  </conditionalFormatting>
  <conditionalFormatting sqref="AT14">
    <cfRule type="cellIs" dxfId="876" priority="877" stopIfTrue="1" operator="lessThan">
      <formula>$C$4</formula>
    </cfRule>
  </conditionalFormatting>
  <conditionalFormatting sqref="AT15">
    <cfRule type="cellIs" dxfId="877" priority="878" stopIfTrue="1" operator="lessThan">
      <formula>$C$4</formula>
    </cfRule>
  </conditionalFormatting>
  <conditionalFormatting sqref="AT16">
    <cfRule type="cellIs" dxfId="878" priority="879" stopIfTrue="1" operator="lessThan">
      <formula>$C$4</formula>
    </cfRule>
  </conditionalFormatting>
  <conditionalFormatting sqref="AT17">
    <cfRule type="cellIs" dxfId="879" priority="880" stopIfTrue="1" operator="lessThan">
      <formula>$C$4</formula>
    </cfRule>
  </conditionalFormatting>
  <conditionalFormatting sqref="AT18">
    <cfRule type="cellIs" dxfId="880" priority="881" stopIfTrue="1" operator="lessThan">
      <formula>$C$4</formula>
    </cfRule>
  </conditionalFormatting>
  <conditionalFormatting sqref="AT19">
    <cfRule type="cellIs" dxfId="881" priority="882" stopIfTrue="1" operator="lessThan">
      <formula>$C$4</formula>
    </cfRule>
  </conditionalFormatting>
  <conditionalFormatting sqref="AT20">
    <cfRule type="cellIs" dxfId="882" priority="883" stopIfTrue="1" operator="lessThan">
      <formula>$C$4</formula>
    </cfRule>
  </conditionalFormatting>
  <conditionalFormatting sqref="AT21">
    <cfRule type="cellIs" dxfId="883" priority="884" stopIfTrue="1" operator="lessThan">
      <formula>$C$4</formula>
    </cfRule>
  </conditionalFormatting>
  <conditionalFormatting sqref="AT22">
    <cfRule type="cellIs" dxfId="884" priority="885" stopIfTrue="1" operator="lessThan">
      <formula>$C$4</formula>
    </cfRule>
  </conditionalFormatting>
  <conditionalFormatting sqref="AT23">
    <cfRule type="cellIs" dxfId="885" priority="886" stopIfTrue="1" operator="lessThan">
      <formula>$C$4</formula>
    </cfRule>
  </conditionalFormatting>
  <conditionalFormatting sqref="AT24">
    <cfRule type="cellIs" dxfId="886" priority="887" stopIfTrue="1" operator="lessThan">
      <formula>$C$4</formula>
    </cfRule>
  </conditionalFormatting>
  <conditionalFormatting sqref="AT25">
    <cfRule type="cellIs" dxfId="887" priority="888" stopIfTrue="1" operator="lessThan">
      <formula>$C$4</formula>
    </cfRule>
  </conditionalFormatting>
  <conditionalFormatting sqref="AT26">
    <cfRule type="cellIs" dxfId="888" priority="889" stopIfTrue="1" operator="lessThan">
      <formula>$C$4</formula>
    </cfRule>
  </conditionalFormatting>
  <conditionalFormatting sqref="AT27">
    <cfRule type="cellIs" dxfId="889" priority="890" stopIfTrue="1" operator="lessThan">
      <formula>$C$4</formula>
    </cfRule>
  </conditionalFormatting>
  <conditionalFormatting sqref="AT28">
    <cfRule type="cellIs" dxfId="890" priority="891" stopIfTrue="1" operator="lessThan">
      <formula>$C$4</formula>
    </cfRule>
  </conditionalFormatting>
  <conditionalFormatting sqref="AT29">
    <cfRule type="cellIs" dxfId="891" priority="892" stopIfTrue="1" operator="lessThan">
      <formula>$C$4</formula>
    </cfRule>
  </conditionalFormatting>
  <conditionalFormatting sqref="AT30">
    <cfRule type="cellIs" dxfId="892" priority="893" stopIfTrue="1" operator="lessThan">
      <formula>$C$4</formula>
    </cfRule>
  </conditionalFormatting>
  <conditionalFormatting sqref="AT31">
    <cfRule type="cellIs" dxfId="893" priority="894" stopIfTrue="1" operator="lessThan">
      <formula>$C$4</formula>
    </cfRule>
  </conditionalFormatting>
  <conditionalFormatting sqref="AT32">
    <cfRule type="cellIs" dxfId="894" priority="895" stopIfTrue="1" operator="lessThan">
      <formula>$C$4</formula>
    </cfRule>
  </conditionalFormatting>
  <conditionalFormatting sqref="AT33">
    <cfRule type="cellIs" dxfId="895" priority="896" stopIfTrue="1" operator="lessThan">
      <formula>$C$4</formula>
    </cfRule>
  </conditionalFormatting>
  <conditionalFormatting sqref="AT34">
    <cfRule type="cellIs" dxfId="896" priority="897" stopIfTrue="1" operator="lessThan">
      <formula>$C$4</formula>
    </cfRule>
  </conditionalFormatting>
  <conditionalFormatting sqref="AT35">
    <cfRule type="cellIs" dxfId="897" priority="898" stopIfTrue="1" operator="lessThan">
      <formula>$C$4</formula>
    </cfRule>
  </conditionalFormatting>
  <conditionalFormatting sqref="AT36">
    <cfRule type="cellIs" dxfId="898" priority="899" stopIfTrue="1" operator="lessThan">
      <formula>$C$4</formula>
    </cfRule>
  </conditionalFormatting>
  <conditionalFormatting sqref="AT37">
    <cfRule type="cellIs" dxfId="899" priority="900" stopIfTrue="1" operator="lessThan">
      <formula>$C$4</formula>
    </cfRule>
  </conditionalFormatting>
  <conditionalFormatting sqref="AT38">
    <cfRule type="cellIs" dxfId="900" priority="901" stopIfTrue="1" operator="lessThan">
      <formula>$C$4</formula>
    </cfRule>
  </conditionalFormatting>
  <conditionalFormatting sqref="AT39">
    <cfRule type="cellIs" dxfId="901" priority="902" stopIfTrue="1" operator="lessThan">
      <formula>$C$4</formula>
    </cfRule>
  </conditionalFormatting>
  <conditionalFormatting sqref="AT40">
    <cfRule type="cellIs" dxfId="902" priority="903" stopIfTrue="1" operator="lessThan">
      <formula>$C$4</formula>
    </cfRule>
  </conditionalFormatting>
  <conditionalFormatting sqref="AT41">
    <cfRule type="cellIs" dxfId="903" priority="904" stopIfTrue="1" operator="lessThan">
      <formula>$C$4</formula>
    </cfRule>
  </conditionalFormatting>
  <conditionalFormatting sqref="AT42">
    <cfRule type="cellIs" dxfId="904" priority="905" stopIfTrue="1" operator="lessThan">
      <formula>$C$4</formula>
    </cfRule>
  </conditionalFormatting>
  <conditionalFormatting sqref="AT43">
    <cfRule type="cellIs" dxfId="905" priority="906" stopIfTrue="1" operator="lessThan">
      <formula>$C$4</formula>
    </cfRule>
  </conditionalFormatting>
  <conditionalFormatting sqref="AT44">
    <cfRule type="cellIs" dxfId="906" priority="907" stopIfTrue="1" operator="lessThan">
      <formula>$C$4</formula>
    </cfRule>
  </conditionalFormatting>
  <conditionalFormatting sqref="AT45">
    <cfRule type="cellIs" dxfId="907" priority="908" stopIfTrue="1" operator="lessThan">
      <formula>$C$4</formula>
    </cfRule>
  </conditionalFormatting>
  <conditionalFormatting sqref="AT46">
    <cfRule type="cellIs" dxfId="908" priority="909" stopIfTrue="1" operator="lessThan">
      <formula>$C$4</formula>
    </cfRule>
  </conditionalFormatting>
  <conditionalFormatting sqref="AT47">
    <cfRule type="cellIs" dxfId="909" priority="910" stopIfTrue="1" operator="lessThan">
      <formula>$C$4</formula>
    </cfRule>
  </conditionalFormatting>
  <conditionalFormatting sqref="AT48">
    <cfRule type="cellIs" dxfId="910" priority="911" stopIfTrue="1" operator="lessThan">
      <formula>$C$4</formula>
    </cfRule>
  </conditionalFormatting>
  <conditionalFormatting sqref="AT49">
    <cfRule type="cellIs" dxfId="911" priority="912" stopIfTrue="1" operator="lessThan">
      <formula>$C$4</formula>
    </cfRule>
  </conditionalFormatting>
  <conditionalFormatting sqref="AT50">
    <cfRule type="cellIs" dxfId="912" priority="913" stopIfTrue="1" operator="lessThan">
      <formula>$C$4</formula>
    </cfRule>
  </conditionalFormatting>
  <conditionalFormatting sqref="AL11">
    <cfRule type="cellIs" dxfId="913" priority="914" stopIfTrue="1" operator="lessThan">
      <formula>$C$4</formula>
    </cfRule>
  </conditionalFormatting>
  <conditionalFormatting sqref="AL12">
    <cfRule type="cellIs" dxfId="914" priority="915" stopIfTrue="1" operator="lessThan">
      <formula>$C$4</formula>
    </cfRule>
  </conditionalFormatting>
  <conditionalFormatting sqref="AL13">
    <cfRule type="cellIs" dxfId="915" priority="916" stopIfTrue="1" operator="lessThan">
      <formula>$C$4</formula>
    </cfRule>
  </conditionalFormatting>
  <conditionalFormatting sqref="AL14">
    <cfRule type="cellIs" dxfId="916" priority="917" stopIfTrue="1" operator="lessThan">
      <formula>$C$4</formula>
    </cfRule>
  </conditionalFormatting>
  <conditionalFormatting sqref="AL15">
    <cfRule type="cellIs" dxfId="917" priority="918" stopIfTrue="1" operator="lessThan">
      <formula>$C$4</formula>
    </cfRule>
  </conditionalFormatting>
  <conditionalFormatting sqref="AL16">
    <cfRule type="cellIs" dxfId="918" priority="919" stopIfTrue="1" operator="lessThan">
      <formula>$C$4</formula>
    </cfRule>
  </conditionalFormatting>
  <conditionalFormatting sqref="AL17">
    <cfRule type="cellIs" dxfId="919" priority="920" stopIfTrue="1" operator="lessThan">
      <formula>$C$4</formula>
    </cfRule>
  </conditionalFormatting>
  <conditionalFormatting sqref="AL18">
    <cfRule type="cellIs" dxfId="920" priority="921" stopIfTrue="1" operator="lessThan">
      <formula>$C$4</formula>
    </cfRule>
  </conditionalFormatting>
  <conditionalFormatting sqref="AL19">
    <cfRule type="cellIs" dxfId="921" priority="922" stopIfTrue="1" operator="lessThan">
      <formula>$C$4</formula>
    </cfRule>
  </conditionalFormatting>
  <conditionalFormatting sqref="AL20">
    <cfRule type="cellIs" dxfId="922" priority="923" stopIfTrue="1" operator="lessThan">
      <formula>$C$4</formula>
    </cfRule>
  </conditionalFormatting>
  <conditionalFormatting sqref="AL21">
    <cfRule type="cellIs" dxfId="923" priority="924" stopIfTrue="1" operator="lessThan">
      <formula>$C$4</formula>
    </cfRule>
  </conditionalFormatting>
  <conditionalFormatting sqref="AL22">
    <cfRule type="cellIs" dxfId="924" priority="925" stopIfTrue="1" operator="lessThan">
      <formula>$C$4</formula>
    </cfRule>
  </conditionalFormatting>
  <conditionalFormatting sqref="AL23">
    <cfRule type="cellIs" dxfId="925" priority="926" stopIfTrue="1" operator="lessThan">
      <formula>$C$4</formula>
    </cfRule>
  </conditionalFormatting>
  <conditionalFormatting sqref="AL24">
    <cfRule type="cellIs" dxfId="926" priority="927" stopIfTrue="1" operator="lessThan">
      <formula>$C$4</formula>
    </cfRule>
  </conditionalFormatting>
  <conditionalFormatting sqref="AL25">
    <cfRule type="cellIs" dxfId="927" priority="928" stopIfTrue="1" operator="lessThan">
      <formula>$C$4</formula>
    </cfRule>
  </conditionalFormatting>
  <conditionalFormatting sqref="AL26">
    <cfRule type="cellIs" dxfId="928" priority="929" stopIfTrue="1" operator="lessThan">
      <formula>$C$4</formula>
    </cfRule>
  </conditionalFormatting>
  <conditionalFormatting sqref="AL27">
    <cfRule type="cellIs" dxfId="929" priority="930" stopIfTrue="1" operator="lessThan">
      <formula>$C$4</formula>
    </cfRule>
  </conditionalFormatting>
  <conditionalFormatting sqref="AL28">
    <cfRule type="cellIs" dxfId="930" priority="931" stopIfTrue="1" operator="lessThan">
      <formula>$C$4</formula>
    </cfRule>
  </conditionalFormatting>
  <conditionalFormatting sqref="AL29">
    <cfRule type="cellIs" dxfId="931" priority="932" stopIfTrue="1" operator="lessThan">
      <formula>$C$4</formula>
    </cfRule>
  </conditionalFormatting>
  <conditionalFormatting sqref="AL30">
    <cfRule type="cellIs" dxfId="932" priority="933" stopIfTrue="1" operator="lessThan">
      <formula>$C$4</formula>
    </cfRule>
  </conditionalFormatting>
  <conditionalFormatting sqref="AL31">
    <cfRule type="cellIs" dxfId="933" priority="934" stopIfTrue="1" operator="lessThan">
      <formula>$C$4</formula>
    </cfRule>
  </conditionalFormatting>
  <conditionalFormatting sqref="AL32">
    <cfRule type="cellIs" dxfId="934" priority="935" stopIfTrue="1" operator="lessThan">
      <formula>$C$4</formula>
    </cfRule>
  </conditionalFormatting>
  <conditionalFormatting sqref="AL33">
    <cfRule type="cellIs" dxfId="935" priority="936" stopIfTrue="1" operator="lessThan">
      <formula>$C$4</formula>
    </cfRule>
  </conditionalFormatting>
  <conditionalFormatting sqref="AL34">
    <cfRule type="cellIs" dxfId="936" priority="937" stopIfTrue="1" operator="lessThan">
      <formula>$C$4</formula>
    </cfRule>
  </conditionalFormatting>
  <conditionalFormatting sqref="AL35">
    <cfRule type="cellIs" dxfId="937" priority="938" stopIfTrue="1" operator="lessThan">
      <formula>$C$4</formula>
    </cfRule>
  </conditionalFormatting>
  <conditionalFormatting sqref="AL36">
    <cfRule type="cellIs" dxfId="938" priority="939" stopIfTrue="1" operator="lessThan">
      <formula>$C$4</formula>
    </cfRule>
  </conditionalFormatting>
  <conditionalFormatting sqref="AL37">
    <cfRule type="cellIs" dxfId="939" priority="940" stopIfTrue="1" operator="lessThan">
      <formula>$C$4</formula>
    </cfRule>
  </conditionalFormatting>
  <conditionalFormatting sqref="AL38">
    <cfRule type="cellIs" dxfId="940" priority="941" stopIfTrue="1" operator="lessThan">
      <formula>$C$4</formula>
    </cfRule>
  </conditionalFormatting>
  <conditionalFormatting sqref="AL39">
    <cfRule type="cellIs" dxfId="941" priority="942" stopIfTrue="1" operator="lessThan">
      <formula>$C$4</formula>
    </cfRule>
  </conditionalFormatting>
  <conditionalFormatting sqref="AL40">
    <cfRule type="cellIs" dxfId="942" priority="943" stopIfTrue="1" operator="lessThan">
      <formula>$C$4</formula>
    </cfRule>
  </conditionalFormatting>
  <conditionalFormatting sqref="AL41">
    <cfRule type="cellIs" dxfId="943" priority="944" stopIfTrue="1" operator="lessThan">
      <formula>$C$4</formula>
    </cfRule>
  </conditionalFormatting>
  <conditionalFormatting sqref="AL42">
    <cfRule type="cellIs" dxfId="944" priority="945" stopIfTrue="1" operator="lessThan">
      <formula>$C$4</formula>
    </cfRule>
  </conditionalFormatting>
  <conditionalFormatting sqref="AL43">
    <cfRule type="cellIs" dxfId="945" priority="946" stopIfTrue="1" operator="lessThan">
      <formula>$C$4</formula>
    </cfRule>
  </conditionalFormatting>
  <conditionalFormatting sqref="AL44">
    <cfRule type="cellIs" dxfId="946" priority="947" stopIfTrue="1" operator="lessThan">
      <formula>$C$4</formula>
    </cfRule>
  </conditionalFormatting>
  <conditionalFormatting sqref="AL45">
    <cfRule type="cellIs" dxfId="947" priority="948" stopIfTrue="1" operator="lessThan">
      <formula>$C$4</formula>
    </cfRule>
  </conditionalFormatting>
  <conditionalFormatting sqref="AL46">
    <cfRule type="cellIs" dxfId="948" priority="949" stopIfTrue="1" operator="lessThan">
      <formula>$C$4</formula>
    </cfRule>
  </conditionalFormatting>
  <conditionalFormatting sqref="AL47">
    <cfRule type="cellIs" dxfId="949" priority="950" stopIfTrue="1" operator="lessThan">
      <formula>$C$4</formula>
    </cfRule>
  </conditionalFormatting>
  <conditionalFormatting sqref="AL48">
    <cfRule type="cellIs" dxfId="950" priority="951" stopIfTrue="1" operator="lessThan">
      <formula>$C$4</formula>
    </cfRule>
  </conditionalFormatting>
  <conditionalFormatting sqref="AL49">
    <cfRule type="cellIs" dxfId="951" priority="952" stopIfTrue="1" operator="lessThan">
      <formula>$C$4</formula>
    </cfRule>
  </conditionalFormatting>
  <conditionalFormatting sqref="AL50">
    <cfRule type="cellIs" dxfId="952" priority="953" stopIfTrue="1" operator="lessThan">
      <formula>$C$4</formula>
    </cfRule>
  </conditionalFormatting>
  <conditionalFormatting sqref="AM11">
    <cfRule type="cellIs" dxfId="953" priority="954" stopIfTrue="1" operator="lessThan">
      <formula>$C$4</formula>
    </cfRule>
  </conditionalFormatting>
  <conditionalFormatting sqref="AM12">
    <cfRule type="cellIs" dxfId="954" priority="955" stopIfTrue="1" operator="lessThan">
      <formula>$C$4</formula>
    </cfRule>
  </conditionalFormatting>
  <conditionalFormatting sqref="AM13">
    <cfRule type="cellIs" dxfId="955" priority="956" stopIfTrue="1" operator="lessThan">
      <formula>$C$4</formula>
    </cfRule>
  </conditionalFormatting>
  <conditionalFormatting sqref="AM14">
    <cfRule type="cellIs" dxfId="956" priority="957" stopIfTrue="1" operator="lessThan">
      <formula>$C$4</formula>
    </cfRule>
  </conditionalFormatting>
  <conditionalFormatting sqref="AM15">
    <cfRule type="cellIs" dxfId="957" priority="958" stopIfTrue="1" operator="lessThan">
      <formula>$C$4</formula>
    </cfRule>
  </conditionalFormatting>
  <conditionalFormatting sqref="AM16">
    <cfRule type="cellIs" dxfId="958" priority="959" stopIfTrue="1" operator="lessThan">
      <formula>$C$4</formula>
    </cfRule>
  </conditionalFormatting>
  <conditionalFormatting sqref="AM17">
    <cfRule type="cellIs" dxfId="959" priority="960" stopIfTrue="1" operator="lessThan">
      <formula>$C$4</formula>
    </cfRule>
  </conditionalFormatting>
  <conditionalFormatting sqref="AM18">
    <cfRule type="cellIs" dxfId="960" priority="961" stopIfTrue="1" operator="lessThan">
      <formula>$C$4</formula>
    </cfRule>
  </conditionalFormatting>
  <conditionalFormatting sqref="AM19">
    <cfRule type="cellIs" dxfId="961" priority="962" stopIfTrue="1" operator="lessThan">
      <formula>$C$4</formula>
    </cfRule>
  </conditionalFormatting>
  <conditionalFormatting sqref="AM20">
    <cfRule type="cellIs" dxfId="962" priority="963" stopIfTrue="1" operator="lessThan">
      <formula>$C$4</formula>
    </cfRule>
  </conditionalFormatting>
  <conditionalFormatting sqref="AM21">
    <cfRule type="cellIs" dxfId="963" priority="964" stopIfTrue="1" operator="lessThan">
      <formula>$C$4</formula>
    </cfRule>
  </conditionalFormatting>
  <conditionalFormatting sqref="AM22">
    <cfRule type="cellIs" dxfId="964" priority="965" stopIfTrue="1" operator="lessThan">
      <formula>$C$4</formula>
    </cfRule>
  </conditionalFormatting>
  <conditionalFormatting sqref="AM23">
    <cfRule type="cellIs" dxfId="965" priority="966" stopIfTrue="1" operator="lessThan">
      <formula>$C$4</formula>
    </cfRule>
  </conditionalFormatting>
  <conditionalFormatting sqref="AM24">
    <cfRule type="cellIs" dxfId="966" priority="967" stopIfTrue="1" operator="lessThan">
      <formula>$C$4</formula>
    </cfRule>
  </conditionalFormatting>
  <conditionalFormatting sqref="AM25">
    <cfRule type="cellIs" dxfId="967" priority="968" stopIfTrue="1" operator="lessThan">
      <formula>$C$4</formula>
    </cfRule>
  </conditionalFormatting>
  <conditionalFormatting sqref="AM26">
    <cfRule type="cellIs" dxfId="968" priority="969" stopIfTrue="1" operator="lessThan">
      <formula>$C$4</formula>
    </cfRule>
  </conditionalFormatting>
  <conditionalFormatting sqref="AM27">
    <cfRule type="cellIs" dxfId="969" priority="970" stopIfTrue="1" operator="lessThan">
      <formula>$C$4</formula>
    </cfRule>
  </conditionalFormatting>
  <conditionalFormatting sqref="AM28">
    <cfRule type="cellIs" dxfId="970" priority="971" stopIfTrue="1" operator="lessThan">
      <formula>$C$4</formula>
    </cfRule>
  </conditionalFormatting>
  <conditionalFormatting sqref="AM29">
    <cfRule type="cellIs" dxfId="971" priority="972" stopIfTrue="1" operator="lessThan">
      <formula>$C$4</formula>
    </cfRule>
  </conditionalFormatting>
  <conditionalFormatting sqref="AM30">
    <cfRule type="cellIs" dxfId="972" priority="973" stopIfTrue="1" operator="lessThan">
      <formula>$C$4</formula>
    </cfRule>
  </conditionalFormatting>
  <conditionalFormatting sqref="AM31">
    <cfRule type="cellIs" dxfId="973" priority="974" stopIfTrue="1" operator="lessThan">
      <formula>$C$4</formula>
    </cfRule>
  </conditionalFormatting>
  <conditionalFormatting sqref="AM32">
    <cfRule type="cellIs" dxfId="974" priority="975" stopIfTrue="1" operator="lessThan">
      <formula>$C$4</formula>
    </cfRule>
  </conditionalFormatting>
  <conditionalFormatting sqref="AM33">
    <cfRule type="cellIs" dxfId="975" priority="976" stopIfTrue="1" operator="lessThan">
      <formula>$C$4</formula>
    </cfRule>
  </conditionalFormatting>
  <conditionalFormatting sqref="AM34">
    <cfRule type="cellIs" dxfId="976" priority="977" stopIfTrue="1" operator="lessThan">
      <formula>$C$4</formula>
    </cfRule>
  </conditionalFormatting>
  <conditionalFormatting sqref="AM35">
    <cfRule type="cellIs" dxfId="977" priority="978" stopIfTrue="1" operator="lessThan">
      <formula>$C$4</formula>
    </cfRule>
  </conditionalFormatting>
  <conditionalFormatting sqref="AM36">
    <cfRule type="cellIs" dxfId="978" priority="979" stopIfTrue="1" operator="lessThan">
      <formula>$C$4</formula>
    </cfRule>
  </conditionalFormatting>
  <conditionalFormatting sqref="AM37">
    <cfRule type="cellIs" dxfId="979" priority="980" stopIfTrue="1" operator="lessThan">
      <formula>$C$4</formula>
    </cfRule>
  </conditionalFormatting>
  <conditionalFormatting sqref="AM38">
    <cfRule type="cellIs" dxfId="980" priority="981" stopIfTrue="1" operator="lessThan">
      <formula>$C$4</formula>
    </cfRule>
  </conditionalFormatting>
  <conditionalFormatting sqref="AM39">
    <cfRule type="cellIs" dxfId="981" priority="982" stopIfTrue="1" operator="lessThan">
      <formula>$C$4</formula>
    </cfRule>
  </conditionalFormatting>
  <conditionalFormatting sqref="AM40">
    <cfRule type="cellIs" dxfId="982" priority="983" stopIfTrue="1" operator="lessThan">
      <formula>$C$4</formula>
    </cfRule>
  </conditionalFormatting>
  <conditionalFormatting sqref="AM41">
    <cfRule type="cellIs" dxfId="983" priority="984" stopIfTrue="1" operator="lessThan">
      <formula>$C$4</formula>
    </cfRule>
  </conditionalFormatting>
  <conditionalFormatting sqref="AM42">
    <cfRule type="cellIs" dxfId="984" priority="985" stopIfTrue="1" operator="lessThan">
      <formula>$C$4</formula>
    </cfRule>
  </conditionalFormatting>
  <conditionalFormatting sqref="AM43">
    <cfRule type="cellIs" dxfId="985" priority="986" stopIfTrue="1" operator="lessThan">
      <formula>$C$4</formula>
    </cfRule>
  </conditionalFormatting>
  <conditionalFormatting sqref="AM44">
    <cfRule type="cellIs" dxfId="986" priority="987" stopIfTrue="1" operator="lessThan">
      <formula>$C$4</formula>
    </cfRule>
  </conditionalFormatting>
  <conditionalFormatting sqref="AM45">
    <cfRule type="cellIs" dxfId="987" priority="988" stopIfTrue="1" operator="lessThan">
      <formula>$C$4</formula>
    </cfRule>
  </conditionalFormatting>
  <conditionalFormatting sqref="AM46">
    <cfRule type="cellIs" dxfId="988" priority="989" stopIfTrue="1" operator="lessThan">
      <formula>$C$4</formula>
    </cfRule>
  </conditionalFormatting>
  <conditionalFormatting sqref="AM47">
    <cfRule type="cellIs" dxfId="989" priority="990" stopIfTrue="1" operator="lessThan">
      <formula>$C$4</formula>
    </cfRule>
  </conditionalFormatting>
  <conditionalFormatting sqref="AM48">
    <cfRule type="cellIs" dxfId="990" priority="991" stopIfTrue="1" operator="lessThan">
      <formula>$C$4</formula>
    </cfRule>
  </conditionalFormatting>
  <conditionalFormatting sqref="AM49">
    <cfRule type="cellIs" dxfId="991" priority="992" stopIfTrue="1" operator="lessThan">
      <formula>$C$4</formula>
    </cfRule>
  </conditionalFormatting>
  <conditionalFormatting sqref="AM50">
    <cfRule type="cellIs" dxfId="992" priority="993" stopIfTrue="1" operator="lessThan">
      <formula>$C$4</formula>
    </cfRule>
  </conditionalFormatting>
  <conditionalFormatting sqref="AN11">
    <cfRule type="cellIs" dxfId="993" priority="994" stopIfTrue="1" operator="lessThan">
      <formula>$C$4</formula>
    </cfRule>
  </conditionalFormatting>
  <conditionalFormatting sqref="AN12">
    <cfRule type="cellIs" dxfId="994" priority="995" stopIfTrue="1" operator="lessThan">
      <formula>$C$4</formula>
    </cfRule>
  </conditionalFormatting>
  <conditionalFormatting sqref="AN13">
    <cfRule type="cellIs" dxfId="995" priority="996" stopIfTrue="1" operator="lessThan">
      <formula>$C$4</formula>
    </cfRule>
  </conditionalFormatting>
  <conditionalFormatting sqref="AN14">
    <cfRule type="cellIs" dxfId="996" priority="997" stopIfTrue="1" operator="lessThan">
      <formula>$C$4</formula>
    </cfRule>
  </conditionalFormatting>
  <conditionalFormatting sqref="AN15">
    <cfRule type="cellIs" dxfId="997" priority="998" stopIfTrue="1" operator="lessThan">
      <formula>$C$4</formula>
    </cfRule>
  </conditionalFormatting>
  <conditionalFormatting sqref="AN16">
    <cfRule type="cellIs" dxfId="998" priority="999" stopIfTrue="1" operator="lessThan">
      <formula>$C$4</formula>
    </cfRule>
  </conditionalFormatting>
  <conditionalFormatting sqref="AN17">
    <cfRule type="cellIs" dxfId="999" priority="1000" stopIfTrue="1" operator="lessThan">
      <formula>$C$4</formula>
    </cfRule>
  </conditionalFormatting>
  <conditionalFormatting sqref="AN18">
    <cfRule type="cellIs" dxfId="1000" priority="1001" stopIfTrue="1" operator="lessThan">
      <formula>$C$4</formula>
    </cfRule>
  </conditionalFormatting>
  <conditionalFormatting sqref="AN19">
    <cfRule type="cellIs" dxfId="1001" priority="1002" stopIfTrue="1" operator="lessThan">
      <formula>$C$4</formula>
    </cfRule>
  </conditionalFormatting>
  <conditionalFormatting sqref="AN20">
    <cfRule type="cellIs" dxfId="1002" priority="1003" stopIfTrue="1" operator="lessThan">
      <formula>$C$4</formula>
    </cfRule>
  </conditionalFormatting>
  <conditionalFormatting sqref="AN21">
    <cfRule type="cellIs" dxfId="1003" priority="1004" stopIfTrue="1" operator="lessThan">
      <formula>$C$4</formula>
    </cfRule>
  </conditionalFormatting>
  <conditionalFormatting sqref="AN22">
    <cfRule type="cellIs" dxfId="1004" priority="1005" stopIfTrue="1" operator="lessThan">
      <formula>$C$4</formula>
    </cfRule>
  </conditionalFormatting>
  <conditionalFormatting sqref="AN23">
    <cfRule type="cellIs" dxfId="1005" priority="1006" stopIfTrue="1" operator="lessThan">
      <formula>$C$4</formula>
    </cfRule>
  </conditionalFormatting>
  <conditionalFormatting sqref="AN24">
    <cfRule type="cellIs" dxfId="1006" priority="1007" stopIfTrue="1" operator="lessThan">
      <formula>$C$4</formula>
    </cfRule>
  </conditionalFormatting>
  <conditionalFormatting sqref="AN25">
    <cfRule type="cellIs" dxfId="1007" priority="1008" stopIfTrue="1" operator="lessThan">
      <formula>$C$4</formula>
    </cfRule>
  </conditionalFormatting>
  <conditionalFormatting sqref="AN26">
    <cfRule type="cellIs" dxfId="1008" priority="1009" stopIfTrue="1" operator="lessThan">
      <formula>$C$4</formula>
    </cfRule>
  </conditionalFormatting>
  <conditionalFormatting sqref="AN27">
    <cfRule type="cellIs" dxfId="1009" priority="1010" stopIfTrue="1" operator="lessThan">
      <formula>$C$4</formula>
    </cfRule>
  </conditionalFormatting>
  <conditionalFormatting sqref="AN28">
    <cfRule type="cellIs" dxfId="1010" priority="1011" stopIfTrue="1" operator="lessThan">
      <formula>$C$4</formula>
    </cfRule>
  </conditionalFormatting>
  <conditionalFormatting sqref="AN29">
    <cfRule type="cellIs" dxfId="1011" priority="1012" stopIfTrue="1" operator="lessThan">
      <formula>$C$4</formula>
    </cfRule>
  </conditionalFormatting>
  <conditionalFormatting sqref="AN30">
    <cfRule type="cellIs" dxfId="1012" priority="1013" stopIfTrue="1" operator="lessThan">
      <formula>$C$4</formula>
    </cfRule>
  </conditionalFormatting>
  <conditionalFormatting sqref="AN31">
    <cfRule type="cellIs" dxfId="1013" priority="1014" stopIfTrue="1" operator="lessThan">
      <formula>$C$4</formula>
    </cfRule>
  </conditionalFormatting>
  <conditionalFormatting sqref="AN32">
    <cfRule type="cellIs" dxfId="1014" priority="1015" stopIfTrue="1" operator="lessThan">
      <formula>$C$4</formula>
    </cfRule>
  </conditionalFormatting>
  <conditionalFormatting sqref="AN33">
    <cfRule type="cellIs" dxfId="1015" priority="1016" stopIfTrue="1" operator="lessThan">
      <formula>$C$4</formula>
    </cfRule>
  </conditionalFormatting>
  <conditionalFormatting sqref="AN34">
    <cfRule type="cellIs" dxfId="1016" priority="1017" stopIfTrue="1" operator="lessThan">
      <formula>$C$4</formula>
    </cfRule>
  </conditionalFormatting>
  <conditionalFormatting sqref="AN35">
    <cfRule type="cellIs" dxfId="1017" priority="1018" stopIfTrue="1" operator="lessThan">
      <formula>$C$4</formula>
    </cfRule>
  </conditionalFormatting>
  <conditionalFormatting sqref="AN36">
    <cfRule type="cellIs" dxfId="1018" priority="1019" stopIfTrue="1" operator="lessThan">
      <formula>$C$4</formula>
    </cfRule>
  </conditionalFormatting>
  <conditionalFormatting sqref="AN37">
    <cfRule type="cellIs" dxfId="1019" priority="1020" stopIfTrue="1" operator="lessThan">
      <formula>$C$4</formula>
    </cfRule>
  </conditionalFormatting>
  <conditionalFormatting sqref="AN38">
    <cfRule type="cellIs" dxfId="1020" priority="1021" stopIfTrue="1" operator="lessThan">
      <formula>$C$4</formula>
    </cfRule>
  </conditionalFormatting>
  <conditionalFormatting sqref="AN39">
    <cfRule type="cellIs" dxfId="1021" priority="1022" stopIfTrue="1" operator="lessThan">
      <formula>$C$4</formula>
    </cfRule>
  </conditionalFormatting>
  <conditionalFormatting sqref="AN40">
    <cfRule type="cellIs" dxfId="1022" priority="1023" stopIfTrue="1" operator="lessThan">
      <formula>$C$4</formula>
    </cfRule>
  </conditionalFormatting>
  <conditionalFormatting sqref="AN41">
    <cfRule type="cellIs" dxfId="1023" priority="1024" stopIfTrue="1" operator="lessThan">
      <formula>$C$4</formula>
    </cfRule>
  </conditionalFormatting>
  <conditionalFormatting sqref="AN42">
    <cfRule type="cellIs" dxfId="1024" priority="1025" stopIfTrue="1" operator="lessThan">
      <formula>$C$4</formula>
    </cfRule>
  </conditionalFormatting>
  <conditionalFormatting sqref="AN43">
    <cfRule type="cellIs" dxfId="1025" priority="1026" stopIfTrue="1" operator="lessThan">
      <formula>$C$4</formula>
    </cfRule>
  </conditionalFormatting>
  <conditionalFormatting sqref="AN44">
    <cfRule type="cellIs" dxfId="1026" priority="1027" stopIfTrue="1" operator="lessThan">
      <formula>$C$4</formula>
    </cfRule>
  </conditionalFormatting>
  <conditionalFormatting sqref="AN45">
    <cfRule type="cellIs" dxfId="1027" priority="1028" stopIfTrue="1" operator="lessThan">
      <formula>$C$4</formula>
    </cfRule>
  </conditionalFormatting>
  <conditionalFormatting sqref="AN46">
    <cfRule type="cellIs" dxfId="1028" priority="1029" stopIfTrue="1" operator="lessThan">
      <formula>$C$4</formula>
    </cfRule>
  </conditionalFormatting>
  <conditionalFormatting sqref="AN47">
    <cfRule type="cellIs" dxfId="1029" priority="1030" stopIfTrue="1" operator="lessThan">
      <formula>$C$4</formula>
    </cfRule>
  </conditionalFormatting>
  <conditionalFormatting sqref="AN48">
    <cfRule type="cellIs" dxfId="1030" priority="1031" stopIfTrue="1" operator="lessThan">
      <formula>$C$4</formula>
    </cfRule>
  </conditionalFormatting>
  <conditionalFormatting sqref="AN49">
    <cfRule type="cellIs" dxfId="1031" priority="1032" stopIfTrue="1" operator="lessThan">
      <formula>$C$4</formula>
    </cfRule>
  </conditionalFormatting>
  <conditionalFormatting sqref="AN50">
    <cfRule type="cellIs" dxfId="1032" priority="1033" stopIfTrue="1" operator="lessThan">
      <formula>$C$4</formula>
    </cfRule>
  </conditionalFormatting>
  <conditionalFormatting sqref="AO11">
    <cfRule type="cellIs" dxfId="1033" priority="1034" stopIfTrue="1" operator="lessThan">
      <formula>$C$4</formula>
    </cfRule>
  </conditionalFormatting>
  <conditionalFormatting sqref="AO12">
    <cfRule type="cellIs" dxfId="1034" priority="1035" stopIfTrue="1" operator="lessThan">
      <formula>$C$4</formula>
    </cfRule>
  </conditionalFormatting>
  <conditionalFormatting sqref="AO13">
    <cfRule type="cellIs" dxfId="1035" priority="1036" stopIfTrue="1" operator="lessThan">
      <formula>$C$4</formula>
    </cfRule>
  </conditionalFormatting>
  <conditionalFormatting sqref="AO14">
    <cfRule type="cellIs" dxfId="1036" priority="1037" stopIfTrue="1" operator="lessThan">
      <formula>$C$4</formula>
    </cfRule>
  </conditionalFormatting>
  <conditionalFormatting sqref="AO15">
    <cfRule type="cellIs" dxfId="1037" priority="1038" stopIfTrue="1" operator="lessThan">
      <formula>$C$4</formula>
    </cfRule>
  </conditionalFormatting>
  <conditionalFormatting sqref="AO16">
    <cfRule type="cellIs" dxfId="1038" priority="1039" stopIfTrue="1" operator="lessThan">
      <formula>$C$4</formula>
    </cfRule>
  </conditionalFormatting>
  <conditionalFormatting sqref="AO17">
    <cfRule type="cellIs" dxfId="1039" priority="1040" stopIfTrue="1" operator="lessThan">
      <formula>$C$4</formula>
    </cfRule>
  </conditionalFormatting>
  <conditionalFormatting sqref="AO18">
    <cfRule type="cellIs" dxfId="1040" priority="1041" stopIfTrue="1" operator="lessThan">
      <formula>$C$4</formula>
    </cfRule>
  </conditionalFormatting>
  <conditionalFormatting sqref="AO19">
    <cfRule type="cellIs" dxfId="1041" priority="1042" stopIfTrue="1" operator="lessThan">
      <formula>$C$4</formula>
    </cfRule>
  </conditionalFormatting>
  <conditionalFormatting sqref="AO20">
    <cfRule type="cellIs" dxfId="1042" priority="1043" stopIfTrue="1" operator="lessThan">
      <formula>$C$4</formula>
    </cfRule>
  </conditionalFormatting>
  <conditionalFormatting sqref="AO21">
    <cfRule type="cellIs" dxfId="1043" priority="1044" stopIfTrue="1" operator="lessThan">
      <formula>$C$4</formula>
    </cfRule>
  </conditionalFormatting>
  <conditionalFormatting sqref="AO22">
    <cfRule type="cellIs" dxfId="1044" priority="1045" stopIfTrue="1" operator="lessThan">
      <formula>$C$4</formula>
    </cfRule>
  </conditionalFormatting>
  <conditionalFormatting sqref="AO23">
    <cfRule type="cellIs" dxfId="1045" priority="1046" stopIfTrue="1" operator="lessThan">
      <formula>$C$4</formula>
    </cfRule>
  </conditionalFormatting>
  <conditionalFormatting sqref="AO24">
    <cfRule type="cellIs" dxfId="1046" priority="1047" stopIfTrue="1" operator="lessThan">
      <formula>$C$4</formula>
    </cfRule>
  </conditionalFormatting>
  <conditionalFormatting sqref="AO25">
    <cfRule type="cellIs" dxfId="1047" priority="1048" stopIfTrue="1" operator="lessThan">
      <formula>$C$4</formula>
    </cfRule>
  </conditionalFormatting>
  <conditionalFormatting sqref="AO26">
    <cfRule type="cellIs" dxfId="1048" priority="1049" stopIfTrue="1" operator="lessThan">
      <formula>$C$4</formula>
    </cfRule>
  </conditionalFormatting>
  <conditionalFormatting sqref="AO27">
    <cfRule type="cellIs" dxfId="1049" priority="1050" stopIfTrue="1" operator="lessThan">
      <formula>$C$4</formula>
    </cfRule>
  </conditionalFormatting>
  <conditionalFormatting sqref="AO28">
    <cfRule type="cellIs" dxfId="1050" priority="1051" stopIfTrue="1" operator="lessThan">
      <formula>$C$4</formula>
    </cfRule>
  </conditionalFormatting>
  <conditionalFormatting sqref="AO29">
    <cfRule type="cellIs" dxfId="1051" priority="1052" stopIfTrue="1" operator="lessThan">
      <formula>$C$4</formula>
    </cfRule>
  </conditionalFormatting>
  <conditionalFormatting sqref="AO30">
    <cfRule type="cellIs" dxfId="1052" priority="1053" stopIfTrue="1" operator="lessThan">
      <formula>$C$4</formula>
    </cfRule>
  </conditionalFormatting>
  <conditionalFormatting sqref="AO31">
    <cfRule type="cellIs" dxfId="1053" priority="1054" stopIfTrue="1" operator="lessThan">
      <formula>$C$4</formula>
    </cfRule>
  </conditionalFormatting>
  <conditionalFormatting sqref="AO32">
    <cfRule type="cellIs" dxfId="1054" priority="1055" stopIfTrue="1" operator="lessThan">
      <formula>$C$4</formula>
    </cfRule>
  </conditionalFormatting>
  <conditionalFormatting sqref="AO33">
    <cfRule type="cellIs" dxfId="1055" priority="1056" stopIfTrue="1" operator="lessThan">
      <formula>$C$4</formula>
    </cfRule>
  </conditionalFormatting>
  <conditionalFormatting sqref="AO34">
    <cfRule type="cellIs" dxfId="1056" priority="1057" stopIfTrue="1" operator="lessThan">
      <formula>$C$4</formula>
    </cfRule>
  </conditionalFormatting>
  <conditionalFormatting sqref="AO35">
    <cfRule type="cellIs" dxfId="1057" priority="1058" stopIfTrue="1" operator="lessThan">
      <formula>$C$4</formula>
    </cfRule>
  </conditionalFormatting>
  <conditionalFormatting sqref="AO36">
    <cfRule type="cellIs" dxfId="1058" priority="1059" stopIfTrue="1" operator="lessThan">
      <formula>$C$4</formula>
    </cfRule>
  </conditionalFormatting>
  <conditionalFormatting sqref="AO37">
    <cfRule type="cellIs" dxfId="1059" priority="1060" stopIfTrue="1" operator="lessThan">
      <formula>$C$4</formula>
    </cfRule>
  </conditionalFormatting>
  <conditionalFormatting sqref="AO38">
    <cfRule type="cellIs" dxfId="1060" priority="1061" stopIfTrue="1" operator="lessThan">
      <formula>$C$4</formula>
    </cfRule>
  </conditionalFormatting>
  <conditionalFormatting sqref="AO39">
    <cfRule type="cellIs" dxfId="1061" priority="1062" stopIfTrue="1" operator="lessThan">
      <formula>$C$4</formula>
    </cfRule>
  </conditionalFormatting>
  <conditionalFormatting sqref="AO40">
    <cfRule type="cellIs" dxfId="1062" priority="1063" stopIfTrue="1" operator="lessThan">
      <formula>$C$4</formula>
    </cfRule>
  </conditionalFormatting>
  <conditionalFormatting sqref="AO41">
    <cfRule type="cellIs" dxfId="1063" priority="1064" stopIfTrue="1" operator="lessThan">
      <formula>$C$4</formula>
    </cfRule>
  </conditionalFormatting>
  <conditionalFormatting sqref="AO42">
    <cfRule type="cellIs" dxfId="1064" priority="1065" stopIfTrue="1" operator="lessThan">
      <formula>$C$4</formula>
    </cfRule>
  </conditionalFormatting>
  <conditionalFormatting sqref="AO43">
    <cfRule type="cellIs" dxfId="1065" priority="1066" stopIfTrue="1" operator="lessThan">
      <formula>$C$4</formula>
    </cfRule>
  </conditionalFormatting>
  <conditionalFormatting sqref="AO44">
    <cfRule type="cellIs" dxfId="1066" priority="1067" stopIfTrue="1" operator="lessThan">
      <formula>$C$4</formula>
    </cfRule>
  </conditionalFormatting>
  <conditionalFormatting sqref="AO45">
    <cfRule type="cellIs" dxfId="1067" priority="1068" stopIfTrue="1" operator="lessThan">
      <formula>$C$4</formula>
    </cfRule>
  </conditionalFormatting>
  <conditionalFormatting sqref="AO46">
    <cfRule type="cellIs" dxfId="1068" priority="1069" stopIfTrue="1" operator="lessThan">
      <formula>$C$4</formula>
    </cfRule>
  </conditionalFormatting>
  <conditionalFormatting sqref="AO47">
    <cfRule type="cellIs" dxfId="1069" priority="1070" stopIfTrue="1" operator="lessThan">
      <formula>$C$4</formula>
    </cfRule>
  </conditionalFormatting>
  <conditionalFormatting sqref="AO48">
    <cfRule type="cellIs" dxfId="1070" priority="1071" stopIfTrue="1" operator="lessThan">
      <formula>$C$4</formula>
    </cfRule>
  </conditionalFormatting>
  <conditionalFormatting sqref="AO49">
    <cfRule type="cellIs" dxfId="1071" priority="1072" stopIfTrue="1" operator="lessThan">
      <formula>$C$4</formula>
    </cfRule>
  </conditionalFormatting>
  <conditionalFormatting sqref="AO50">
    <cfRule type="cellIs" dxfId="1072" priority="1073" stopIfTrue="1" operator="lessThan">
      <formula>$C$4</formula>
    </cfRule>
  </conditionalFormatting>
  <conditionalFormatting sqref="AP11">
    <cfRule type="cellIs" dxfId="1073" priority="1074" stopIfTrue="1" operator="lessThan">
      <formula>$C$4</formula>
    </cfRule>
  </conditionalFormatting>
  <conditionalFormatting sqref="AP12">
    <cfRule type="cellIs" dxfId="1074" priority="1075" stopIfTrue="1" operator="lessThan">
      <formula>$C$4</formula>
    </cfRule>
  </conditionalFormatting>
  <conditionalFormatting sqref="AP13">
    <cfRule type="cellIs" dxfId="1075" priority="1076" stopIfTrue="1" operator="lessThan">
      <formula>$C$4</formula>
    </cfRule>
  </conditionalFormatting>
  <conditionalFormatting sqref="AP14">
    <cfRule type="cellIs" dxfId="1076" priority="1077" stopIfTrue="1" operator="lessThan">
      <formula>$C$4</formula>
    </cfRule>
  </conditionalFormatting>
  <conditionalFormatting sqref="AP15">
    <cfRule type="cellIs" dxfId="1077" priority="1078" stopIfTrue="1" operator="lessThan">
      <formula>$C$4</formula>
    </cfRule>
  </conditionalFormatting>
  <conditionalFormatting sqref="AP16">
    <cfRule type="cellIs" dxfId="1078" priority="1079" stopIfTrue="1" operator="lessThan">
      <formula>$C$4</formula>
    </cfRule>
  </conditionalFormatting>
  <conditionalFormatting sqref="AP17">
    <cfRule type="cellIs" dxfId="1079" priority="1080" stopIfTrue="1" operator="lessThan">
      <formula>$C$4</formula>
    </cfRule>
  </conditionalFormatting>
  <conditionalFormatting sqref="AP18">
    <cfRule type="cellIs" dxfId="1080" priority="1081" stopIfTrue="1" operator="lessThan">
      <formula>$C$4</formula>
    </cfRule>
  </conditionalFormatting>
  <conditionalFormatting sqref="AP19">
    <cfRule type="cellIs" dxfId="1081" priority="1082" stopIfTrue="1" operator="lessThan">
      <formula>$C$4</formula>
    </cfRule>
  </conditionalFormatting>
  <conditionalFormatting sqref="AP20">
    <cfRule type="cellIs" dxfId="1082" priority="1083" stopIfTrue="1" operator="lessThan">
      <formula>$C$4</formula>
    </cfRule>
  </conditionalFormatting>
  <conditionalFormatting sqref="AP21">
    <cfRule type="cellIs" dxfId="1083" priority="1084" stopIfTrue="1" operator="lessThan">
      <formula>$C$4</formula>
    </cfRule>
  </conditionalFormatting>
  <conditionalFormatting sqref="AP22">
    <cfRule type="cellIs" dxfId="1084" priority="1085" stopIfTrue="1" operator="lessThan">
      <formula>$C$4</formula>
    </cfRule>
  </conditionalFormatting>
  <conditionalFormatting sqref="AP23">
    <cfRule type="cellIs" dxfId="1085" priority="1086" stopIfTrue="1" operator="lessThan">
      <formula>$C$4</formula>
    </cfRule>
  </conditionalFormatting>
  <conditionalFormatting sqref="AP24">
    <cfRule type="cellIs" dxfId="1086" priority="1087" stopIfTrue="1" operator="lessThan">
      <formula>$C$4</formula>
    </cfRule>
  </conditionalFormatting>
  <conditionalFormatting sqref="AP25">
    <cfRule type="cellIs" dxfId="1087" priority="1088" stopIfTrue="1" operator="lessThan">
      <formula>$C$4</formula>
    </cfRule>
  </conditionalFormatting>
  <conditionalFormatting sqref="AP26">
    <cfRule type="cellIs" dxfId="1088" priority="1089" stopIfTrue="1" operator="lessThan">
      <formula>$C$4</formula>
    </cfRule>
  </conditionalFormatting>
  <conditionalFormatting sqref="AP27">
    <cfRule type="cellIs" dxfId="1089" priority="1090" stopIfTrue="1" operator="lessThan">
      <formula>$C$4</formula>
    </cfRule>
  </conditionalFormatting>
  <conditionalFormatting sqref="AP28">
    <cfRule type="cellIs" dxfId="1090" priority="1091" stopIfTrue="1" operator="lessThan">
      <formula>$C$4</formula>
    </cfRule>
  </conditionalFormatting>
  <conditionalFormatting sqref="AP29">
    <cfRule type="cellIs" dxfId="1091" priority="1092" stopIfTrue="1" operator="lessThan">
      <formula>$C$4</formula>
    </cfRule>
  </conditionalFormatting>
  <conditionalFormatting sqref="AP30">
    <cfRule type="cellIs" dxfId="1092" priority="1093" stopIfTrue="1" operator="lessThan">
      <formula>$C$4</formula>
    </cfRule>
  </conditionalFormatting>
  <conditionalFormatting sqref="AP31">
    <cfRule type="cellIs" dxfId="1093" priority="1094" stopIfTrue="1" operator="lessThan">
      <formula>$C$4</formula>
    </cfRule>
  </conditionalFormatting>
  <conditionalFormatting sqref="AP32">
    <cfRule type="cellIs" dxfId="1094" priority="1095" stopIfTrue="1" operator="lessThan">
      <formula>$C$4</formula>
    </cfRule>
  </conditionalFormatting>
  <conditionalFormatting sqref="AP33">
    <cfRule type="cellIs" dxfId="1095" priority="1096" stopIfTrue="1" operator="lessThan">
      <formula>$C$4</formula>
    </cfRule>
  </conditionalFormatting>
  <conditionalFormatting sqref="AP34">
    <cfRule type="cellIs" dxfId="1096" priority="1097" stopIfTrue="1" operator="lessThan">
      <formula>$C$4</formula>
    </cfRule>
  </conditionalFormatting>
  <conditionalFormatting sqref="AP35">
    <cfRule type="cellIs" dxfId="1097" priority="1098" stopIfTrue="1" operator="lessThan">
      <formula>$C$4</formula>
    </cfRule>
  </conditionalFormatting>
  <conditionalFormatting sqref="AP36">
    <cfRule type="cellIs" dxfId="1098" priority="1099" stopIfTrue="1" operator="lessThan">
      <formula>$C$4</formula>
    </cfRule>
  </conditionalFormatting>
  <conditionalFormatting sqref="AP37">
    <cfRule type="cellIs" dxfId="1099" priority="1100" stopIfTrue="1" operator="lessThan">
      <formula>$C$4</formula>
    </cfRule>
  </conditionalFormatting>
  <conditionalFormatting sqref="AP38">
    <cfRule type="cellIs" dxfId="1100" priority="1101" stopIfTrue="1" operator="lessThan">
      <formula>$C$4</formula>
    </cfRule>
  </conditionalFormatting>
  <conditionalFormatting sqref="AP39">
    <cfRule type="cellIs" dxfId="1101" priority="1102" stopIfTrue="1" operator="lessThan">
      <formula>$C$4</formula>
    </cfRule>
  </conditionalFormatting>
  <conditionalFormatting sqref="AP40">
    <cfRule type="cellIs" dxfId="1102" priority="1103" stopIfTrue="1" operator="lessThan">
      <formula>$C$4</formula>
    </cfRule>
  </conditionalFormatting>
  <conditionalFormatting sqref="AP41">
    <cfRule type="cellIs" dxfId="1103" priority="1104" stopIfTrue="1" operator="lessThan">
      <formula>$C$4</formula>
    </cfRule>
  </conditionalFormatting>
  <conditionalFormatting sqref="AP42">
    <cfRule type="cellIs" dxfId="1104" priority="1105" stopIfTrue="1" operator="lessThan">
      <formula>$C$4</formula>
    </cfRule>
  </conditionalFormatting>
  <conditionalFormatting sqref="AP43">
    <cfRule type="cellIs" dxfId="1105" priority="1106" stopIfTrue="1" operator="lessThan">
      <formula>$C$4</formula>
    </cfRule>
  </conditionalFormatting>
  <conditionalFormatting sqref="AP44">
    <cfRule type="cellIs" dxfId="1106" priority="1107" stopIfTrue="1" operator="lessThan">
      <formula>$C$4</formula>
    </cfRule>
  </conditionalFormatting>
  <conditionalFormatting sqref="AP45">
    <cfRule type="cellIs" dxfId="1107" priority="1108" stopIfTrue="1" operator="lessThan">
      <formula>$C$4</formula>
    </cfRule>
  </conditionalFormatting>
  <conditionalFormatting sqref="AP46">
    <cfRule type="cellIs" dxfId="1108" priority="1109" stopIfTrue="1" operator="lessThan">
      <formula>$C$4</formula>
    </cfRule>
  </conditionalFormatting>
  <conditionalFormatting sqref="AP47">
    <cfRule type="cellIs" dxfId="1109" priority="1110" stopIfTrue="1" operator="lessThan">
      <formula>$C$4</formula>
    </cfRule>
  </conditionalFormatting>
  <conditionalFormatting sqref="AP48">
    <cfRule type="cellIs" dxfId="1110" priority="1111" stopIfTrue="1" operator="lessThan">
      <formula>$C$4</formula>
    </cfRule>
  </conditionalFormatting>
  <conditionalFormatting sqref="AP49">
    <cfRule type="cellIs" dxfId="1111" priority="1112" stopIfTrue="1" operator="lessThan">
      <formula>$C$4</formula>
    </cfRule>
  </conditionalFormatting>
  <conditionalFormatting sqref="AP50">
    <cfRule type="cellIs" dxfId="1112" priority="1113" stopIfTrue="1" operator="lessThan">
      <formula>$C$4</formula>
    </cfRule>
  </conditionalFormatting>
  <conditionalFormatting sqref="AQ11">
    <cfRule type="cellIs" dxfId="1113" priority="1114" stopIfTrue="1" operator="lessThan">
      <formula>$C$4</formula>
    </cfRule>
  </conditionalFormatting>
  <conditionalFormatting sqref="AQ12">
    <cfRule type="cellIs" dxfId="1114" priority="1115" stopIfTrue="1" operator="lessThan">
      <formula>$C$4</formula>
    </cfRule>
  </conditionalFormatting>
  <conditionalFormatting sqref="AQ13">
    <cfRule type="cellIs" dxfId="1115" priority="1116" stopIfTrue="1" operator="lessThan">
      <formula>$C$4</formula>
    </cfRule>
  </conditionalFormatting>
  <conditionalFormatting sqref="AQ14">
    <cfRule type="cellIs" dxfId="1116" priority="1117" stopIfTrue="1" operator="lessThan">
      <formula>$C$4</formula>
    </cfRule>
  </conditionalFormatting>
  <conditionalFormatting sqref="AQ15">
    <cfRule type="cellIs" dxfId="1117" priority="1118" stopIfTrue="1" operator="lessThan">
      <formula>$C$4</formula>
    </cfRule>
  </conditionalFormatting>
  <conditionalFormatting sqref="AQ16">
    <cfRule type="cellIs" dxfId="1118" priority="1119" stopIfTrue="1" operator="lessThan">
      <formula>$C$4</formula>
    </cfRule>
  </conditionalFormatting>
  <conditionalFormatting sqref="AQ17">
    <cfRule type="cellIs" dxfId="1119" priority="1120" stopIfTrue="1" operator="lessThan">
      <formula>$C$4</formula>
    </cfRule>
  </conditionalFormatting>
  <conditionalFormatting sqref="AQ18">
    <cfRule type="cellIs" dxfId="1120" priority="1121" stopIfTrue="1" operator="lessThan">
      <formula>$C$4</formula>
    </cfRule>
  </conditionalFormatting>
  <conditionalFormatting sqref="AQ19">
    <cfRule type="cellIs" dxfId="1121" priority="1122" stopIfTrue="1" operator="lessThan">
      <formula>$C$4</formula>
    </cfRule>
  </conditionalFormatting>
  <conditionalFormatting sqref="AQ20">
    <cfRule type="cellIs" dxfId="1122" priority="1123" stopIfTrue="1" operator="lessThan">
      <formula>$C$4</formula>
    </cfRule>
  </conditionalFormatting>
  <conditionalFormatting sqref="AQ21">
    <cfRule type="cellIs" dxfId="1123" priority="1124" stopIfTrue="1" operator="lessThan">
      <formula>$C$4</formula>
    </cfRule>
  </conditionalFormatting>
  <conditionalFormatting sqref="AQ22">
    <cfRule type="cellIs" dxfId="1124" priority="1125" stopIfTrue="1" operator="lessThan">
      <formula>$C$4</formula>
    </cfRule>
  </conditionalFormatting>
  <conditionalFormatting sqref="AQ23">
    <cfRule type="cellIs" dxfId="1125" priority="1126" stopIfTrue="1" operator="lessThan">
      <formula>$C$4</formula>
    </cfRule>
  </conditionalFormatting>
  <conditionalFormatting sqref="AQ24">
    <cfRule type="cellIs" dxfId="1126" priority="1127" stopIfTrue="1" operator="lessThan">
      <formula>$C$4</formula>
    </cfRule>
  </conditionalFormatting>
  <conditionalFormatting sqref="AQ25">
    <cfRule type="cellIs" dxfId="1127" priority="1128" stopIfTrue="1" operator="lessThan">
      <formula>$C$4</formula>
    </cfRule>
  </conditionalFormatting>
  <conditionalFormatting sqref="AQ26">
    <cfRule type="cellIs" dxfId="1128" priority="1129" stopIfTrue="1" operator="lessThan">
      <formula>$C$4</formula>
    </cfRule>
  </conditionalFormatting>
  <conditionalFormatting sqref="AQ27">
    <cfRule type="cellIs" dxfId="1129" priority="1130" stopIfTrue="1" operator="lessThan">
      <formula>$C$4</formula>
    </cfRule>
  </conditionalFormatting>
  <conditionalFormatting sqref="AQ28">
    <cfRule type="cellIs" dxfId="1130" priority="1131" stopIfTrue="1" operator="lessThan">
      <formula>$C$4</formula>
    </cfRule>
  </conditionalFormatting>
  <conditionalFormatting sqref="AQ29">
    <cfRule type="cellIs" dxfId="1131" priority="1132" stopIfTrue="1" operator="lessThan">
      <formula>$C$4</formula>
    </cfRule>
  </conditionalFormatting>
  <conditionalFormatting sqref="AQ30">
    <cfRule type="cellIs" dxfId="1132" priority="1133" stopIfTrue="1" operator="lessThan">
      <formula>$C$4</formula>
    </cfRule>
  </conditionalFormatting>
  <conditionalFormatting sqref="AQ31">
    <cfRule type="cellIs" dxfId="1133" priority="1134" stopIfTrue="1" operator="lessThan">
      <formula>$C$4</formula>
    </cfRule>
  </conditionalFormatting>
  <conditionalFormatting sqref="AQ32">
    <cfRule type="cellIs" dxfId="1134" priority="1135" stopIfTrue="1" operator="lessThan">
      <formula>$C$4</formula>
    </cfRule>
  </conditionalFormatting>
  <conditionalFormatting sqref="AQ33">
    <cfRule type="cellIs" dxfId="1135" priority="1136" stopIfTrue="1" operator="lessThan">
      <formula>$C$4</formula>
    </cfRule>
  </conditionalFormatting>
  <conditionalFormatting sqref="AQ34">
    <cfRule type="cellIs" dxfId="1136" priority="1137" stopIfTrue="1" operator="lessThan">
      <formula>$C$4</formula>
    </cfRule>
  </conditionalFormatting>
  <conditionalFormatting sqref="AQ35">
    <cfRule type="cellIs" dxfId="1137" priority="1138" stopIfTrue="1" operator="lessThan">
      <formula>$C$4</formula>
    </cfRule>
  </conditionalFormatting>
  <conditionalFormatting sqref="AQ36">
    <cfRule type="cellIs" dxfId="1138" priority="1139" stopIfTrue="1" operator="lessThan">
      <formula>$C$4</formula>
    </cfRule>
  </conditionalFormatting>
  <conditionalFormatting sqref="AQ37">
    <cfRule type="cellIs" dxfId="1139" priority="1140" stopIfTrue="1" operator="lessThan">
      <formula>$C$4</formula>
    </cfRule>
  </conditionalFormatting>
  <conditionalFormatting sqref="AQ38">
    <cfRule type="cellIs" dxfId="1140" priority="1141" stopIfTrue="1" operator="lessThan">
      <formula>$C$4</formula>
    </cfRule>
  </conditionalFormatting>
  <conditionalFormatting sqref="AQ39">
    <cfRule type="cellIs" dxfId="1141" priority="1142" stopIfTrue="1" operator="lessThan">
      <formula>$C$4</formula>
    </cfRule>
  </conditionalFormatting>
  <conditionalFormatting sqref="AQ40">
    <cfRule type="cellIs" dxfId="1142" priority="1143" stopIfTrue="1" operator="lessThan">
      <formula>$C$4</formula>
    </cfRule>
  </conditionalFormatting>
  <conditionalFormatting sqref="AQ41">
    <cfRule type="cellIs" dxfId="1143" priority="1144" stopIfTrue="1" operator="lessThan">
      <formula>$C$4</formula>
    </cfRule>
  </conditionalFormatting>
  <conditionalFormatting sqref="AQ42">
    <cfRule type="cellIs" dxfId="1144" priority="1145" stopIfTrue="1" operator="lessThan">
      <formula>$C$4</formula>
    </cfRule>
  </conditionalFormatting>
  <conditionalFormatting sqref="AQ43">
    <cfRule type="cellIs" dxfId="1145" priority="1146" stopIfTrue="1" operator="lessThan">
      <formula>$C$4</formula>
    </cfRule>
  </conditionalFormatting>
  <conditionalFormatting sqref="AQ44">
    <cfRule type="cellIs" dxfId="1146" priority="1147" stopIfTrue="1" operator="lessThan">
      <formula>$C$4</formula>
    </cfRule>
  </conditionalFormatting>
  <conditionalFormatting sqref="AQ45">
    <cfRule type="cellIs" dxfId="1147" priority="1148" stopIfTrue="1" operator="lessThan">
      <formula>$C$4</formula>
    </cfRule>
  </conditionalFormatting>
  <conditionalFormatting sqref="AQ46">
    <cfRule type="cellIs" dxfId="1148" priority="1149" stopIfTrue="1" operator="lessThan">
      <formula>$C$4</formula>
    </cfRule>
  </conditionalFormatting>
  <conditionalFormatting sqref="AQ47">
    <cfRule type="cellIs" dxfId="1149" priority="1150" stopIfTrue="1" operator="lessThan">
      <formula>$C$4</formula>
    </cfRule>
  </conditionalFormatting>
  <conditionalFormatting sqref="AQ48">
    <cfRule type="cellIs" dxfId="1150" priority="1151" stopIfTrue="1" operator="lessThan">
      <formula>$C$4</formula>
    </cfRule>
  </conditionalFormatting>
  <conditionalFormatting sqref="AQ49">
    <cfRule type="cellIs" dxfId="1151" priority="1152" stopIfTrue="1" operator="lessThan">
      <formula>$C$4</formula>
    </cfRule>
  </conditionalFormatting>
  <conditionalFormatting sqref="AQ50">
    <cfRule type="cellIs" dxfId="1152" priority="1153" stopIfTrue="1" operator="lessThan">
      <formula>$C$4</formula>
    </cfRule>
  </conditionalFormatting>
  <conditionalFormatting sqref="AR11">
    <cfRule type="cellIs" dxfId="1153" priority="1154" stopIfTrue="1" operator="lessThan">
      <formula>$C$4</formula>
    </cfRule>
  </conditionalFormatting>
  <conditionalFormatting sqref="AR12">
    <cfRule type="cellIs" dxfId="1154" priority="1155" stopIfTrue="1" operator="lessThan">
      <formula>$C$4</formula>
    </cfRule>
  </conditionalFormatting>
  <conditionalFormatting sqref="AR13">
    <cfRule type="cellIs" dxfId="1155" priority="1156" stopIfTrue="1" operator="lessThan">
      <formula>$C$4</formula>
    </cfRule>
  </conditionalFormatting>
  <conditionalFormatting sqref="AR14">
    <cfRule type="cellIs" dxfId="1156" priority="1157" stopIfTrue="1" operator="lessThan">
      <formula>$C$4</formula>
    </cfRule>
  </conditionalFormatting>
  <conditionalFormatting sqref="AR15">
    <cfRule type="cellIs" dxfId="1157" priority="1158" stopIfTrue="1" operator="lessThan">
      <formula>$C$4</formula>
    </cfRule>
  </conditionalFormatting>
  <conditionalFormatting sqref="AR16">
    <cfRule type="cellIs" dxfId="1158" priority="1159" stopIfTrue="1" operator="lessThan">
      <formula>$C$4</formula>
    </cfRule>
  </conditionalFormatting>
  <conditionalFormatting sqref="AR17">
    <cfRule type="cellIs" dxfId="1159" priority="1160" stopIfTrue="1" operator="lessThan">
      <formula>$C$4</formula>
    </cfRule>
  </conditionalFormatting>
  <conditionalFormatting sqref="AR18">
    <cfRule type="cellIs" dxfId="1160" priority="1161" stopIfTrue="1" operator="lessThan">
      <formula>$C$4</formula>
    </cfRule>
  </conditionalFormatting>
  <conditionalFormatting sqref="AR19">
    <cfRule type="cellIs" dxfId="1161" priority="1162" stopIfTrue="1" operator="lessThan">
      <formula>$C$4</formula>
    </cfRule>
  </conditionalFormatting>
  <conditionalFormatting sqref="AR20">
    <cfRule type="cellIs" dxfId="1162" priority="1163" stopIfTrue="1" operator="lessThan">
      <formula>$C$4</formula>
    </cfRule>
  </conditionalFormatting>
  <conditionalFormatting sqref="AR21">
    <cfRule type="cellIs" dxfId="1163" priority="1164" stopIfTrue="1" operator="lessThan">
      <formula>$C$4</formula>
    </cfRule>
  </conditionalFormatting>
  <conditionalFormatting sqref="AR22">
    <cfRule type="cellIs" dxfId="1164" priority="1165" stopIfTrue="1" operator="lessThan">
      <formula>$C$4</formula>
    </cfRule>
  </conditionalFormatting>
  <conditionalFormatting sqref="AR23">
    <cfRule type="cellIs" dxfId="1165" priority="1166" stopIfTrue="1" operator="lessThan">
      <formula>$C$4</formula>
    </cfRule>
  </conditionalFormatting>
  <conditionalFormatting sqref="AR24">
    <cfRule type="cellIs" dxfId="1166" priority="1167" stopIfTrue="1" operator="lessThan">
      <formula>$C$4</formula>
    </cfRule>
  </conditionalFormatting>
  <conditionalFormatting sqref="AR25">
    <cfRule type="cellIs" dxfId="1167" priority="1168" stopIfTrue="1" operator="lessThan">
      <formula>$C$4</formula>
    </cfRule>
  </conditionalFormatting>
  <conditionalFormatting sqref="AR26">
    <cfRule type="cellIs" dxfId="1168" priority="1169" stopIfTrue="1" operator="lessThan">
      <formula>$C$4</formula>
    </cfRule>
  </conditionalFormatting>
  <conditionalFormatting sqref="AR27">
    <cfRule type="cellIs" dxfId="1169" priority="1170" stopIfTrue="1" operator="lessThan">
      <formula>$C$4</formula>
    </cfRule>
  </conditionalFormatting>
  <conditionalFormatting sqref="AR28">
    <cfRule type="cellIs" dxfId="1170" priority="1171" stopIfTrue="1" operator="lessThan">
      <formula>$C$4</formula>
    </cfRule>
  </conditionalFormatting>
  <conditionalFormatting sqref="AR29">
    <cfRule type="cellIs" dxfId="1171" priority="1172" stopIfTrue="1" operator="lessThan">
      <formula>$C$4</formula>
    </cfRule>
  </conditionalFormatting>
  <conditionalFormatting sqref="AR30">
    <cfRule type="cellIs" dxfId="1172" priority="1173" stopIfTrue="1" operator="lessThan">
      <formula>$C$4</formula>
    </cfRule>
  </conditionalFormatting>
  <conditionalFormatting sqref="AR31">
    <cfRule type="cellIs" dxfId="1173" priority="1174" stopIfTrue="1" operator="lessThan">
      <formula>$C$4</formula>
    </cfRule>
  </conditionalFormatting>
  <conditionalFormatting sqref="AR32">
    <cfRule type="cellIs" dxfId="1174" priority="1175" stopIfTrue="1" operator="lessThan">
      <formula>$C$4</formula>
    </cfRule>
  </conditionalFormatting>
  <conditionalFormatting sqref="AR33">
    <cfRule type="cellIs" dxfId="1175" priority="1176" stopIfTrue="1" operator="lessThan">
      <formula>$C$4</formula>
    </cfRule>
  </conditionalFormatting>
  <conditionalFormatting sqref="AR34">
    <cfRule type="cellIs" dxfId="1176" priority="1177" stopIfTrue="1" operator="lessThan">
      <formula>$C$4</formula>
    </cfRule>
  </conditionalFormatting>
  <conditionalFormatting sqref="AR35">
    <cfRule type="cellIs" dxfId="1177" priority="1178" stopIfTrue="1" operator="lessThan">
      <formula>$C$4</formula>
    </cfRule>
  </conditionalFormatting>
  <conditionalFormatting sqref="AR36">
    <cfRule type="cellIs" dxfId="1178" priority="1179" stopIfTrue="1" operator="lessThan">
      <formula>$C$4</formula>
    </cfRule>
  </conditionalFormatting>
  <conditionalFormatting sqref="AR37">
    <cfRule type="cellIs" dxfId="1179" priority="1180" stopIfTrue="1" operator="lessThan">
      <formula>$C$4</formula>
    </cfRule>
  </conditionalFormatting>
  <conditionalFormatting sqref="AR38">
    <cfRule type="cellIs" dxfId="1180" priority="1181" stopIfTrue="1" operator="lessThan">
      <formula>$C$4</formula>
    </cfRule>
  </conditionalFormatting>
  <conditionalFormatting sqref="AR39">
    <cfRule type="cellIs" dxfId="1181" priority="1182" stopIfTrue="1" operator="lessThan">
      <formula>$C$4</formula>
    </cfRule>
  </conditionalFormatting>
  <conditionalFormatting sqref="AR40">
    <cfRule type="cellIs" dxfId="1182" priority="1183" stopIfTrue="1" operator="lessThan">
      <formula>$C$4</formula>
    </cfRule>
  </conditionalFormatting>
  <conditionalFormatting sqref="AR41">
    <cfRule type="cellIs" dxfId="1183" priority="1184" stopIfTrue="1" operator="lessThan">
      <formula>$C$4</formula>
    </cfRule>
  </conditionalFormatting>
  <conditionalFormatting sqref="AR42">
    <cfRule type="cellIs" dxfId="1184" priority="1185" stopIfTrue="1" operator="lessThan">
      <formula>$C$4</formula>
    </cfRule>
  </conditionalFormatting>
  <conditionalFormatting sqref="AR43">
    <cfRule type="cellIs" dxfId="1185" priority="1186" stopIfTrue="1" operator="lessThan">
      <formula>$C$4</formula>
    </cfRule>
  </conditionalFormatting>
  <conditionalFormatting sqref="AR44">
    <cfRule type="cellIs" dxfId="1186" priority="1187" stopIfTrue="1" operator="lessThan">
      <formula>$C$4</formula>
    </cfRule>
  </conditionalFormatting>
  <conditionalFormatting sqref="AR45">
    <cfRule type="cellIs" dxfId="1187" priority="1188" stopIfTrue="1" operator="lessThan">
      <formula>$C$4</formula>
    </cfRule>
  </conditionalFormatting>
  <conditionalFormatting sqref="AR46">
    <cfRule type="cellIs" dxfId="1188" priority="1189" stopIfTrue="1" operator="lessThan">
      <formula>$C$4</formula>
    </cfRule>
  </conditionalFormatting>
  <conditionalFormatting sqref="AR47">
    <cfRule type="cellIs" dxfId="1189" priority="1190" stopIfTrue="1" operator="lessThan">
      <formula>$C$4</formula>
    </cfRule>
  </conditionalFormatting>
  <conditionalFormatting sqref="AR48">
    <cfRule type="cellIs" dxfId="1190" priority="1191" stopIfTrue="1" operator="lessThan">
      <formula>$C$4</formula>
    </cfRule>
  </conditionalFormatting>
  <conditionalFormatting sqref="AR49">
    <cfRule type="cellIs" dxfId="1191" priority="1192" stopIfTrue="1" operator="lessThan">
      <formula>$C$4</formula>
    </cfRule>
  </conditionalFormatting>
  <conditionalFormatting sqref="AR50">
    <cfRule type="cellIs" dxfId="1192" priority="1193" stopIfTrue="1" operator="lessThan">
      <formula>$C$4</formula>
    </cfRule>
  </conditionalFormatting>
  <conditionalFormatting sqref="BB11">
    <cfRule type="cellIs" dxfId="1193" priority="1194" stopIfTrue="1" operator="lessThan">
      <formula>$C$4</formula>
    </cfRule>
  </conditionalFormatting>
  <conditionalFormatting sqref="BB12">
    <cfRule type="cellIs" dxfId="1194" priority="1195" stopIfTrue="1" operator="lessThan">
      <formula>$C$4</formula>
    </cfRule>
  </conditionalFormatting>
  <conditionalFormatting sqref="BB13">
    <cfRule type="cellIs" dxfId="1195" priority="1196" stopIfTrue="1" operator="lessThan">
      <formula>$C$4</formula>
    </cfRule>
  </conditionalFormatting>
  <conditionalFormatting sqref="BB14">
    <cfRule type="cellIs" dxfId="1196" priority="1197" stopIfTrue="1" operator="lessThan">
      <formula>$C$4</formula>
    </cfRule>
  </conditionalFormatting>
  <conditionalFormatting sqref="BB15">
    <cfRule type="cellIs" dxfId="1197" priority="1198" stopIfTrue="1" operator="lessThan">
      <formula>$C$4</formula>
    </cfRule>
  </conditionalFormatting>
  <conditionalFormatting sqref="BB16">
    <cfRule type="cellIs" dxfId="1198" priority="1199" stopIfTrue="1" operator="lessThan">
      <formula>$C$4</formula>
    </cfRule>
  </conditionalFormatting>
  <conditionalFormatting sqref="BB17">
    <cfRule type="cellIs" dxfId="1199" priority="1200" stopIfTrue="1" operator="lessThan">
      <formula>$C$4</formula>
    </cfRule>
  </conditionalFormatting>
  <conditionalFormatting sqref="BB18">
    <cfRule type="cellIs" dxfId="1200" priority="1201" stopIfTrue="1" operator="lessThan">
      <formula>$C$4</formula>
    </cfRule>
  </conditionalFormatting>
  <conditionalFormatting sqref="BB19">
    <cfRule type="cellIs" dxfId="1201" priority="1202" stopIfTrue="1" operator="lessThan">
      <formula>$C$4</formula>
    </cfRule>
  </conditionalFormatting>
  <conditionalFormatting sqref="BB20">
    <cfRule type="cellIs" dxfId="1202" priority="1203" stopIfTrue="1" operator="lessThan">
      <formula>$C$4</formula>
    </cfRule>
  </conditionalFormatting>
  <conditionalFormatting sqref="BB21">
    <cfRule type="cellIs" dxfId="1203" priority="1204" stopIfTrue="1" operator="lessThan">
      <formula>$C$4</formula>
    </cfRule>
  </conditionalFormatting>
  <conditionalFormatting sqref="BB22">
    <cfRule type="cellIs" dxfId="1204" priority="1205" stopIfTrue="1" operator="lessThan">
      <formula>$C$4</formula>
    </cfRule>
  </conditionalFormatting>
  <conditionalFormatting sqref="BB23">
    <cfRule type="cellIs" dxfId="1205" priority="1206" stopIfTrue="1" operator="lessThan">
      <formula>$C$4</formula>
    </cfRule>
  </conditionalFormatting>
  <conditionalFormatting sqref="BB24">
    <cfRule type="cellIs" dxfId="1206" priority="1207" stopIfTrue="1" operator="lessThan">
      <formula>$C$4</formula>
    </cfRule>
  </conditionalFormatting>
  <conditionalFormatting sqref="BB25">
    <cfRule type="cellIs" dxfId="1207" priority="1208" stopIfTrue="1" operator="lessThan">
      <formula>$C$4</formula>
    </cfRule>
  </conditionalFormatting>
  <conditionalFormatting sqref="BB26">
    <cfRule type="cellIs" dxfId="1208" priority="1209" stopIfTrue="1" operator="lessThan">
      <formula>$C$4</formula>
    </cfRule>
  </conditionalFormatting>
  <conditionalFormatting sqref="BB27">
    <cfRule type="cellIs" dxfId="1209" priority="1210" stopIfTrue="1" operator="lessThan">
      <formula>$C$4</formula>
    </cfRule>
  </conditionalFormatting>
  <conditionalFormatting sqref="BB28">
    <cfRule type="cellIs" dxfId="1210" priority="1211" stopIfTrue="1" operator="lessThan">
      <formula>$C$4</formula>
    </cfRule>
  </conditionalFormatting>
  <conditionalFormatting sqref="BB29">
    <cfRule type="cellIs" dxfId="1211" priority="1212" stopIfTrue="1" operator="lessThan">
      <formula>$C$4</formula>
    </cfRule>
  </conditionalFormatting>
  <conditionalFormatting sqref="BB30">
    <cfRule type="cellIs" dxfId="1212" priority="1213" stopIfTrue="1" operator="lessThan">
      <formula>$C$4</formula>
    </cfRule>
  </conditionalFormatting>
  <conditionalFormatting sqref="BB31">
    <cfRule type="cellIs" dxfId="1213" priority="1214" stopIfTrue="1" operator="lessThan">
      <formula>$C$4</formula>
    </cfRule>
  </conditionalFormatting>
  <conditionalFormatting sqref="BB32">
    <cfRule type="cellIs" dxfId="1214" priority="1215" stopIfTrue="1" operator="lessThan">
      <formula>$C$4</formula>
    </cfRule>
  </conditionalFormatting>
  <conditionalFormatting sqref="BB33">
    <cfRule type="cellIs" dxfId="1215" priority="1216" stopIfTrue="1" operator="lessThan">
      <formula>$C$4</formula>
    </cfRule>
  </conditionalFormatting>
  <conditionalFormatting sqref="BB34">
    <cfRule type="cellIs" dxfId="1216" priority="1217" stopIfTrue="1" operator="lessThan">
      <formula>$C$4</formula>
    </cfRule>
  </conditionalFormatting>
  <conditionalFormatting sqref="BB35">
    <cfRule type="cellIs" dxfId="1217" priority="1218" stopIfTrue="1" operator="lessThan">
      <formula>$C$4</formula>
    </cfRule>
  </conditionalFormatting>
  <conditionalFormatting sqref="BB36">
    <cfRule type="cellIs" dxfId="1218" priority="1219" stopIfTrue="1" operator="lessThan">
      <formula>$C$4</formula>
    </cfRule>
  </conditionalFormatting>
  <conditionalFormatting sqref="BB37">
    <cfRule type="cellIs" dxfId="1219" priority="1220" stopIfTrue="1" operator="lessThan">
      <formula>$C$4</formula>
    </cfRule>
  </conditionalFormatting>
  <conditionalFormatting sqref="BB38">
    <cfRule type="cellIs" dxfId="1220" priority="1221" stopIfTrue="1" operator="lessThan">
      <formula>$C$4</formula>
    </cfRule>
  </conditionalFormatting>
  <conditionalFormatting sqref="BB39">
    <cfRule type="cellIs" dxfId="1221" priority="1222" stopIfTrue="1" operator="lessThan">
      <formula>$C$4</formula>
    </cfRule>
  </conditionalFormatting>
  <conditionalFormatting sqref="BB40">
    <cfRule type="cellIs" dxfId="1222" priority="1223" stopIfTrue="1" operator="lessThan">
      <formula>$C$4</formula>
    </cfRule>
  </conditionalFormatting>
  <conditionalFormatting sqref="BB41">
    <cfRule type="cellIs" dxfId="1223" priority="1224" stopIfTrue="1" operator="lessThan">
      <formula>$C$4</formula>
    </cfRule>
  </conditionalFormatting>
  <conditionalFormatting sqref="BB42">
    <cfRule type="cellIs" dxfId="1224" priority="1225" stopIfTrue="1" operator="lessThan">
      <formula>$C$4</formula>
    </cfRule>
  </conditionalFormatting>
  <conditionalFormatting sqref="BB43">
    <cfRule type="cellIs" dxfId="1225" priority="1226" stopIfTrue="1" operator="lessThan">
      <formula>$C$4</formula>
    </cfRule>
  </conditionalFormatting>
  <conditionalFormatting sqref="BB44">
    <cfRule type="cellIs" dxfId="1226" priority="1227" stopIfTrue="1" operator="lessThan">
      <formula>$C$4</formula>
    </cfRule>
  </conditionalFormatting>
  <conditionalFormatting sqref="BB45">
    <cfRule type="cellIs" dxfId="1227" priority="1228" stopIfTrue="1" operator="lessThan">
      <formula>$C$4</formula>
    </cfRule>
  </conditionalFormatting>
  <conditionalFormatting sqref="BB46">
    <cfRule type="cellIs" dxfId="1228" priority="1229" stopIfTrue="1" operator="lessThan">
      <formula>$C$4</formula>
    </cfRule>
  </conditionalFormatting>
  <conditionalFormatting sqref="BB47">
    <cfRule type="cellIs" dxfId="1229" priority="1230" stopIfTrue="1" operator="lessThan">
      <formula>$C$4</formula>
    </cfRule>
  </conditionalFormatting>
  <conditionalFormatting sqref="BB48">
    <cfRule type="cellIs" dxfId="1230" priority="1231" stopIfTrue="1" operator="lessThan">
      <formula>$C$4</formula>
    </cfRule>
  </conditionalFormatting>
  <conditionalFormatting sqref="BB49">
    <cfRule type="cellIs" dxfId="1231" priority="1232" stopIfTrue="1" operator="lessThan">
      <formula>$C$4</formula>
    </cfRule>
  </conditionalFormatting>
  <conditionalFormatting sqref="BB50">
    <cfRule type="cellIs" dxfId="1232" priority="1233" stopIfTrue="1" operator="lessThan">
      <formula>$C$4</formula>
    </cfRule>
  </conditionalFormatting>
  <conditionalFormatting sqref="BC11">
    <cfRule type="cellIs" dxfId="1233" priority="1234" stopIfTrue="1" operator="lessThan">
      <formula>$C$4</formula>
    </cfRule>
  </conditionalFormatting>
  <conditionalFormatting sqref="BC12">
    <cfRule type="cellIs" dxfId="1234" priority="1235" stopIfTrue="1" operator="lessThan">
      <formula>$C$4</formula>
    </cfRule>
  </conditionalFormatting>
  <conditionalFormatting sqref="BC13">
    <cfRule type="cellIs" dxfId="1235" priority="1236" stopIfTrue="1" operator="lessThan">
      <formula>$C$4</formula>
    </cfRule>
  </conditionalFormatting>
  <conditionalFormatting sqref="BC14">
    <cfRule type="cellIs" dxfId="1236" priority="1237" stopIfTrue="1" operator="lessThan">
      <formula>$C$4</formula>
    </cfRule>
  </conditionalFormatting>
  <conditionalFormatting sqref="BC15">
    <cfRule type="cellIs" dxfId="1237" priority="1238" stopIfTrue="1" operator="lessThan">
      <formula>$C$4</formula>
    </cfRule>
  </conditionalFormatting>
  <conditionalFormatting sqref="BC16">
    <cfRule type="cellIs" dxfId="1238" priority="1239" stopIfTrue="1" operator="lessThan">
      <formula>$C$4</formula>
    </cfRule>
  </conditionalFormatting>
  <conditionalFormatting sqref="BC17">
    <cfRule type="cellIs" dxfId="1239" priority="1240" stopIfTrue="1" operator="lessThan">
      <formula>$C$4</formula>
    </cfRule>
  </conditionalFormatting>
  <conditionalFormatting sqref="BC18">
    <cfRule type="cellIs" dxfId="1240" priority="1241" stopIfTrue="1" operator="lessThan">
      <formula>$C$4</formula>
    </cfRule>
  </conditionalFormatting>
  <conditionalFormatting sqref="BC19">
    <cfRule type="cellIs" dxfId="1241" priority="1242" stopIfTrue="1" operator="lessThan">
      <formula>$C$4</formula>
    </cfRule>
  </conditionalFormatting>
  <conditionalFormatting sqref="BC20">
    <cfRule type="cellIs" dxfId="1242" priority="1243" stopIfTrue="1" operator="lessThan">
      <formula>$C$4</formula>
    </cfRule>
  </conditionalFormatting>
  <conditionalFormatting sqref="BC21">
    <cfRule type="cellIs" dxfId="1243" priority="1244" stopIfTrue="1" operator="lessThan">
      <formula>$C$4</formula>
    </cfRule>
  </conditionalFormatting>
  <conditionalFormatting sqref="BC22">
    <cfRule type="cellIs" dxfId="1244" priority="1245" stopIfTrue="1" operator="lessThan">
      <formula>$C$4</formula>
    </cfRule>
  </conditionalFormatting>
  <conditionalFormatting sqref="BC23">
    <cfRule type="cellIs" dxfId="1245" priority="1246" stopIfTrue="1" operator="lessThan">
      <formula>$C$4</formula>
    </cfRule>
  </conditionalFormatting>
  <conditionalFormatting sqref="BC24">
    <cfRule type="cellIs" dxfId="1246" priority="1247" stopIfTrue="1" operator="lessThan">
      <formula>$C$4</formula>
    </cfRule>
  </conditionalFormatting>
  <conditionalFormatting sqref="BC25">
    <cfRule type="cellIs" dxfId="1247" priority="1248" stopIfTrue="1" operator="lessThan">
      <formula>$C$4</formula>
    </cfRule>
  </conditionalFormatting>
  <conditionalFormatting sqref="BC26">
    <cfRule type="cellIs" dxfId="1248" priority="1249" stopIfTrue="1" operator="lessThan">
      <formula>$C$4</formula>
    </cfRule>
  </conditionalFormatting>
  <conditionalFormatting sqref="BC27">
    <cfRule type="cellIs" dxfId="1249" priority="1250" stopIfTrue="1" operator="lessThan">
      <formula>$C$4</formula>
    </cfRule>
  </conditionalFormatting>
  <conditionalFormatting sqref="BC28">
    <cfRule type="cellIs" dxfId="1250" priority="1251" stopIfTrue="1" operator="lessThan">
      <formula>$C$4</formula>
    </cfRule>
  </conditionalFormatting>
  <conditionalFormatting sqref="BC29">
    <cfRule type="cellIs" dxfId="1251" priority="1252" stopIfTrue="1" operator="lessThan">
      <formula>$C$4</formula>
    </cfRule>
  </conditionalFormatting>
  <conditionalFormatting sqref="BC30">
    <cfRule type="cellIs" dxfId="1252" priority="1253" stopIfTrue="1" operator="lessThan">
      <formula>$C$4</formula>
    </cfRule>
  </conditionalFormatting>
  <conditionalFormatting sqref="BC31">
    <cfRule type="cellIs" dxfId="1253" priority="1254" stopIfTrue="1" operator="lessThan">
      <formula>$C$4</formula>
    </cfRule>
  </conditionalFormatting>
  <conditionalFormatting sqref="BC32">
    <cfRule type="cellIs" dxfId="1254" priority="1255" stopIfTrue="1" operator="lessThan">
      <formula>$C$4</formula>
    </cfRule>
  </conditionalFormatting>
  <conditionalFormatting sqref="BC33">
    <cfRule type="cellIs" dxfId="1255" priority="1256" stopIfTrue="1" operator="lessThan">
      <formula>$C$4</formula>
    </cfRule>
  </conditionalFormatting>
  <conditionalFormatting sqref="BC34">
    <cfRule type="cellIs" dxfId="1256" priority="1257" stopIfTrue="1" operator="lessThan">
      <formula>$C$4</formula>
    </cfRule>
  </conditionalFormatting>
  <conditionalFormatting sqref="BC35">
    <cfRule type="cellIs" dxfId="1257" priority="1258" stopIfTrue="1" operator="lessThan">
      <formula>$C$4</formula>
    </cfRule>
  </conditionalFormatting>
  <conditionalFormatting sqref="BC36">
    <cfRule type="cellIs" dxfId="1258" priority="1259" stopIfTrue="1" operator="lessThan">
      <formula>$C$4</formula>
    </cfRule>
  </conditionalFormatting>
  <conditionalFormatting sqref="BC37">
    <cfRule type="cellIs" dxfId="1259" priority="1260" stopIfTrue="1" operator="lessThan">
      <formula>$C$4</formula>
    </cfRule>
  </conditionalFormatting>
  <conditionalFormatting sqref="BC38">
    <cfRule type="cellIs" dxfId="1260" priority="1261" stopIfTrue="1" operator="lessThan">
      <formula>$C$4</formula>
    </cfRule>
  </conditionalFormatting>
  <conditionalFormatting sqref="BC39">
    <cfRule type="cellIs" dxfId="1261" priority="1262" stopIfTrue="1" operator="lessThan">
      <formula>$C$4</formula>
    </cfRule>
  </conditionalFormatting>
  <conditionalFormatting sqref="BC40">
    <cfRule type="cellIs" dxfId="1262" priority="1263" stopIfTrue="1" operator="lessThan">
      <formula>$C$4</formula>
    </cfRule>
  </conditionalFormatting>
  <conditionalFormatting sqref="BC41">
    <cfRule type="cellIs" dxfId="1263" priority="1264" stopIfTrue="1" operator="lessThan">
      <formula>$C$4</formula>
    </cfRule>
  </conditionalFormatting>
  <conditionalFormatting sqref="BC42">
    <cfRule type="cellIs" dxfId="1264" priority="1265" stopIfTrue="1" operator="lessThan">
      <formula>$C$4</formula>
    </cfRule>
  </conditionalFormatting>
  <conditionalFormatting sqref="BC43">
    <cfRule type="cellIs" dxfId="1265" priority="1266" stopIfTrue="1" operator="lessThan">
      <formula>$C$4</formula>
    </cfRule>
  </conditionalFormatting>
  <conditionalFormatting sqref="BC44">
    <cfRule type="cellIs" dxfId="1266" priority="1267" stopIfTrue="1" operator="lessThan">
      <formula>$C$4</formula>
    </cfRule>
  </conditionalFormatting>
  <conditionalFormatting sqref="BC45">
    <cfRule type="cellIs" dxfId="1267" priority="1268" stopIfTrue="1" operator="lessThan">
      <formula>$C$4</formula>
    </cfRule>
  </conditionalFormatting>
  <conditionalFormatting sqref="BC46">
    <cfRule type="cellIs" dxfId="1268" priority="1269" stopIfTrue="1" operator="lessThan">
      <formula>$C$4</formula>
    </cfRule>
  </conditionalFormatting>
  <conditionalFormatting sqref="BC47">
    <cfRule type="cellIs" dxfId="1269" priority="1270" stopIfTrue="1" operator="lessThan">
      <formula>$C$4</formula>
    </cfRule>
  </conditionalFormatting>
  <conditionalFormatting sqref="BC48">
    <cfRule type="cellIs" dxfId="1270" priority="1271" stopIfTrue="1" operator="lessThan">
      <formula>$C$4</formula>
    </cfRule>
  </conditionalFormatting>
  <conditionalFormatting sqref="BC49">
    <cfRule type="cellIs" dxfId="1271" priority="1272" stopIfTrue="1" operator="lessThan">
      <formula>$C$4</formula>
    </cfRule>
  </conditionalFormatting>
  <conditionalFormatting sqref="BC50">
    <cfRule type="cellIs" dxfId="1272" priority="1273" stopIfTrue="1" operator="lessThan">
      <formula>$C$4</formula>
    </cfRule>
  </conditionalFormatting>
  <conditionalFormatting sqref="AU11">
    <cfRule type="cellIs" dxfId="1273" priority="1274" stopIfTrue="1" operator="lessThan">
      <formula>$C$4</formula>
    </cfRule>
  </conditionalFormatting>
  <conditionalFormatting sqref="AU12">
    <cfRule type="cellIs" dxfId="1274" priority="1275" stopIfTrue="1" operator="lessThan">
      <formula>$C$4</formula>
    </cfRule>
  </conditionalFormatting>
  <conditionalFormatting sqref="AU13">
    <cfRule type="cellIs" dxfId="1275" priority="1276" stopIfTrue="1" operator="lessThan">
      <formula>$C$4</formula>
    </cfRule>
  </conditionalFormatting>
  <conditionalFormatting sqref="AU14">
    <cfRule type="cellIs" dxfId="1276" priority="1277" stopIfTrue="1" operator="lessThan">
      <formula>$C$4</formula>
    </cfRule>
  </conditionalFormatting>
  <conditionalFormatting sqref="AU15">
    <cfRule type="cellIs" dxfId="1277" priority="1278" stopIfTrue="1" operator="lessThan">
      <formula>$C$4</formula>
    </cfRule>
  </conditionalFormatting>
  <conditionalFormatting sqref="AU16">
    <cfRule type="cellIs" dxfId="1278" priority="1279" stopIfTrue="1" operator="lessThan">
      <formula>$C$4</formula>
    </cfRule>
  </conditionalFormatting>
  <conditionalFormatting sqref="AU17">
    <cfRule type="cellIs" dxfId="1279" priority="1280" stopIfTrue="1" operator="lessThan">
      <formula>$C$4</formula>
    </cfRule>
  </conditionalFormatting>
  <conditionalFormatting sqref="AU18">
    <cfRule type="cellIs" dxfId="1280" priority="1281" stopIfTrue="1" operator="lessThan">
      <formula>$C$4</formula>
    </cfRule>
  </conditionalFormatting>
  <conditionalFormatting sqref="AU19">
    <cfRule type="cellIs" dxfId="1281" priority="1282" stopIfTrue="1" operator="lessThan">
      <formula>$C$4</formula>
    </cfRule>
  </conditionalFormatting>
  <conditionalFormatting sqref="AU20">
    <cfRule type="cellIs" dxfId="1282" priority="1283" stopIfTrue="1" operator="lessThan">
      <formula>$C$4</formula>
    </cfRule>
  </conditionalFormatting>
  <conditionalFormatting sqref="AU21">
    <cfRule type="cellIs" dxfId="1283" priority="1284" stopIfTrue="1" operator="lessThan">
      <formula>$C$4</formula>
    </cfRule>
  </conditionalFormatting>
  <conditionalFormatting sqref="AU22">
    <cfRule type="cellIs" dxfId="1284" priority="1285" stopIfTrue="1" operator="lessThan">
      <formula>$C$4</formula>
    </cfRule>
  </conditionalFormatting>
  <conditionalFormatting sqref="AU23">
    <cfRule type="cellIs" dxfId="1285" priority="1286" stopIfTrue="1" operator="lessThan">
      <formula>$C$4</formula>
    </cfRule>
  </conditionalFormatting>
  <conditionalFormatting sqref="AU24">
    <cfRule type="cellIs" dxfId="1286" priority="1287" stopIfTrue="1" operator="lessThan">
      <formula>$C$4</formula>
    </cfRule>
  </conditionalFormatting>
  <conditionalFormatting sqref="AU25">
    <cfRule type="cellIs" dxfId="1287" priority="1288" stopIfTrue="1" operator="lessThan">
      <formula>$C$4</formula>
    </cfRule>
  </conditionalFormatting>
  <conditionalFormatting sqref="AU26">
    <cfRule type="cellIs" dxfId="1288" priority="1289" stopIfTrue="1" operator="lessThan">
      <formula>$C$4</formula>
    </cfRule>
  </conditionalFormatting>
  <conditionalFormatting sqref="AU27">
    <cfRule type="cellIs" dxfId="1289" priority="1290" stopIfTrue="1" operator="lessThan">
      <formula>$C$4</formula>
    </cfRule>
  </conditionalFormatting>
  <conditionalFormatting sqref="AU28">
    <cfRule type="cellIs" dxfId="1290" priority="1291" stopIfTrue="1" operator="lessThan">
      <formula>$C$4</formula>
    </cfRule>
  </conditionalFormatting>
  <conditionalFormatting sqref="AU29">
    <cfRule type="cellIs" dxfId="1291" priority="1292" stopIfTrue="1" operator="lessThan">
      <formula>$C$4</formula>
    </cfRule>
  </conditionalFormatting>
  <conditionalFormatting sqref="AU30">
    <cfRule type="cellIs" dxfId="1292" priority="1293" stopIfTrue="1" operator="lessThan">
      <formula>$C$4</formula>
    </cfRule>
  </conditionalFormatting>
  <conditionalFormatting sqref="AU31">
    <cfRule type="cellIs" dxfId="1293" priority="1294" stopIfTrue="1" operator="lessThan">
      <formula>$C$4</formula>
    </cfRule>
  </conditionalFormatting>
  <conditionalFormatting sqref="AU32">
    <cfRule type="cellIs" dxfId="1294" priority="1295" stopIfTrue="1" operator="lessThan">
      <formula>$C$4</formula>
    </cfRule>
  </conditionalFormatting>
  <conditionalFormatting sqref="AU33">
    <cfRule type="cellIs" dxfId="1295" priority="1296" stopIfTrue="1" operator="lessThan">
      <formula>$C$4</formula>
    </cfRule>
  </conditionalFormatting>
  <conditionalFormatting sqref="AU34">
    <cfRule type="cellIs" dxfId="1296" priority="1297" stopIfTrue="1" operator="lessThan">
      <formula>$C$4</formula>
    </cfRule>
  </conditionalFormatting>
  <conditionalFormatting sqref="AU35">
    <cfRule type="cellIs" dxfId="1297" priority="1298" stopIfTrue="1" operator="lessThan">
      <formula>$C$4</formula>
    </cfRule>
  </conditionalFormatting>
  <conditionalFormatting sqref="AU36">
    <cfRule type="cellIs" dxfId="1298" priority="1299" stopIfTrue="1" operator="lessThan">
      <formula>$C$4</formula>
    </cfRule>
  </conditionalFormatting>
  <conditionalFormatting sqref="AU37">
    <cfRule type="cellIs" dxfId="1299" priority="1300" stopIfTrue="1" operator="lessThan">
      <formula>$C$4</formula>
    </cfRule>
  </conditionalFormatting>
  <conditionalFormatting sqref="AU38">
    <cfRule type="cellIs" dxfId="1300" priority="1301" stopIfTrue="1" operator="lessThan">
      <formula>$C$4</formula>
    </cfRule>
  </conditionalFormatting>
  <conditionalFormatting sqref="AU39">
    <cfRule type="cellIs" dxfId="1301" priority="1302" stopIfTrue="1" operator="lessThan">
      <formula>$C$4</formula>
    </cfRule>
  </conditionalFormatting>
  <conditionalFormatting sqref="AU40">
    <cfRule type="cellIs" dxfId="1302" priority="1303" stopIfTrue="1" operator="lessThan">
      <formula>$C$4</formula>
    </cfRule>
  </conditionalFormatting>
  <conditionalFormatting sqref="AU41">
    <cfRule type="cellIs" dxfId="1303" priority="1304" stopIfTrue="1" operator="lessThan">
      <formula>$C$4</formula>
    </cfRule>
  </conditionalFormatting>
  <conditionalFormatting sqref="AU42">
    <cfRule type="cellIs" dxfId="1304" priority="1305" stopIfTrue="1" operator="lessThan">
      <formula>$C$4</formula>
    </cfRule>
  </conditionalFormatting>
  <conditionalFormatting sqref="AU43">
    <cfRule type="cellIs" dxfId="1305" priority="1306" stopIfTrue="1" operator="lessThan">
      <formula>$C$4</formula>
    </cfRule>
  </conditionalFormatting>
  <conditionalFormatting sqref="AU44">
    <cfRule type="cellIs" dxfId="1306" priority="1307" stopIfTrue="1" operator="lessThan">
      <formula>$C$4</formula>
    </cfRule>
  </conditionalFormatting>
  <conditionalFormatting sqref="AU45">
    <cfRule type="cellIs" dxfId="1307" priority="1308" stopIfTrue="1" operator="lessThan">
      <formula>$C$4</formula>
    </cfRule>
  </conditionalFormatting>
  <conditionalFormatting sqref="AU46">
    <cfRule type="cellIs" dxfId="1308" priority="1309" stopIfTrue="1" operator="lessThan">
      <formula>$C$4</formula>
    </cfRule>
  </conditionalFormatting>
  <conditionalFormatting sqref="AU47">
    <cfRule type="cellIs" dxfId="1309" priority="1310" stopIfTrue="1" operator="lessThan">
      <formula>$C$4</formula>
    </cfRule>
  </conditionalFormatting>
  <conditionalFormatting sqref="AU48">
    <cfRule type="cellIs" dxfId="1310" priority="1311" stopIfTrue="1" operator="lessThan">
      <formula>$C$4</formula>
    </cfRule>
  </conditionalFormatting>
  <conditionalFormatting sqref="AU49">
    <cfRule type="cellIs" dxfId="1311" priority="1312" stopIfTrue="1" operator="lessThan">
      <formula>$C$4</formula>
    </cfRule>
  </conditionalFormatting>
  <conditionalFormatting sqref="AU50">
    <cfRule type="cellIs" dxfId="1312" priority="1313" stopIfTrue="1" operator="lessThan">
      <formula>$C$4</formula>
    </cfRule>
  </conditionalFormatting>
  <conditionalFormatting sqref="AV11">
    <cfRule type="cellIs" dxfId="1313" priority="1314" stopIfTrue="1" operator="lessThan">
      <formula>$C$4</formula>
    </cfRule>
  </conditionalFormatting>
  <conditionalFormatting sqref="AV12">
    <cfRule type="cellIs" dxfId="1314" priority="1315" stopIfTrue="1" operator="lessThan">
      <formula>$C$4</formula>
    </cfRule>
  </conditionalFormatting>
  <conditionalFormatting sqref="AV13">
    <cfRule type="cellIs" dxfId="1315" priority="1316" stopIfTrue="1" operator="lessThan">
      <formula>$C$4</formula>
    </cfRule>
  </conditionalFormatting>
  <conditionalFormatting sqref="AV14">
    <cfRule type="cellIs" dxfId="1316" priority="1317" stopIfTrue="1" operator="lessThan">
      <formula>$C$4</formula>
    </cfRule>
  </conditionalFormatting>
  <conditionalFormatting sqref="AV15">
    <cfRule type="cellIs" dxfId="1317" priority="1318" stopIfTrue="1" operator="lessThan">
      <formula>$C$4</formula>
    </cfRule>
  </conditionalFormatting>
  <conditionalFormatting sqref="AV16">
    <cfRule type="cellIs" dxfId="1318" priority="1319" stopIfTrue="1" operator="lessThan">
      <formula>$C$4</formula>
    </cfRule>
  </conditionalFormatting>
  <conditionalFormatting sqref="AV17">
    <cfRule type="cellIs" dxfId="1319" priority="1320" stopIfTrue="1" operator="lessThan">
      <formula>$C$4</formula>
    </cfRule>
  </conditionalFormatting>
  <conditionalFormatting sqref="AV18">
    <cfRule type="cellIs" dxfId="1320" priority="1321" stopIfTrue="1" operator="lessThan">
      <formula>$C$4</formula>
    </cfRule>
  </conditionalFormatting>
  <conditionalFormatting sqref="AV19">
    <cfRule type="cellIs" dxfId="1321" priority="1322" stopIfTrue="1" operator="lessThan">
      <formula>$C$4</formula>
    </cfRule>
  </conditionalFormatting>
  <conditionalFormatting sqref="AV20">
    <cfRule type="cellIs" dxfId="1322" priority="1323" stopIfTrue="1" operator="lessThan">
      <formula>$C$4</formula>
    </cfRule>
  </conditionalFormatting>
  <conditionalFormatting sqref="AV21">
    <cfRule type="cellIs" dxfId="1323" priority="1324" stopIfTrue="1" operator="lessThan">
      <formula>$C$4</formula>
    </cfRule>
  </conditionalFormatting>
  <conditionalFormatting sqref="AV22">
    <cfRule type="cellIs" dxfId="1324" priority="1325" stopIfTrue="1" operator="lessThan">
      <formula>$C$4</formula>
    </cfRule>
  </conditionalFormatting>
  <conditionalFormatting sqref="AV23">
    <cfRule type="cellIs" dxfId="1325" priority="1326" stopIfTrue="1" operator="lessThan">
      <formula>$C$4</formula>
    </cfRule>
  </conditionalFormatting>
  <conditionalFormatting sqref="AV24">
    <cfRule type="cellIs" dxfId="1326" priority="1327" stopIfTrue="1" operator="lessThan">
      <formula>$C$4</formula>
    </cfRule>
  </conditionalFormatting>
  <conditionalFormatting sqref="AV25">
    <cfRule type="cellIs" dxfId="1327" priority="1328" stopIfTrue="1" operator="lessThan">
      <formula>$C$4</formula>
    </cfRule>
  </conditionalFormatting>
  <conditionalFormatting sqref="AV26">
    <cfRule type="cellIs" dxfId="1328" priority="1329" stopIfTrue="1" operator="lessThan">
      <formula>$C$4</formula>
    </cfRule>
  </conditionalFormatting>
  <conditionalFormatting sqref="AV27">
    <cfRule type="cellIs" dxfId="1329" priority="1330" stopIfTrue="1" operator="lessThan">
      <formula>$C$4</formula>
    </cfRule>
  </conditionalFormatting>
  <conditionalFormatting sqref="AV28">
    <cfRule type="cellIs" dxfId="1330" priority="1331" stopIfTrue="1" operator="lessThan">
      <formula>$C$4</formula>
    </cfRule>
  </conditionalFormatting>
  <conditionalFormatting sqref="AV29">
    <cfRule type="cellIs" dxfId="1331" priority="1332" stopIfTrue="1" operator="lessThan">
      <formula>$C$4</formula>
    </cfRule>
  </conditionalFormatting>
  <conditionalFormatting sqref="AV30">
    <cfRule type="cellIs" dxfId="1332" priority="1333" stopIfTrue="1" operator="lessThan">
      <formula>$C$4</formula>
    </cfRule>
  </conditionalFormatting>
  <conditionalFormatting sqref="AV31">
    <cfRule type="cellIs" dxfId="1333" priority="1334" stopIfTrue="1" operator="lessThan">
      <formula>$C$4</formula>
    </cfRule>
  </conditionalFormatting>
  <conditionalFormatting sqref="AV32">
    <cfRule type="cellIs" dxfId="1334" priority="1335" stopIfTrue="1" operator="lessThan">
      <formula>$C$4</formula>
    </cfRule>
  </conditionalFormatting>
  <conditionalFormatting sqref="AV33">
    <cfRule type="cellIs" dxfId="1335" priority="1336" stopIfTrue="1" operator="lessThan">
      <formula>$C$4</formula>
    </cfRule>
  </conditionalFormatting>
  <conditionalFormatting sqref="AV34">
    <cfRule type="cellIs" dxfId="1336" priority="1337" stopIfTrue="1" operator="lessThan">
      <formula>$C$4</formula>
    </cfRule>
  </conditionalFormatting>
  <conditionalFormatting sqref="AV35">
    <cfRule type="cellIs" dxfId="1337" priority="1338" stopIfTrue="1" operator="lessThan">
      <formula>$C$4</formula>
    </cfRule>
  </conditionalFormatting>
  <conditionalFormatting sqref="AV36">
    <cfRule type="cellIs" dxfId="1338" priority="1339" stopIfTrue="1" operator="lessThan">
      <formula>$C$4</formula>
    </cfRule>
  </conditionalFormatting>
  <conditionalFormatting sqref="AV37">
    <cfRule type="cellIs" dxfId="1339" priority="1340" stopIfTrue="1" operator="lessThan">
      <formula>$C$4</formula>
    </cfRule>
  </conditionalFormatting>
  <conditionalFormatting sqref="AV38">
    <cfRule type="cellIs" dxfId="1340" priority="1341" stopIfTrue="1" operator="lessThan">
      <formula>$C$4</formula>
    </cfRule>
  </conditionalFormatting>
  <conditionalFormatting sqref="AV39">
    <cfRule type="cellIs" dxfId="1341" priority="1342" stopIfTrue="1" operator="lessThan">
      <formula>$C$4</formula>
    </cfRule>
  </conditionalFormatting>
  <conditionalFormatting sqref="AV40">
    <cfRule type="cellIs" dxfId="1342" priority="1343" stopIfTrue="1" operator="lessThan">
      <formula>$C$4</formula>
    </cfRule>
  </conditionalFormatting>
  <conditionalFormatting sqref="AV41">
    <cfRule type="cellIs" dxfId="1343" priority="1344" stopIfTrue="1" operator="lessThan">
      <formula>$C$4</formula>
    </cfRule>
  </conditionalFormatting>
  <conditionalFormatting sqref="AV42">
    <cfRule type="cellIs" dxfId="1344" priority="1345" stopIfTrue="1" operator="lessThan">
      <formula>$C$4</formula>
    </cfRule>
  </conditionalFormatting>
  <conditionalFormatting sqref="AV43">
    <cfRule type="cellIs" dxfId="1345" priority="1346" stopIfTrue="1" operator="lessThan">
      <formula>$C$4</formula>
    </cfRule>
  </conditionalFormatting>
  <conditionalFormatting sqref="AV44">
    <cfRule type="cellIs" dxfId="1346" priority="1347" stopIfTrue="1" operator="lessThan">
      <formula>$C$4</formula>
    </cfRule>
  </conditionalFormatting>
  <conditionalFormatting sqref="AV45">
    <cfRule type="cellIs" dxfId="1347" priority="1348" stopIfTrue="1" operator="lessThan">
      <formula>$C$4</formula>
    </cfRule>
  </conditionalFormatting>
  <conditionalFormatting sqref="AV46">
    <cfRule type="cellIs" dxfId="1348" priority="1349" stopIfTrue="1" operator="lessThan">
      <formula>$C$4</formula>
    </cfRule>
  </conditionalFormatting>
  <conditionalFormatting sqref="AV47">
    <cfRule type="cellIs" dxfId="1349" priority="1350" stopIfTrue="1" operator="lessThan">
      <formula>$C$4</formula>
    </cfRule>
  </conditionalFormatting>
  <conditionalFormatting sqref="AV48">
    <cfRule type="cellIs" dxfId="1350" priority="1351" stopIfTrue="1" operator="lessThan">
      <formula>$C$4</formula>
    </cfRule>
  </conditionalFormatting>
  <conditionalFormatting sqref="AV49">
    <cfRule type="cellIs" dxfId="1351" priority="1352" stopIfTrue="1" operator="lessThan">
      <formula>$C$4</formula>
    </cfRule>
  </conditionalFormatting>
  <conditionalFormatting sqref="AV50">
    <cfRule type="cellIs" dxfId="1352" priority="1353" stopIfTrue="1" operator="lessThan">
      <formula>$C$4</formula>
    </cfRule>
  </conditionalFormatting>
  <conditionalFormatting sqref="AW11">
    <cfRule type="cellIs" dxfId="1353" priority="1354" stopIfTrue="1" operator="lessThan">
      <formula>$C$4</formula>
    </cfRule>
  </conditionalFormatting>
  <conditionalFormatting sqref="AW12">
    <cfRule type="cellIs" dxfId="1354" priority="1355" stopIfTrue="1" operator="lessThan">
      <formula>$C$4</formula>
    </cfRule>
  </conditionalFormatting>
  <conditionalFormatting sqref="AW13">
    <cfRule type="cellIs" dxfId="1355" priority="1356" stopIfTrue="1" operator="lessThan">
      <formula>$C$4</formula>
    </cfRule>
  </conditionalFormatting>
  <conditionalFormatting sqref="AW14">
    <cfRule type="cellIs" dxfId="1356" priority="1357" stopIfTrue="1" operator="lessThan">
      <formula>$C$4</formula>
    </cfRule>
  </conditionalFormatting>
  <conditionalFormatting sqref="AW15">
    <cfRule type="cellIs" dxfId="1357" priority="1358" stopIfTrue="1" operator="lessThan">
      <formula>$C$4</formula>
    </cfRule>
  </conditionalFormatting>
  <conditionalFormatting sqref="AW16">
    <cfRule type="cellIs" dxfId="1358" priority="1359" stopIfTrue="1" operator="lessThan">
      <formula>$C$4</formula>
    </cfRule>
  </conditionalFormatting>
  <conditionalFormatting sqref="AW17">
    <cfRule type="cellIs" dxfId="1359" priority="1360" stopIfTrue="1" operator="lessThan">
      <formula>$C$4</formula>
    </cfRule>
  </conditionalFormatting>
  <conditionalFormatting sqref="AW18">
    <cfRule type="cellIs" dxfId="1360" priority="1361" stopIfTrue="1" operator="lessThan">
      <formula>$C$4</formula>
    </cfRule>
  </conditionalFormatting>
  <conditionalFormatting sqref="AW19">
    <cfRule type="cellIs" dxfId="1361" priority="1362" stopIfTrue="1" operator="lessThan">
      <formula>$C$4</formula>
    </cfRule>
  </conditionalFormatting>
  <conditionalFormatting sqref="AW20">
    <cfRule type="cellIs" dxfId="1362" priority="1363" stopIfTrue="1" operator="lessThan">
      <formula>$C$4</formula>
    </cfRule>
  </conditionalFormatting>
  <conditionalFormatting sqref="AW21">
    <cfRule type="cellIs" dxfId="1363" priority="1364" stopIfTrue="1" operator="lessThan">
      <formula>$C$4</formula>
    </cfRule>
  </conditionalFormatting>
  <conditionalFormatting sqref="AW22">
    <cfRule type="cellIs" dxfId="1364" priority="1365" stopIfTrue="1" operator="lessThan">
      <formula>$C$4</formula>
    </cfRule>
  </conditionalFormatting>
  <conditionalFormatting sqref="AW23">
    <cfRule type="cellIs" dxfId="1365" priority="1366" stopIfTrue="1" operator="lessThan">
      <formula>$C$4</formula>
    </cfRule>
  </conditionalFormatting>
  <conditionalFormatting sqref="AW24">
    <cfRule type="cellIs" dxfId="1366" priority="1367" stopIfTrue="1" operator="lessThan">
      <formula>$C$4</formula>
    </cfRule>
  </conditionalFormatting>
  <conditionalFormatting sqref="AW25">
    <cfRule type="cellIs" dxfId="1367" priority="1368" stopIfTrue="1" operator="lessThan">
      <formula>$C$4</formula>
    </cfRule>
  </conditionalFormatting>
  <conditionalFormatting sqref="AW26">
    <cfRule type="cellIs" dxfId="1368" priority="1369" stopIfTrue="1" operator="lessThan">
      <formula>$C$4</formula>
    </cfRule>
  </conditionalFormatting>
  <conditionalFormatting sqref="AW27">
    <cfRule type="cellIs" dxfId="1369" priority="1370" stopIfTrue="1" operator="lessThan">
      <formula>$C$4</formula>
    </cfRule>
  </conditionalFormatting>
  <conditionalFormatting sqref="AW28">
    <cfRule type="cellIs" dxfId="1370" priority="1371" stopIfTrue="1" operator="lessThan">
      <formula>$C$4</formula>
    </cfRule>
  </conditionalFormatting>
  <conditionalFormatting sqref="AW29">
    <cfRule type="cellIs" dxfId="1371" priority="1372" stopIfTrue="1" operator="lessThan">
      <formula>$C$4</formula>
    </cfRule>
  </conditionalFormatting>
  <conditionalFormatting sqref="AW30">
    <cfRule type="cellIs" dxfId="1372" priority="1373" stopIfTrue="1" operator="lessThan">
      <formula>$C$4</formula>
    </cfRule>
  </conditionalFormatting>
  <conditionalFormatting sqref="AW31">
    <cfRule type="cellIs" dxfId="1373" priority="1374" stopIfTrue="1" operator="lessThan">
      <formula>$C$4</formula>
    </cfRule>
  </conditionalFormatting>
  <conditionalFormatting sqref="AW32">
    <cfRule type="cellIs" dxfId="1374" priority="1375" stopIfTrue="1" operator="lessThan">
      <formula>$C$4</formula>
    </cfRule>
  </conditionalFormatting>
  <conditionalFormatting sqref="AW33">
    <cfRule type="cellIs" dxfId="1375" priority="1376" stopIfTrue="1" operator="lessThan">
      <formula>$C$4</formula>
    </cfRule>
  </conditionalFormatting>
  <conditionalFormatting sqref="AW34">
    <cfRule type="cellIs" dxfId="1376" priority="1377" stopIfTrue="1" operator="lessThan">
      <formula>$C$4</formula>
    </cfRule>
  </conditionalFormatting>
  <conditionalFormatting sqref="AW35">
    <cfRule type="cellIs" dxfId="1377" priority="1378" stopIfTrue="1" operator="lessThan">
      <formula>$C$4</formula>
    </cfRule>
  </conditionalFormatting>
  <conditionalFormatting sqref="AW36">
    <cfRule type="cellIs" dxfId="1378" priority="1379" stopIfTrue="1" operator="lessThan">
      <formula>$C$4</formula>
    </cfRule>
  </conditionalFormatting>
  <conditionalFormatting sqref="AW37">
    <cfRule type="cellIs" dxfId="1379" priority="1380" stopIfTrue="1" operator="lessThan">
      <formula>$C$4</formula>
    </cfRule>
  </conditionalFormatting>
  <conditionalFormatting sqref="AW38">
    <cfRule type="cellIs" dxfId="1380" priority="1381" stopIfTrue="1" operator="lessThan">
      <formula>$C$4</formula>
    </cfRule>
  </conditionalFormatting>
  <conditionalFormatting sqref="AW39">
    <cfRule type="cellIs" dxfId="1381" priority="1382" stopIfTrue="1" operator="lessThan">
      <formula>$C$4</formula>
    </cfRule>
  </conditionalFormatting>
  <conditionalFormatting sqref="AW40">
    <cfRule type="cellIs" dxfId="1382" priority="1383" stopIfTrue="1" operator="lessThan">
      <formula>$C$4</formula>
    </cfRule>
  </conditionalFormatting>
  <conditionalFormatting sqref="AW41">
    <cfRule type="cellIs" dxfId="1383" priority="1384" stopIfTrue="1" operator="lessThan">
      <formula>$C$4</formula>
    </cfRule>
  </conditionalFormatting>
  <conditionalFormatting sqref="AW42">
    <cfRule type="cellIs" dxfId="1384" priority="1385" stopIfTrue="1" operator="lessThan">
      <formula>$C$4</formula>
    </cfRule>
  </conditionalFormatting>
  <conditionalFormatting sqref="AW43">
    <cfRule type="cellIs" dxfId="1385" priority="1386" stopIfTrue="1" operator="lessThan">
      <formula>$C$4</formula>
    </cfRule>
  </conditionalFormatting>
  <conditionalFormatting sqref="AW44">
    <cfRule type="cellIs" dxfId="1386" priority="1387" stopIfTrue="1" operator="lessThan">
      <formula>$C$4</formula>
    </cfRule>
  </conditionalFormatting>
  <conditionalFormatting sqref="AW45">
    <cfRule type="cellIs" dxfId="1387" priority="1388" stopIfTrue="1" operator="lessThan">
      <formula>$C$4</formula>
    </cfRule>
  </conditionalFormatting>
  <conditionalFormatting sqref="AW46">
    <cfRule type="cellIs" dxfId="1388" priority="1389" stopIfTrue="1" operator="lessThan">
      <formula>$C$4</formula>
    </cfRule>
  </conditionalFormatting>
  <conditionalFormatting sqref="AW47">
    <cfRule type="cellIs" dxfId="1389" priority="1390" stopIfTrue="1" operator="lessThan">
      <formula>$C$4</formula>
    </cfRule>
  </conditionalFormatting>
  <conditionalFormatting sqref="AW48">
    <cfRule type="cellIs" dxfId="1390" priority="1391" stopIfTrue="1" operator="lessThan">
      <formula>$C$4</formula>
    </cfRule>
  </conditionalFormatting>
  <conditionalFormatting sqref="AW49">
    <cfRule type="cellIs" dxfId="1391" priority="1392" stopIfTrue="1" operator="lessThan">
      <formula>$C$4</formula>
    </cfRule>
  </conditionalFormatting>
  <conditionalFormatting sqref="AW50">
    <cfRule type="cellIs" dxfId="1392" priority="1393" stopIfTrue="1" operator="lessThan">
      <formula>$C$4</formula>
    </cfRule>
  </conditionalFormatting>
  <conditionalFormatting sqref="AX11">
    <cfRule type="cellIs" dxfId="1393" priority="1394" stopIfTrue="1" operator="lessThan">
      <formula>$C$4</formula>
    </cfRule>
  </conditionalFormatting>
  <conditionalFormatting sqref="AX12">
    <cfRule type="cellIs" dxfId="1394" priority="1395" stopIfTrue="1" operator="lessThan">
      <formula>$C$4</formula>
    </cfRule>
  </conditionalFormatting>
  <conditionalFormatting sqref="AX13">
    <cfRule type="cellIs" dxfId="1395" priority="1396" stopIfTrue="1" operator="lessThan">
      <formula>$C$4</formula>
    </cfRule>
  </conditionalFormatting>
  <conditionalFormatting sqref="AX14">
    <cfRule type="cellIs" dxfId="1396" priority="1397" stopIfTrue="1" operator="lessThan">
      <formula>$C$4</formula>
    </cfRule>
  </conditionalFormatting>
  <conditionalFormatting sqref="AX15">
    <cfRule type="cellIs" dxfId="1397" priority="1398" stopIfTrue="1" operator="lessThan">
      <formula>$C$4</formula>
    </cfRule>
  </conditionalFormatting>
  <conditionalFormatting sqref="AX16">
    <cfRule type="cellIs" dxfId="1398" priority="1399" stopIfTrue="1" operator="lessThan">
      <formula>$C$4</formula>
    </cfRule>
  </conditionalFormatting>
  <conditionalFormatting sqref="AX17">
    <cfRule type="cellIs" dxfId="1399" priority="1400" stopIfTrue="1" operator="lessThan">
      <formula>$C$4</formula>
    </cfRule>
  </conditionalFormatting>
  <conditionalFormatting sqref="AX18">
    <cfRule type="cellIs" dxfId="1400" priority="1401" stopIfTrue="1" operator="lessThan">
      <formula>$C$4</formula>
    </cfRule>
  </conditionalFormatting>
  <conditionalFormatting sqref="AX19">
    <cfRule type="cellIs" dxfId="1401" priority="1402" stopIfTrue="1" operator="lessThan">
      <formula>$C$4</formula>
    </cfRule>
  </conditionalFormatting>
  <conditionalFormatting sqref="AX20">
    <cfRule type="cellIs" dxfId="1402" priority="1403" stopIfTrue="1" operator="lessThan">
      <formula>$C$4</formula>
    </cfRule>
  </conditionalFormatting>
  <conditionalFormatting sqref="AX21">
    <cfRule type="cellIs" dxfId="1403" priority="1404" stopIfTrue="1" operator="lessThan">
      <formula>$C$4</formula>
    </cfRule>
  </conditionalFormatting>
  <conditionalFormatting sqref="AX22">
    <cfRule type="cellIs" dxfId="1404" priority="1405" stopIfTrue="1" operator="lessThan">
      <formula>$C$4</formula>
    </cfRule>
  </conditionalFormatting>
  <conditionalFormatting sqref="AX23">
    <cfRule type="cellIs" dxfId="1405" priority="1406" stopIfTrue="1" operator="lessThan">
      <formula>$C$4</formula>
    </cfRule>
  </conditionalFormatting>
  <conditionalFormatting sqref="AX24">
    <cfRule type="cellIs" dxfId="1406" priority="1407" stopIfTrue="1" operator="lessThan">
      <formula>$C$4</formula>
    </cfRule>
  </conditionalFormatting>
  <conditionalFormatting sqref="AX25">
    <cfRule type="cellIs" dxfId="1407" priority="1408" stopIfTrue="1" operator="lessThan">
      <formula>$C$4</formula>
    </cfRule>
  </conditionalFormatting>
  <conditionalFormatting sqref="AX26">
    <cfRule type="cellIs" dxfId="1408" priority="1409" stopIfTrue="1" operator="lessThan">
      <formula>$C$4</formula>
    </cfRule>
  </conditionalFormatting>
  <conditionalFormatting sqref="AX27">
    <cfRule type="cellIs" dxfId="1409" priority="1410" stopIfTrue="1" operator="lessThan">
      <formula>$C$4</formula>
    </cfRule>
  </conditionalFormatting>
  <conditionalFormatting sqref="AX28">
    <cfRule type="cellIs" dxfId="1410" priority="1411" stopIfTrue="1" operator="lessThan">
      <formula>$C$4</formula>
    </cfRule>
  </conditionalFormatting>
  <conditionalFormatting sqref="AX29">
    <cfRule type="cellIs" dxfId="1411" priority="1412" stopIfTrue="1" operator="lessThan">
      <formula>$C$4</formula>
    </cfRule>
  </conditionalFormatting>
  <conditionalFormatting sqref="AX30">
    <cfRule type="cellIs" dxfId="1412" priority="1413" stopIfTrue="1" operator="lessThan">
      <formula>$C$4</formula>
    </cfRule>
  </conditionalFormatting>
  <conditionalFormatting sqref="AX31">
    <cfRule type="cellIs" dxfId="1413" priority="1414" stopIfTrue="1" operator="lessThan">
      <formula>$C$4</formula>
    </cfRule>
  </conditionalFormatting>
  <conditionalFormatting sqref="AX32">
    <cfRule type="cellIs" dxfId="1414" priority="1415" stopIfTrue="1" operator="lessThan">
      <formula>$C$4</formula>
    </cfRule>
  </conditionalFormatting>
  <conditionalFormatting sqref="AX33">
    <cfRule type="cellIs" dxfId="1415" priority="1416" stopIfTrue="1" operator="lessThan">
      <formula>$C$4</formula>
    </cfRule>
  </conditionalFormatting>
  <conditionalFormatting sqref="AX34">
    <cfRule type="cellIs" dxfId="1416" priority="1417" stopIfTrue="1" operator="lessThan">
      <formula>$C$4</formula>
    </cfRule>
  </conditionalFormatting>
  <conditionalFormatting sqref="AX35">
    <cfRule type="cellIs" dxfId="1417" priority="1418" stopIfTrue="1" operator="lessThan">
      <formula>$C$4</formula>
    </cfRule>
  </conditionalFormatting>
  <conditionalFormatting sqref="AX36">
    <cfRule type="cellIs" dxfId="1418" priority="1419" stopIfTrue="1" operator="lessThan">
      <formula>$C$4</formula>
    </cfRule>
  </conditionalFormatting>
  <conditionalFormatting sqref="AX37">
    <cfRule type="cellIs" dxfId="1419" priority="1420" stopIfTrue="1" operator="lessThan">
      <formula>$C$4</formula>
    </cfRule>
  </conditionalFormatting>
  <conditionalFormatting sqref="AX38">
    <cfRule type="cellIs" dxfId="1420" priority="1421" stopIfTrue="1" operator="lessThan">
      <formula>$C$4</formula>
    </cfRule>
  </conditionalFormatting>
  <conditionalFormatting sqref="AX39">
    <cfRule type="cellIs" dxfId="1421" priority="1422" stopIfTrue="1" operator="lessThan">
      <formula>$C$4</formula>
    </cfRule>
  </conditionalFormatting>
  <conditionalFormatting sqref="AX40">
    <cfRule type="cellIs" dxfId="1422" priority="1423" stopIfTrue="1" operator="lessThan">
      <formula>$C$4</formula>
    </cfRule>
  </conditionalFormatting>
  <conditionalFormatting sqref="AX41">
    <cfRule type="cellIs" dxfId="1423" priority="1424" stopIfTrue="1" operator="lessThan">
      <formula>$C$4</formula>
    </cfRule>
  </conditionalFormatting>
  <conditionalFormatting sqref="AX42">
    <cfRule type="cellIs" dxfId="1424" priority="1425" stopIfTrue="1" operator="lessThan">
      <formula>$C$4</formula>
    </cfRule>
  </conditionalFormatting>
  <conditionalFormatting sqref="AX43">
    <cfRule type="cellIs" dxfId="1425" priority="1426" stopIfTrue="1" operator="lessThan">
      <formula>$C$4</formula>
    </cfRule>
  </conditionalFormatting>
  <conditionalFormatting sqref="AX44">
    <cfRule type="cellIs" dxfId="1426" priority="1427" stopIfTrue="1" operator="lessThan">
      <formula>$C$4</formula>
    </cfRule>
  </conditionalFormatting>
  <conditionalFormatting sqref="AX45">
    <cfRule type="cellIs" dxfId="1427" priority="1428" stopIfTrue="1" operator="lessThan">
      <formula>$C$4</formula>
    </cfRule>
  </conditionalFormatting>
  <conditionalFormatting sqref="AX46">
    <cfRule type="cellIs" dxfId="1428" priority="1429" stopIfTrue="1" operator="lessThan">
      <formula>$C$4</formula>
    </cfRule>
  </conditionalFormatting>
  <conditionalFormatting sqref="AX47">
    <cfRule type="cellIs" dxfId="1429" priority="1430" stopIfTrue="1" operator="lessThan">
      <formula>$C$4</formula>
    </cfRule>
  </conditionalFormatting>
  <conditionalFormatting sqref="AX48">
    <cfRule type="cellIs" dxfId="1430" priority="1431" stopIfTrue="1" operator="lessThan">
      <formula>$C$4</formula>
    </cfRule>
  </conditionalFormatting>
  <conditionalFormatting sqref="AX49">
    <cfRule type="cellIs" dxfId="1431" priority="1432" stopIfTrue="1" operator="lessThan">
      <formula>$C$4</formula>
    </cfRule>
  </conditionalFormatting>
  <conditionalFormatting sqref="AX50">
    <cfRule type="cellIs" dxfId="1432" priority="1433" stopIfTrue="1" operator="lessThan">
      <formula>$C$4</formula>
    </cfRule>
  </conditionalFormatting>
  <conditionalFormatting sqref="AY11">
    <cfRule type="cellIs" dxfId="1433" priority="1434" stopIfTrue="1" operator="lessThan">
      <formula>$C$4</formula>
    </cfRule>
  </conditionalFormatting>
  <conditionalFormatting sqref="AY12">
    <cfRule type="cellIs" dxfId="1434" priority="1435" stopIfTrue="1" operator="lessThan">
      <formula>$C$4</formula>
    </cfRule>
  </conditionalFormatting>
  <conditionalFormatting sqref="AY13">
    <cfRule type="cellIs" dxfId="1435" priority="1436" stopIfTrue="1" operator="lessThan">
      <formula>$C$4</formula>
    </cfRule>
  </conditionalFormatting>
  <conditionalFormatting sqref="AY14">
    <cfRule type="cellIs" dxfId="1436" priority="1437" stopIfTrue="1" operator="lessThan">
      <formula>$C$4</formula>
    </cfRule>
  </conditionalFormatting>
  <conditionalFormatting sqref="AY15">
    <cfRule type="cellIs" dxfId="1437" priority="1438" stopIfTrue="1" operator="lessThan">
      <formula>$C$4</formula>
    </cfRule>
  </conditionalFormatting>
  <conditionalFormatting sqref="AY16">
    <cfRule type="cellIs" dxfId="1438" priority="1439" stopIfTrue="1" operator="lessThan">
      <formula>$C$4</formula>
    </cfRule>
  </conditionalFormatting>
  <conditionalFormatting sqref="AY17">
    <cfRule type="cellIs" dxfId="1439" priority="1440" stopIfTrue="1" operator="lessThan">
      <formula>$C$4</formula>
    </cfRule>
  </conditionalFormatting>
  <conditionalFormatting sqref="AY18">
    <cfRule type="cellIs" dxfId="1440" priority="1441" stopIfTrue="1" operator="lessThan">
      <formula>$C$4</formula>
    </cfRule>
  </conditionalFormatting>
  <conditionalFormatting sqref="AY19">
    <cfRule type="cellIs" dxfId="1441" priority="1442" stopIfTrue="1" operator="lessThan">
      <formula>$C$4</formula>
    </cfRule>
  </conditionalFormatting>
  <conditionalFormatting sqref="AY20">
    <cfRule type="cellIs" dxfId="1442" priority="1443" stopIfTrue="1" operator="lessThan">
      <formula>$C$4</formula>
    </cfRule>
  </conditionalFormatting>
  <conditionalFormatting sqref="AY21">
    <cfRule type="cellIs" dxfId="1443" priority="1444" stopIfTrue="1" operator="lessThan">
      <formula>$C$4</formula>
    </cfRule>
  </conditionalFormatting>
  <conditionalFormatting sqref="AY22">
    <cfRule type="cellIs" dxfId="1444" priority="1445" stopIfTrue="1" operator="lessThan">
      <formula>$C$4</formula>
    </cfRule>
  </conditionalFormatting>
  <conditionalFormatting sqref="AY23">
    <cfRule type="cellIs" dxfId="1445" priority="1446" stopIfTrue="1" operator="lessThan">
      <formula>$C$4</formula>
    </cfRule>
  </conditionalFormatting>
  <conditionalFormatting sqref="AY24">
    <cfRule type="cellIs" dxfId="1446" priority="1447" stopIfTrue="1" operator="lessThan">
      <formula>$C$4</formula>
    </cfRule>
  </conditionalFormatting>
  <conditionalFormatting sqref="AY25">
    <cfRule type="cellIs" dxfId="1447" priority="1448" stopIfTrue="1" operator="lessThan">
      <formula>$C$4</formula>
    </cfRule>
  </conditionalFormatting>
  <conditionalFormatting sqref="AY26">
    <cfRule type="cellIs" dxfId="1448" priority="1449" stopIfTrue="1" operator="lessThan">
      <formula>$C$4</formula>
    </cfRule>
  </conditionalFormatting>
  <conditionalFormatting sqref="AY27">
    <cfRule type="cellIs" dxfId="1449" priority="1450" stopIfTrue="1" operator="lessThan">
      <formula>$C$4</formula>
    </cfRule>
  </conditionalFormatting>
  <conditionalFormatting sqref="AY28">
    <cfRule type="cellIs" dxfId="1450" priority="1451" stopIfTrue="1" operator="lessThan">
      <formula>$C$4</formula>
    </cfRule>
  </conditionalFormatting>
  <conditionalFormatting sqref="AY29">
    <cfRule type="cellIs" dxfId="1451" priority="1452" stopIfTrue="1" operator="lessThan">
      <formula>$C$4</formula>
    </cfRule>
  </conditionalFormatting>
  <conditionalFormatting sqref="AY30">
    <cfRule type="cellIs" dxfId="1452" priority="1453" stopIfTrue="1" operator="lessThan">
      <formula>$C$4</formula>
    </cfRule>
  </conditionalFormatting>
  <conditionalFormatting sqref="AY31">
    <cfRule type="cellIs" dxfId="1453" priority="1454" stopIfTrue="1" operator="lessThan">
      <formula>$C$4</formula>
    </cfRule>
  </conditionalFormatting>
  <conditionalFormatting sqref="AY32">
    <cfRule type="cellIs" dxfId="1454" priority="1455" stopIfTrue="1" operator="lessThan">
      <formula>$C$4</formula>
    </cfRule>
  </conditionalFormatting>
  <conditionalFormatting sqref="AY33">
    <cfRule type="cellIs" dxfId="1455" priority="1456" stopIfTrue="1" operator="lessThan">
      <formula>$C$4</formula>
    </cfRule>
  </conditionalFormatting>
  <conditionalFormatting sqref="AY34">
    <cfRule type="cellIs" dxfId="1456" priority="1457" stopIfTrue="1" operator="lessThan">
      <formula>$C$4</formula>
    </cfRule>
  </conditionalFormatting>
  <conditionalFormatting sqref="AY35">
    <cfRule type="cellIs" dxfId="1457" priority="1458" stopIfTrue="1" operator="lessThan">
      <formula>$C$4</formula>
    </cfRule>
  </conditionalFormatting>
  <conditionalFormatting sqref="AY36">
    <cfRule type="cellIs" dxfId="1458" priority="1459" stopIfTrue="1" operator="lessThan">
      <formula>$C$4</formula>
    </cfRule>
  </conditionalFormatting>
  <conditionalFormatting sqref="AY37">
    <cfRule type="cellIs" dxfId="1459" priority="1460" stopIfTrue="1" operator="lessThan">
      <formula>$C$4</formula>
    </cfRule>
  </conditionalFormatting>
  <conditionalFormatting sqref="AY38">
    <cfRule type="cellIs" dxfId="1460" priority="1461" stopIfTrue="1" operator="lessThan">
      <formula>$C$4</formula>
    </cfRule>
  </conditionalFormatting>
  <conditionalFormatting sqref="AY39">
    <cfRule type="cellIs" dxfId="1461" priority="1462" stopIfTrue="1" operator="lessThan">
      <formula>$C$4</formula>
    </cfRule>
  </conditionalFormatting>
  <conditionalFormatting sqref="AY40">
    <cfRule type="cellIs" dxfId="1462" priority="1463" stopIfTrue="1" operator="lessThan">
      <formula>$C$4</formula>
    </cfRule>
  </conditionalFormatting>
  <conditionalFormatting sqref="AY41">
    <cfRule type="cellIs" dxfId="1463" priority="1464" stopIfTrue="1" operator="lessThan">
      <formula>$C$4</formula>
    </cfRule>
  </conditionalFormatting>
  <conditionalFormatting sqref="AY42">
    <cfRule type="cellIs" dxfId="1464" priority="1465" stopIfTrue="1" operator="lessThan">
      <formula>$C$4</formula>
    </cfRule>
  </conditionalFormatting>
  <conditionalFormatting sqref="AY43">
    <cfRule type="cellIs" dxfId="1465" priority="1466" stopIfTrue="1" operator="lessThan">
      <formula>$C$4</formula>
    </cfRule>
  </conditionalFormatting>
  <conditionalFormatting sqref="AY44">
    <cfRule type="cellIs" dxfId="1466" priority="1467" stopIfTrue="1" operator="lessThan">
      <formula>$C$4</formula>
    </cfRule>
  </conditionalFormatting>
  <conditionalFormatting sqref="AY45">
    <cfRule type="cellIs" dxfId="1467" priority="1468" stopIfTrue="1" operator="lessThan">
      <formula>$C$4</formula>
    </cfRule>
  </conditionalFormatting>
  <conditionalFormatting sqref="AY46">
    <cfRule type="cellIs" dxfId="1468" priority="1469" stopIfTrue="1" operator="lessThan">
      <formula>$C$4</formula>
    </cfRule>
  </conditionalFormatting>
  <conditionalFormatting sqref="AY47">
    <cfRule type="cellIs" dxfId="1469" priority="1470" stopIfTrue="1" operator="lessThan">
      <formula>$C$4</formula>
    </cfRule>
  </conditionalFormatting>
  <conditionalFormatting sqref="AY48">
    <cfRule type="cellIs" dxfId="1470" priority="1471" stopIfTrue="1" operator="lessThan">
      <formula>$C$4</formula>
    </cfRule>
  </conditionalFormatting>
  <conditionalFormatting sqref="AY49">
    <cfRule type="cellIs" dxfId="1471" priority="1472" stopIfTrue="1" operator="lessThan">
      <formula>$C$4</formula>
    </cfRule>
  </conditionalFormatting>
  <conditionalFormatting sqref="AY50">
    <cfRule type="cellIs" dxfId="1472" priority="1473" stopIfTrue="1" operator="lessThan">
      <formula>$C$4</formula>
    </cfRule>
  </conditionalFormatting>
  <conditionalFormatting sqref="AZ11">
    <cfRule type="cellIs" dxfId="1473" priority="1474" stopIfTrue="1" operator="lessThan">
      <formula>$C$4</formula>
    </cfRule>
  </conditionalFormatting>
  <conditionalFormatting sqref="AZ12">
    <cfRule type="cellIs" dxfId="1474" priority="1475" stopIfTrue="1" operator="lessThan">
      <formula>$C$4</formula>
    </cfRule>
  </conditionalFormatting>
  <conditionalFormatting sqref="AZ13">
    <cfRule type="cellIs" dxfId="1475" priority="1476" stopIfTrue="1" operator="lessThan">
      <formula>$C$4</formula>
    </cfRule>
  </conditionalFormatting>
  <conditionalFormatting sqref="AZ14">
    <cfRule type="cellIs" dxfId="1476" priority="1477" stopIfTrue="1" operator="lessThan">
      <formula>$C$4</formula>
    </cfRule>
  </conditionalFormatting>
  <conditionalFormatting sqref="AZ15">
    <cfRule type="cellIs" dxfId="1477" priority="1478" stopIfTrue="1" operator="lessThan">
      <formula>$C$4</formula>
    </cfRule>
  </conditionalFormatting>
  <conditionalFormatting sqref="AZ16">
    <cfRule type="cellIs" dxfId="1478" priority="1479" stopIfTrue="1" operator="lessThan">
      <formula>$C$4</formula>
    </cfRule>
  </conditionalFormatting>
  <conditionalFormatting sqref="AZ17">
    <cfRule type="cellIs" dxfId="1479" priority="1480" stopIfTrue="1" operator="lessThan">
      <formula>$C$4</formula>
    </cfRule>
  </conditionalFormatting>
  <conditionalFormatting sqref="AZ18">
    <cfRule type="cellIs" dxfId="1480" priority="1481" stopIfTrue="1" operator="lessThan">
      <formula>$C$4</formula>
    </cfRule>
  </conditionalFormatting>
  <conditionalFormatting sqref="AZ19">
    <cfRule type="cellIs" dxfId="1481" priority="1482" stopIfTrue="1" operator="lessThan">
      <formula>$C$4</formula>
    </cfRule>
  </conditionalFormatting>
  <conditionalFormatting sqref="AZ20">
    <cfRule type="cellIs" dxfId="1482" priority="1483" stopIfTrue="1" operator="lessThan">
      <formula>$C$4</formula>
    </cfRule>
  </conditionalFormatting>
  <conditionalFormatting sqref="AZ21">
    <cfRule type="cellIs" dxfId="1483" priority="1484" stopIfTrue="1" operator="lessThan">
      <formula>$C$4</formula>
    </cfRule>
  </conditionalFormatting>
  <conditionalFormatting sqref="AZ22">
    <cfRule type="cellIs" dxfId="1484" priority="1485" stopIfTrue="1" operator="lessThan">
      <formula>$C$4</formula>
    </cfRule>
  </conditionalFormatting>
  <conditionalFormatting sqref="AZ23">
    <cfRule type="cellIs" dxfId="1485" priority="1486" stopIfTrue="1" operator="lessThan">
      <formula>$C$4</formula>
    </cfRule>
  </conditionalFormatting>
  <conditionalFormatting sqref="AZ24">
    <cfRule type="cellIs" dxfId="1486" priority="1487" stopIfTrue="1" operator="lessThan">
      <formula>$C$4</formula>
    </cfRule>
  </conditionalFormatting>
  <conditionalFormatting sqref="AZ25">
    <cfRule type="cellIs" dxfId="1487" priority="1488" stopIfTrue="1" operator="lessThan">
      <formula>$C$4</formula>
    </cfRule>
  </conditionalFormatting>
  <conditionalFormatting sqref="AZ26">
    <cfRule type="cellIs" dxfId="1488" priority="1489" stopIfTrue="1" operator="lessThan">
      <formula>$C$4</formula>
    </cfRule>
  </conditionalFormatting>
  <conditionalFormatting sqref="AZ27">
    <cfRule type="cellIs" dxfId="1489" priority="1490" stopIfTrue="1" operator="lessThan">
      <formula>$C$4</formula>
    </cfRule>
  </conditionalFormatting>
  <conditionalFormatting sqref="AZ28">
    <cfRule type="cellIs" dxfId="1490" priority="1491" stopIfTrue="1" operator="lessThan">
      <formula>$C$4</formula>
    </cfRule>
  </conditionalFormatting>
  <conditionalFormatting sqref="AZ29">
    <cfRule type="cellIs" dxfId="1491" priority="1492" stopIfTrue="1" operator="lessThan">
      <formula>$C$4</formula>
    </cfRule>
  </conditionalFormatting>
  <conditionalFormatting sqref="AZ30">
    <cfRule type="cellIs" dxfId="1492" priority="1493" stopIfTrue="1" operator="lessThan">
      <formula>$C$4</formula>
    </cfRule>
  </conditionalFormatting>
  <conditionalFormatting sqref="AZ31">
    <cfRule type="cellIs" dxfId="1493" priority="1494" stopIfTrue="1" operator="lessThan">
      <formula>$C$4</formula>
    </cfRule>
  </conditionalFormatting>
  <conditionalFormatting sqref="AZ32">
    <cfRule type="cellIs" dxfId="1494" priority="1495" stopIfTrue="1" operator="lessThan">
      <formula>$C$4</formula>
    </cfRule>
  </conditionalFormatting>
  <conditionalFormatting sqref="AZ33">
    <cfRule type="cellIs" dxfId="1495" priority="1496" stopIfTrue="1" operator="lessThan">
      <formula>$C$4</formula>
    </cfRule>
  </conditionalFormatting>
  <conditionalFormatting sqref="AZ34">
    <cfRule type="cellIs" dxfId="1496" priority="1497" stopIfTrue="1" operator="lessThan">
      <formula>$C$4</formula>
    </cfRule>
  </conditionalFormatting>
  <conditionalFormatting sqref="AZ35">
    <cfRule type="cellIs" dxfId="1497" priority="1498" stopIfTrue="1" operator="lessThan">
      <formula>$C$4</formula>
    </cfRule>
  </conditionalFormatting>
  <conditionalFormatting sqref="AZ36">
    <cfRule type="cellIs" dxfId="1498" priority="1499" stopIfTrue="1" operator="lessThan">
      <formula>$C$4</formula>
    </cfRule>
  </conditionalFormatting>
  <conditionalFormatting sqref="AZ37">
    <cfRule type="cellIs" dxfId="1499" priority="1500" stopIfTrue="1" operator="lessThan">
      <formula>$C$4</formula>
    </cfRule>
  </conditionalFormatting>
  <conditionalFormatting sqref="AZ38">
    <cfRule type="cellIs" dxfId="1500" priority="1501" stopIfTrue="1" operator="lessThan">
      <formula>$C$4</formula>
    </cfRule>
  </conditionalFormatting>
  <conditionalFormatting sqref="AZ39">
    <cfRule type="cellIs" dxfId="1501" priority="1502" stopIfTrue="1" operator="lessThan">
      <formula>$C$4</formula>
    </cfRule>
  </conditionalFormatting>
  <conditionalFormatting sqref="AZ40">
    <cfRule type="cellIs" dxfId="1502" priority="1503" stopIfTrue="1" operator="lessThan">
      <formula>$C$4</formula>
    </cfRule>
  </conditionalFormatting>
  <conditionalFormatting sqref="AZ41">
    <cfRule type="cellIs" dxfId="1503" priority="1504" stopIfTrue="1" operator="lessThan">
      <formula>$C$4</formula>
    </cfRule>
  </conditionalFormatting>
  <conditionalFormatting sqref="AZ42">
    <cfRule type="cellIs" dxfId="1504" priority="1505" stopIfTrue="1" operator="lessThan">
      <formula>$C$4</formula>
    </cfRule>
  </conditionalFormatting>
  <conditionalFormatting sqref="AZ43">
    <cfRule type="cellIs" dxfId="1505" priority="1506" stopIfTrue="1" operator="lessThan">
      <formula>$C$4</formula>
    </cfRule>
  </conditionalFormatting>
  <conditionalFormatting sqref="AZ44">
    <cfRule type="cellIs" dxfId="1506" priority="1507" stopIfTrue="1" operator="lessThan">
      <formula>$C$4</formula>
    </cfRule>
  </conditionalFormatting>
  <conditionalFormatting sqref="AZ45">
    <cfRule type="cellIs" dxfId="1507" priority="1508" stopIfTrue="1" operator="lessThan">
      <formula>$C$4</formula>
    </cfRule>
  </conditionalFormatting>
  <conditionalFormatting sqref="AZ46">
    <cfRule type="cellIs" dxfId="1508" priority="1509" stopIfTrue="1" operator="lessThan">
      <formula>$C$4</formula>
    </cfRule>
  </conditionalFormatting>
  <conditionalFormatting sqref="AZ47">
    <cfRule type="cellIs" dxfId="1509" priority="1510" stopIfTrue="1" operator="lessThan">
      <formula>$C$4</formula>
    </cfRule>
  </conditionalFormatting>
  <conditionalFormatting sqref="AZ48">
    <cfRule type="cellIs" dxfId="1510" priority="1511" stopIfTrue="1" operator="lessThan">
      <formula>$C$4</formula>
    </cfRule>
  </conditionalFormatting>
  <conditionalFormatting sqref="AZ49">
    <cfRule type="cellIs" dxfId="1511" priority="1512" stopIfTrue="1" operator="lessThan">
      <formula>$C$4</formula>
    </cfRule>
  </conditionalFormatting>
  <conditionalFormatting sqref="AZ50">
    <cfRule type="cellIs" dxfId="1512" priority="1513" stopIfTrue="1" operator="lessThan">
      <formula>$C$4</formula>
    </cfRule>
  </conditionalFormatting>
  <conditionalFormatting sqref="BA11">
    <cfRule type="cellIs" dxfId="1513" priority="1514" stopIfTrue="1" operator="lessThan">
      <formula>$C$4</formula>
    </cfRule>
  </conditionalFormatting>
  <conditionalFormatting sqref="BA12">
    <cfRule type="cellIs" dxfId="1514" priority="1515" stopIfTrue="1" operator="lessThan">
      <formula>$C$4</formula>
    </cfRule>
  </conditionalFormatting>
  <conditionalFormatting sqref="BA13">
    <cfRule type="cellIs" dxfId="1515" priority="1516" stopIfTrue="1" operator="lessThan">
      <formula>$C$4</formula>
    </cfRule>
  </conditionalFormatting>
  <conditionalFormatting sqref="BA14">
    <cfRule type="cellIs" dxfId="1516" priority="1517" stopIfTrue="1" operator="lessThan">
      <formula>$C$4</formula>
    </cfRule>
  </conditionalFormatting>
  <conditionalFormatting sqref="BA15">
    <cfRule type="cellIs" dxfId="1517" priority="1518" stopIfTrue="1" operator="lessThan">
      <formula>$C$4</formula>
    </cfRule>
  </conditionalFormatting>
  <conditionalFormatting sqref="BA16">
    <cfRule type="cellIs" dxfId="1518" priority="1519" stopIfTrue="1" operator="lessThan">
      <formula>$C$4</formula>
    </cfRule>
  </conditionalFormatting>
  <conditionalFormatting sqref="BA17">
    <cfRule type="cellIs" dxfId="1519" priority="1520" stopIfTrue="1" operator="lessThan">
      <formula>$C$4</formula>
    </cfRule>
  </conditionalFormatting>
  <conditionalFormatting sqref="BA18">
    <cfRule type="cellIs" dxfId="1520" priority="1521" stopIfTrue="1" operator="lessThan">
      <formula>$C$4</formula>
    </cfRule>
  </conditionalFormatting>
  <conditionalFormatting sqref="BA19">
    <cfRule type="cellIs" dxfId="1521" priority="1522" stopIfTrue="1" operator="lessThan">
      <formula>$C$4</formula>
    </cfRule>
  </conditionalFormatting>
  <conditionalFormatting sqref="BA20">
    <cfRule type="cellIs" dxfId="1522" priority="1523" stopIfTrue="1" operator="lessThan">
      <formula>$C$4</formula>
    </cfRule>
  </conditionalFormatting>
  <conditionalFormatting sqref="BA21">
    <cfRule type="cellIs" dxfId="1523" priority="1524" stopIfTrue="1" operator="lessThan">
      <formula>$C$4</formula>
    </cfRule>
  </conditionalFormatting>
  <conditionalFormatting sqref="BA22">
    <cfRule type="cellIs" dxfId="1524" priority="1525" stopIfTrue="1" operator="lessThan">
      <formula>$C$4</formula>
    </cfRule>
  </conditionalFormatting>
  <conditionalFormatting sqref="BA23">
    <cfRule type="cellIs" dxfId="1525" priority="1526" stopIfTrue="1" operator="lessThan">
      <formula>$C$4</formula>
    </cfRule>
  </conditionalFormatting>
  <conditionalFormatting sqref="BA24">
    <cfRule type="cellIs" dxfId="1526" priority="1527" stopIfTrue="1" operator="lessThan">
      <formula>$C$4</formula>
    </cfRule>
  </conditionalFormatting>
  <conditionalFormatting sqref="BA25">
    <cfRule type="cellIs" dxfId="1527" priority="1528" stopIfTrue="1" operator="lessThan">
      <formula>$C$4</formula>
    </cfRule>
  </conditionalFormatting>
  <conditionalFormatting sqref="BA26">
    <cfRule type="cellIs" dxfId="1528" priority="1529" stopIfTrue="1" operator="lessThan">
      <formula>$C$4</formula>
    </cfRule>
  </conditionalFormatting>
  <conditionalFormatting sqref="BA27">
    <cfRule type="cellIs" dxfId="1529" priority="1530" stopIfTrue="1" operator="lessThan">
      <formula>$C$4</formula>
    </cfRule>
  </conditionalFormatting>
  <conditionalFormatting sqref="BA28">
    <cfRule type="cellIs" dxfId="1530" priority="1531" stopIfTrue="1" operator="lessThan">
      <formula>$C$4</formula>
    </cfRule>
  </conditionalFormatting>
  <conditionalFormatting sqref="BA29">
    <cfRule type="cellIs" dxfId="1531" priority="1532" stopIfTrue="1" operator="lessThan">
      <formula>$C$4</formula>
    </cfRule>
  </conditionalFormatting>
  <conditionalFormatting sqref="BA30">
    <cfRule type="cellIs" dxfId="1532" priority="1533" stopIfTrue="1" operator="lessThan">
      <formula>$C$4</formula>
    </cfRule>
  </conditionalFormatting>
  <conditionalFormatting sqref="BA31">
    <cfRule type="cellIs" dxfId="1533" priority="1534" stopIfTrue="1" operator="lessThan">
      <formula>$C$4</formula>
    </cfRule>
  </conditionalFormatting>
  <conditionalFormatting sqref="BA32">
    <cfRule type="cellIs" dxfId="1534" priority="1535" stopIfTrue="1" operator="lessThan">
      <formula>$C$4</formula>
    </cfRule>
  </conditionalFormatting>
  <conditionalFormatting sqref="BA33">
    <cfRule type="cellIs" dxfId="1535" priority="1536" stopIfTrue="1" operator="lessThan">
      <formula>$C$4</formula>
    </cfRule>
  </conditionalFormatting>
  <conditionalFormatting sqref="BA34">
    <cfRule type="cellIs" dxfId="1536" priority="1537" stopIfTrue="1" operator="lessThan">
      <formula>$C$4</formula>
    </cfRule>
  </conditionalFormatting>
  <conditionalFormatting sqref="BA35">
    <cfRule type="cellIs" dxfId="1537" priority="1538" stopIfTrue="1" operator="lessThan">
      <formula>$C$4</formula>
    </cfRule>
  </conditionalFormatting>
  <conditionalFormatting sqref="BA36">
    <cfRule type="cellIs" dxfId="1538" priority="1539" stopIfTrue="1" operator="lessThan">
      <formula>$C$4</formula>
    </cfRule>
  </conditionalFormatting>
  <conditionalFormatting sqref="BA37">
    <cfRule type="cellIs" dxfId="1539" priority="1540" stopIfTrue="1" operator="lessThan">
      <formula>$C$4</formula>
    </cfRule>
  </conditionalFormatting>
  <conditionalFormatting sqref="BA38">
    <cfRule type="cellIs" dxfId="1540" priority="1541" stopIfTrue="1" operator="lessThan">
      <formula>$C$4</formula>
    </cfRule>
  </conditionalFormatting>
  <conditionalFormatting sqref="BA39">
    <cfRule type="cellIs" dxfId="1541" priority="1542" stopIfTrue="1" operator="lessThan">
      <formula>$C$4</formula>
    </cfRule>
  </conditionalFormatting>
  <conditionalFormatting sqref="BA40">
    <cfRule type="cellIs" dxfId="1542" priority="1543" stopIfTrue="1" operator="lessThan">
      <formula>$C$4</formula>
    </cfRule>
  </conditionalFormatting>
  <conditionalFormatting sqref="BA41">
    <cfRule type="cellIs" dxfId="1543" priority="1544" stopIfTrue="1" operator="lessThan">
      <formula>$C$4</formula>
    </cfRule>
  </conditionalFormatting>
  <conditionalFormatting sqref="BA42">
    <cfRule type="cellIs" dxfId="1544" priority="1545" stopIfTrue="1" operator="lessThan">
      <formula>$C$4</formula>
    </cfRule>
  </conditionalFormatting>
  <conditionalFormatting sqref="BA43">
    <cfRule type="cellIs" dxfId="1545" priority="1546" stopIfTrue="1" operator="lessThan">
      <formula>$C$4</formula>
    </cfRule>
  </conditionalFormatting>
  <conditionalFormatting sqref="BA44">
    <cfRule type="cellIs" dxfId="1546" priority="1547" stopIfTrue="1" operator="lessThan">
      <formula>$C$4</formula>
    </cfRule>
  </conditionalFormatting>
  <conditionalFormatting sqref="BA45">
    <cfRule type="cellIs" dxfId="1547" priority="1548" stopIfTrue="1" operator="lessThan">
      <formula>$C$4</formula>
    </cfRule>
  </conditionalFormatting>
  <conditionalFormatting sqref="BA46">
    <cfRule type="cellIs" dxfId="1548" priority="1549" stopIfTrue="1" operator="lessThan">
      <formula>$C$4</formula>
    </cfRule>
  </conditionalFormatting>
  <conditionalFormatting sqref="BA47">
    <cfRule type="cellIs" dxfId="1549" priority="1550" stopIfTrue="1" operator="lessThan">
      <formula>$C$4</formula>
    </cfRule>
  </conditionalFormatting>
  <conditionalFormatting sqref="BA48">
    <cfRule type="cellIs" dxfId="1550" priority="1551" stopIfTrue="1" operator="lessThan">
      <formula>$C$4</formula>
    </cfRule>
  </conditionalFormatting>
  <conditionalFormatting sqref="BA49">
    <cfRule type="cellIs" dxfId="1551" priority="1552" stopIfTrue="1" operator="lessThan">
      <formula>$C$4</formula>
    </cfRule>
  </conditionalFormatting>
  <conditionalFormatting sqref="BA50">
    <cfRule type="cellIs" dxfId="1552" priority="1553" stopIfTrue="1" operator="lessThan">
      <formula>$C$4</formula>
    </cfRule>
  </conditionalFormatting>
  <conditionalFormatting sqref="BE11:BE45 BG11:BG45 BN11:BN45 BP11:BP45">
    <cfRule type="cellIs" dxfId="1553" priority="1554" stopIfTrue="1" operator="lessThan">
      <formula>$AN$4</formula>
    </cfRule>
  </conditionalFormatting>
  <conditionalFormatting sqref="BE46">
    <cfRule type="cellIs" dxfId="1554" priority="1555" stopIfTrue="1" operator="lessThan">
      <formula>$C$4</formula>
    </cfRule>
  </conditionalFormatting>
  <conditionalFormatting sqref="BE47">
    <cfRule type="cellIs" dxfId="1555" priority="1556" stopIfTrue="1" operator="lessThan">
      <formula>$C$4</formula>
    </cfRule>
  </conditionalFormatting>
  <conditionalFormatting sqref="BE48">
    <cfRule type="cellIs" dxfId="1556" priority="1557" stopIfTrue="1" operator="lessThan">
      <formula>$C$4</formula>
    </cfRule>
  </conditionalFormatting>
  <conditionalFormatting sqref="BE49">
    <cfRule type="cellIs" dxfId="1557" priority="1558" stopIfTrue="1" operator="lessThan">
      <formula>$C$4</formula>
    </cfRule>
  </conditionalFormatting>
  <conditionalFormatting sqref="BE50">
    <cfRule type="cellIs" dxfId="1558" priority="1559" stopIfTrue="1" operator="lessThan">
      <formula>$C$4</formula>
    </cfRule>
  </conditionalFormatting>
  <conditionalFormatting sqref="BF11">
    <cfRule type="cellIs" dxfId="1559" priority="1560" stopIfTrue="1" operator="lessThan">
      <formula>$C$4</formula>
    </cfRule>
  </conditionalFormatting>
  <conditionalFormatting sqref="BF12">
    <cfRule type="cellIs" dxfId="1560" priority="1561" stopIfTrue="1" operator="lessThan">
      <formula>$C$4</formula>
    </cfRule>
  </conditionalFormatting>
  <conditionalFormatting sqref="BF13">
    <cfRule type="cellIs" dxfId="1561" priority="1562" stopIfTrue="1" operator="lessThan">
      <formula>$C$4</formula>
    </cfRule>
  </conditionalFormatting>
  <conditionalFormatting sqref="BF14">
    <cfRule type="cellIs" dxfId="1562" priority="1563" stopIfTrue="1" operator="lessThan">
      <formula>$C$4</formula>
    </cfRule>
  </conditionalFormatting>
  <conditionalFormatting sqref="BF15">
    <cfRule type="cellIs" dxfId="1563" priority="1564" stopIfTrue="1" operator="lessThan">
      <formula>$C$4</formula>
    </cfRule>
  </conditionalFormatting>
  <conditionalFormatting sqref="BF16">
    <cfRule type="cellIs" dxfId="1564" priority="1565" stopIfTrue="1" operator="lessThan">
      <formula>$C$4</formula>
    </cfRule>
  </conditionalFormatting>
  <conditionalFormatting sqref="BF17">
    <cfRule type="cellIs" dxfId="1565" priority="1566" stopIfTrue="1" operator="lessThan">
      <formula>$C$4</formula>
    </cfRule>
  </conditionalFormatting>
  <conditionalFormatting sqref="BF18">
    <cfRule type="cellIs" dxfId="1566" priority="1567" stopIfTrue="1" operator="lessThan">
      <formula>$C$4</formula>
    </cfRule>
  </conditionalFormatting>
  <conditionalFormatting sqref="BF19">
    <cfRule type="cellIs" dxfId="1567" priority="1568" stopIfTrue="1" operator="lessThan">
      <formula>$C$4</formula>
    </cfRule>
  </conditionalFormatting>
  <conditionalFormatting sqref="BF20">
    <cfRule type="cellIs" dxfId="1568" priority="1569" stopIfTrue="1" operator="lessThan">
      <formula>$C$4</formula>
    </cfRule>
  </conditionalFormatting>
  <conditionalFormatting sqref="BF21">
    <cfRule type="cellIs" dxfId="1569" priority="1570" stopIfTrue="1" operator="lessThan">
      <formula>$C$4</formula>
    </cfRule>
  </conditionalFormatting>
  <conditionalFormatting sqref="BF22">
    <cfRule type="cellIs" dxfId="1570" priority="1571" stopIfTrue="1" operator="lessThan">
      <formula>$C$4</formula>
    </cfRule>
  </conditionalFormatting>
  <conditionalFormatting sqref="BF23">
    <cfRule type="cellIs" dxfId="1571" priority="1572" stopIfTrue="1" operator="lessThan">
      <formula>$C$4</formula>
    </cfRule>
  </conditionalFormatting>
  <conditionalFormatting sqref="BF24">
    <cfRule type="cellIs" dxfId="1572" priority="1573" stopIfTrue="1" operator="lessThan">
      <formula>$C$4</formula>
    </cfRule>
  </conditionalFormatting>
  <conditionalFormatting sqref="BF25">
    <cfRule type="cellIs" dxfId="1573" priority="1574" stopIfTrue="1" operator="lessThan">
      <formula>$C$4</formula>
    </cfRule>
  </conditionalFormatting>
  <conditionalFormatting sqref="BF26">
    <cfRule type="cellIs" dxfId="1574" priority="1575" stopIfTrue="1" operator="lessThan">
      <formula>$C$4</formula>
    </cfRule>
  </conditionalFormatting>
  <conditionalFormatting sqref="BF27">
    <cfRule type="cellIs" dxfId="1575" priority="1576" stopIfTrue="1" operator="lessThan">
      <formula>$C$4</formula>
    </cfRule>
  </conditionalFormatting>
  <conditionalFormatting sqref="BF28">
    <cfRule type="cellIs" dxfId="1576" priority="1577" stopIfTrue="1" operator="lessThan">
      <formula>$C$4</formula>
    </cfRule>
  </conditionalFormatting>
  <conditionalFormatting sqref="BF29">
    <cfRule type="cellIs" dxfId="1577" priority="1578" stopIfTrue="1" operator="lessThan">
      <formula>$C$4</formula>
    </cfRule>
  </conditionalFormatting>
  <conditionalFormatting sqref="BF30">
    <cfRule type="cellIs" dxfId="1578" priority="1579" stopIfTrue="1" operator="lessThan">
      <formula>$C$4</formula>
    </cfRule>
  </conditionalFormatting>
  <conditionalFormatting sqref="BF31">
    <cfRule type="cellIs" dxfId="1579" priority="1580" stopIfTrue="1" operator="lessThan">
      <formula>$C$4</formula>
    </cfRule>
  </conditionalFormatting>
  <conditionalFormatting sqref="BF32">
    <cfRule type="cellIs" dxfId="1580" priority="1581" stopIfTrue="1" operator="lessThan">
      <formula>$C$4</formula>
    </cfRule>
  </conditionalFormatting>
  <conditionalFormatting sqref="BF33">
    <cfRule type="cellIs" dxfId="1581" priority="1582" stopIfTrue="1" operator="lessThan">
      <formula>$C$4</formula>
    </cfRule>
  </conditionalFormatting>
  <conditionalFormatting sqref="BF34">
    <cfRule type="cellIs" dxfId="1582" priority="1583" stopIfTrue="1" operator="lessThan">
      <formula>$C$4</formula>
    </cfRule>
  </conditionalFormatting>
  <conditionalFormatting sqref="BF35">
    <cfRule type="cellIs" dxfId="1583" priority="1584" stopIfTrue="1" operator="lessThan">
      <formula>$C$4</formula>
    </cfRule>
  </conditionalFormatting>
  <conditionalFormatting sqref="BF36">
    <cfRule type="cellIs" dxfId="1584" priority="1585" stopIfTrue="1" operator="lessThan">
      <formula>$C$4</formula>
    </cfRule>
  </conditionalFormatting>
  <conditionalFormatting sqref="BF37">
    <cfRule type="cellIs" dxfId="1585" priority="1586" stopIfTrue="1" operator="lessThan">
      <formula>$C$4</formula>
    </cfRule>
  </conditionalFormatting>
  <conditionalFormatting sqref="BF38">
    <cfRule type="cellIs" dxfId="1586" priority="1587" stopIfTrue="1" operator="lessThan">
      <formula>$C$4</formula>
    </cfRule>
  </conditionalFormatting>
  <conditionalFormatting sqref="BF39">
    <cfRule type="cellIs" dxfId="1587" priority="1588" stopIfTrue="1" operator="lessThan">
      <formula>$C$4</formula>
    </cfRule>
  </conditionalFormatting>
  <conditionalFormatting sqref="BF40">
    <cfRule type="cellIs" dxfId="1588" priority="1589" stopIfTrue="1" operator="lessThan">
      <formula>$C$4</formula>
    </cfRule>
  </conditionalFormatting>
  <conditionalFormatting sqref="BF41">
    <cfRule type="cellIs" dxfId="1589" priority="1590" stopIfTrue="1" operator="lessThan">
      <formula>$C$4</formula>
    </cfRule>
  </conditionalFormatting>
  <conditionalFormatting sqref="BF42">
    <cfRule type="cellIs" dxfId="1590" priority="1591" stopIfTrue="1" operator="lessThan">
      <formula>$C$4</formula>
    </cfRule>
  </conditionalFormatting>
  <conditionalFormatting sqref="BF43">
    <cfRule type="cellIs" dxfId="1591" priority="1592" stopIfTrue="1" operator="lessThan">
      <formula>$C$4</formula>
    </cfRule>
  </conditionalFormatting>
  <conditionalFormatting sqref="BF44">
    <cfRule type="cellIs" dxfId="1592" priority="1593" stopIfTrue="1" operator="lessThan">
      <formula>$C$4</formula>
    </cfRule>
  </conditionalFormatting>
  <conditionalFormatting sqref="BF45">
    <cfRule type="cellIs" dxfId="1593" priority="1594" stopIfTrue="1" operator="lessThan">
      <formula>$C$4</formula>
    </cfRule>
  </conditionalFormatting>
  <conditionalFormatting sqref="BF46">
    <cfRule type="cellIs" dxfId="1594" priority="1595" stopIfTrue="1" operator="lessThan">
      <formula>$C$4</formula>
    </cfRule>
  </conditionalFormatting>
  <conditionalFormatting sqref="BF47">
    <cfRule type="cellIs" dxfId="1595" priority="1596" stopIfTrue="1" operator="lessThan">
      <formula>$C$4</formula>
    </cfRule>
  </conditionalFormatting>
  <conditionalFormatting sqref="BF48">
    <cfRule type="cellIs" dxfId="1596" priority="1597" stopIfTrue="1" operator="lessThan">
      <formula>$C$4</formula>
    </cfRule>
  </conditionalFormatting>
  <conditionalFormatting sqref="BF49">
    <cfRule type="cellIs" dxfId="1597" priority="1598" stopIfTrue="1" operator="lessThan">
      <formula>$C$4</formula>
    </cfRule>
  </conditionalFormatting>
  <conditionalFormatting sqref="BF50">
    <cfRule type="cellIs" dxfId="1598" priority="1599" stopIfTrue="1" operator="lessThan">
      <formula>$C$4</formula>
    </cfRule>
  </conditionalFormatting>
  <conditionalFormatting sqref="BG46">
    <cfRule type="cellIs" dxfId="1599" priority="1600" stopIfTrue="1" operator="lessThan">
      <formula>$C$4</formula>
    </cfRule>
  </conditionalFormatting>
  <conditionalFormatting sqref="BG47">
    <cfRule type="cellIs" dxfId="1600" priority="1601" stopIfTrue="1" operator="lessThan">
      <formula>$C$4</formula>
    </cfRule>
  </conditionalFormatting>
  <conditionalFormatting sqref="BG48">
    <cfRule type="cellIs" dxfId="1601" priority="1602" stopIfTrue="1" operator="lessThan">
      <formula>$C$4</formula>
    </cfRule>
  </conditionalFormatting>
  <conditionalFormatting sqref="BG49">
    <cfRule type="cellIs" dxfId="1602" priority="1603" stopIfTrue="1" operator="lessThan">
      <formula>$C$4</formula>
    </cfRule>
  </conditionalFormatting>
  <conditionalFormatting sqref="BG50">
    <cfRule type="cellIs" dxfId="1603" priority="1604" stopIfTrue="1" operator="lessThan">
      <formula>$C$4</formula>
    </cfRule>
  </conditionalFormatting>
  <conditionalFormatting sqref="BH11">
    <cfRule type="cellIs" dxfId="1604" priority="1605" stopIfTrue="1" operator="lessThan">
      <formula>$C$4</formula>
    </cfRule>
  </conditionalFormatting>
  <conditionalFormatting sqref="BH12">
    <cfRule type="cellIs" dxfId="1605" priority="1606" stopIfTrue="1" operator="lessThan">
      <formula>$C$4</formula>
    </cfRule>
  </conditionalFormatting>
  <conditionalFormatting sqref="BH13">
    <cfRule type="cellIs" dxfId="1606" priority="1607" stopIfTrue="1" operator="lessThan">
      <formula>$C$4</formula>
    </cfRule>
  </conditionalFormatting>
  <conditionalFormatting sqref="BH14">
    <cfRule type="cellIs" dxfId="1607" priority="1608" stopIfTrue="1" operator="lessThan">
      <formula>$C$4</formula>
    </cfRule>
  </conditionalFormatting>
  <conditionalFormatting sqref="BH15">
    <cfRule type="cellIs" dxfId="1608" priority="1609" stopIfTrue="1" operator="lessThan">
      <formula>$C$4</formula>
    </cfRule>
  </conditionalFormatting>
  <conditionalFormatting sqref="BH16">
    <cfRule type="cellIs" dxfId="1609" priority="1610" stopIfTrue="1" operator="lessThan">
      <formula>$C$4</formula>
    </cfRule>
  </conditionalFormatting>
  <conditionalFormatting sqref="BH17">
    <cfRule type="cellIs" dxfId="1610" priority="1611" stopIfTrue="1" operator="lessThan">
      <formula>$C$4</formula>
    </cfRule>
  </conditionalFormatting>
  <conditionalFormatting sqref="BH18">
    <cfRule type="cellIs" dxfId="1611" priority="1612" stopIfTrue="1" operator="lessThan">
      <formula>$C$4</formula>
    </cfRule>
  </conditionalFormatting>
  <conditionalFormatting sqref="BH19">
    <cfRule type="cellIs" dxfId="1612" priority="1613" stopIfTrue="1" operator="lessThan">
      <formula>$C$4</formula>
    </cfRule>
  </conditionalFormatting>
  <conditionalFormatting sqref="BH20">
    <cfRule type="cellIs" dxfId="1613" priority="1614" stopIfTrue="1" operator="lessThan">
      <formula>$C$4</formula>
    </cfRule>
  </conditionalFormatting>
  <conditionalFormatting sqref="BH21">
    <cfRule type="cellIs" dxfId="1614" priority="1615" stopIfTrue="1" operator="lessThan">
      <formula>$C$4</formula>
    </cfRule>
  </conditionalFormatting>
  <conditionalFormatting sqref="BH22">
    <cfRule type="cellIs" dxfId="1615" priority="1616" stopIfTrue="1" operator="lessThan">
      <formula>$C$4</formula>
    </cfRule>
  </conditionalFormatting>
  <conditionalFormatting sqref="BH23">
    <cfRule type="cellIs" dxfId="1616" priority="1617" stopIfTrue="1" operator="lessThan">
      <formula>$C$4</formula>
    </cfRule>
  </conditionalFormatting>
  <conditionalFormatting sqref="BH24">
    <cfRule type="cellIs" dxfId="1617" priority="1618" stopIfTrue="1" operator="lessThan">
      <formula>$C$4</formula>
    </cfRule>
  </conditionalFormatting>
  <conditionalFormatting sqref="BH25">
    <cfRule type="cellIs" dxfId="1618" priority="1619" stopIfTrue="1" operator="lessThan">
      <formula>$C$4</formula>
    </cfRule>
  </conditionalFormatting>
  <conditionalFormatting sqref="BH26">
    <cfRule type="cellIs" dxfId="1619" priority="1620" stopIfTrue="1" operator="lessThan">
      <formula>$C$4</formula>
    </cfRule>
  </conditionalFormatting>
  <conditionalFormatting sqref="BH27">
    <cfRule type="cellIs" dxfId="1620" priority="1621" stopIfTrue="1" operator="lessThan">
      <formula>$C$4</formula>
    </cfRule>
  </conditionalFormatting>
  <conditionalFormatting sqref="BH28">
    <cfRule type="cellIs" dxfId="1621" priority="1622" stopIfTrue="1" operator="lessThan">
      <formula>$C$4</formula>
    </cfRule>
  </conditionalFormatting>
  <conditionalFormatting sqref="BH29">
    <cfRule type="cellIs" dxfId="1622" priority="1623" stopIfTrue="1" operator="lessThan">
      <formula>$C$4</formula>
    </cfRule>
  </conditionalFormatting>
  <conditionalFormatting sqref="BH30">
    <cfRule type="cellIs" dxfId="1623" priority="1624" stopIfTrue="1" operator="lessThan">
      <formula>$C$4</formula>
    </cfRule>
  </conditionalFormatting>
  <conditionalFormatting sqref="BH31">
    <cfRule type="cellIs" dxfId="1624" priority="1625" stopIfTrue="1" operator="lessThan">
      <formula>$C$4</formula>
    </cfRule>
  </conditionalFormatting>
  <conditionalFormatting sqref="BH32">
    <cfRule type="cellIs" dxfId="1625" priority="1626" stopIfTrue="1" operator="lessThan">
      <formula>$C$4</formula>
    </cfRule>
  </conditionalFormatting>
  <conditionalFormatting sqref="BH33">
    <cfRule type="cellIs" dxfId="1626" priority="1627" stopIfTrue="1" operator="lessThan">
      <formula>$C$4</formula>
    </cfRule>
  </conditionalFormatting>
  <conditionalFormatting sqref="BH34">
    <cfRule type="cellIs" dxfId="1627" priority="1628" stopIfTrue="1" operator="lessThan">
      <formula>$C$4</formula>
    </cfRule>
  </conditionalFormatting>
  <conditionalFormatting sqref="BH35">
    <cfRule type="cellIs" dxfId="1628" priority="1629" stopIfTrue="1" operator="lessThan">
      <formula>$C$4</formula>
    </cfRule>
  </conditionalFormatting>
  <conditionalFormatting sqref="BH36">
    <cfRule type="cellIs" dxfId="1629" priority="1630" stopIfTrue="1" operator="lessThan">
      <formula>$C$4</formula>
    </cfRule>
  </conditionalFormatting>
  <conditionalFormatting sqref="BH37">
    <cfRule type="cellIs" dxfId="1630" priority="1631" stopIfTrue="1" operator="lessThan">
      <formula>$C$4</formula>
    </cfRule>
  </conditionalFormatting>
  <conditionalFormatting sqref="BH38">
    <cfRule type="cellIs" dxfId="1631" priority="1632" stopIfTrue="1" operator="lessThan">
      <formula>$C$4</formula>
    </cfRule>
  </conditionalFormatting>
  <conditionalFormatting sqref="BH39">
    <cfRule type="cellIs" dxfId="1632" priority="1633" stopIfTrue="1" operator="lessThan">
      <formula>$C$4</formula>
    </cfRule>
  </conditionalFormatting>
  <conditionalFormatting sqref="BH40">
    <cfRule type="cellIs" dxfId="1633" priority="1634" stopIfTrue="1" operator="lessThan">
      <formula>$C$4</formula>
    </cfRule>
  </conditionalFormatting>
  <conditionalFormatting sqref="BH41">
    <cfRule type="cellIs" dxfId="1634" priority="1635" stopIfTrue="1" operator="lessThan">
      <formula>$C$4</formula>
    </cfRule>
  </conditionalFormatting>
  <conditionalFormatting sqref="BH42">
    <cfRule type="cellIs" dxfId="1635" priority="1636" stopIfTrue="1" operator="lessThan">
      <formula>$C$4</formula>
    </cfRule>
  </conditionalFormatting>
  <conditionalFormatting sqref="BH43">
    <cfRule type="cellIs" dxfId="1636" priority="1637" stopIfTrue="1" operator="lessThan">
      <formula>$C$4</formula>
    </cfRule>
  </conditionalFormatting>
  <conditionalFormatting sqref="BH44">
    <cfRule type="cellIs" dxfId="1637" priority="1638" stopIfTrue="1" operator="lessThan">
      <formula>$C$4</formula>
    </cfRule>
  </conditionalFormatting>
  <conditionalFormatting sqref="BH45">
    <cfRule type="cellIs" dxfId="1638" priority="1639" stopIfTrue="1" operator="lessThan">
      <formula>$C$4</formula>
    </cfRule>
  </conditionalFormatting>
  <conditionalFormatting sqref="BH46">
    <cfRule type="cellIs" dxfId="1639" priority="1640" stopIfTrue="1" operator="lessThan">
      <formula>$C$4</formula>
    </cfRule>
  </conditionalFormatting>
  <conditionalFormatting sqref="BH47">
    <cfRule type="cellIs" dxfId="1640" priority="1641" stopIfTrue="1" operator="lessThan">
      <formula>$C$4</formula>
    </cfRule>
  </conditionalFormatting>
  <conditionalFormatting sqref="BH48">
    <cfRule type="cellIs" dxfId="1641" priority="1642" stopIfTrue="1" operator="lessThan">
      <formula>$C$4</formula>
    </cfRule>
  </conditionalFormatting>
  <conditionalFormatting sqref="BH49">
    <cfRule type="cellIs" dxfId="1642" priority="1643" stopIfTrue="1" operator="lessThan">
      <formula>$C$4</formula>
    </cfRule>
  </conditionalFormatting>
  <conditionalFormatting sqref="BH50">
    <cfRule type="cellIs" dxfId="1643" priority="1644" stopIfTrue="1" operator="lessThan">
      <formula>$C$4</formula>
    </cfRule>
  </conditionalFormatting>
  <conditionalFormatting sqref="BI11">
    <cfRule type="cellIs" dxfId="1644" priority="1645" stopIfTrue="1" operator="lessThan">
      <formula>$C$4</formula>
    </cfRule>
  </conditionalFormatting>
  <conditionalFormatting sqref="BI12">
    <cfRule type="cellIs" dxfId="1645" priority="1646" stopIfTrue="1" operator="lessThan">
      <formula>$C$4</formula>
    </cfRule>
  </conditionalFormatting>
  <conditionalFormatting sqref="BI13">
    <cfRule type="cellIs" dxfId="1646" priority="1647" stopIfTrue="1" operator="lessThan">
      <formula>$C$4</formula>
    </cfRule>
  </conditionalFormatting>
  <conditionalFormatting sqref="BI14">
    <cfRule type="cellIs" dxfId="1647" priority="1648" stopIfTrue="1" operator="lessThan">
      <formula>$C$4</formula>
    </cfRule>
  </conditionalFormatting>
  <conditionalFormatting sqref="BI15">
    <cfRule type="cellIs" dxfId="1648" priority="1649" stopIfTrue="1" operator="lessThan">
      <formula>$C$4</formula>
    </cfRule>
  </conditionalFormatting>
  <conditionalFormatting sqref="BI16">
    <cfRule type="cellIs" dxfId="1649" priority="1650" stopIfTrue="1" operator="lessThan">
      <formula>$C$4</formula>
    </cfRule>
  </conditionalFormatting>
  <conditionalFormatting sqref="BI17">
    <cfRule type="cellIs" dxfId="1650" priority="1651" stopIfTrue="1" operator="lessThan">
      <formula>$C$4</formula>
    </cfRule>
  </conditionalFormatting>
  <conditionalFormatting sqref="BI18">
    <cfRule type="cellIs" dxfId="1651" priority="1652" stopIfTrue="1" operator="lessThan">
      <formula>$C$4</formula>
    </cfRule>
  </conditionalFormatting>
  <conditionalFormatting sqref="BI19">
    <cfRule type="cellIs" dxfId="1652" priority="1653" stopIfTrue="1" operator="lessThan">
      <formula>$C$4</formula>
    </cfRule>
  </conditionalFormatting>
  <conditionalFormatting sqref="BI20">
    <cfRule type="cellIs" dxfId="1653" priority="1654" stopIfTrue="1" operator="lessThan">
      <formula>$C$4</formula>
    </cfRule>
  </conditionalFormatting>
  <conditionalFormatting sqref="BI21">
    <cfRule type="cellIs" dxfId="1654" priority="1655" stopIfTrue="1" operator="lessThan">
      <formula>$C$4</formula>
    </cfRule>
  </conditionalFormatting>
  <conditionalFormatting sqref="BI22">
    <cfRule type="cellIs" dxfId="1655" priority="1656" stopIfTrue="1" operator="lessThan">
      <formula>$C$4</formula>
    </cfRule>
  </conditionalFormatting>
  <conditionalFormatting sqref="BI23">
    <cfRule type="cellIs" dxfId="1656" priority="1657" stopIfTrue="1" operator="lessThan">
      <formula>$C$4</formula>
    </cfRule>
  </conditionalFormatting>
  <conditionalFormatting sqref="BI24">
    <cfRule type="cellIs" dxfId="1657" priority="1658" stopIfTrue="1" operator="lessThan">
      <formula>$C$4</formula>
    </cfRule>
  </conditionalFormatting>
  <conditionalFormatting sqref="BI25">
    <cfRule type="cellIs" dxfId="1658" priority="1659" stopIfTrue="1" operator="lessThan">
      <formula>$C$4</formula>
    </cfRule>
  </conditionalFormatting>
  <conditionalFormatting sqref="BI26">
    <cfRule type="cellIs" dxfId="1659" priority="1660" stopIfTrue="1" operator="lessThan">
      <formula>$C$4</formula>
    </cfRule>
  </conditionalFormatting>
  <conditionalFormatting sqref="BI27">
    <cfRule type="cellIs" dxfId="1660" priority="1661" stopIfTrue="1" operator="lessThan">
      <formula>$C$4</formula>
    </cfRule>
  </conditionalFormatting>
  <conditionalFormatting sqref="BI28">
    <cfRule type="cellIs" dxfId="1661" priority="1662" stopIfTrue="1" operator="lessThan">
      <formula>$C$4</formula>
    </cfRule>
  </conditionalFormatting>
  <conditionalFormatting sqref="BI29">
    <cfRule type="cellIs" dxfId="1662" priority="1663" stopIfTrue="1" operator="lessThan">
      <formula>$C$4</formula>
    </cfRule>
  </conditionalFormatting>
  <conditionalFormatting sqref="BI30">
    <cfRule type="cellIs" dxfId="1663" priority="1664" stopIfTrue="1" operator="lessThan">
      <formula>$C$4</formula>
    </cfRule>
  </conditionalFormatting>
  <conditionalFormatting sqref="BI31">
    <cfRule type="cellIs" dxfId="1664" priority="1665" stopIfTrue="1" operator="lessThan">
      <formula>$C$4</formula>
    </cfRule>
  </conditionalFormatting>
  <conditionalFormatting sqref="BI32">
    <cfRule type="cellIs" dxfId="1665" priority="1666" stopIfTrue="1" operator="lessThan">
      <formula>$C$4</formula>
    </cfRule>
  </conditionalFormatting>
  <conditionalFormatting sqref="BI33">
    <cfRule type="cellIs" dxfId="1666" priority="1667" stopIfTrue="1" operator="lessThan">
      <formula>$C$4</formula>
    </cfRule>
  </conditionalFormatting>
  <conditionalFormatting sqref="BI34">
    <cfRule type="cellIs" dxfId="1667" priority="1668" stopIfTrue="1" operator="lessThan">
      <formula>$C$4</formula>
    </cfRule>
  </conditionalFormatting>
  <conditionalFormatting sqref="BI35">
    <cfRule type="cellIs" dxfId="1668" priority="1669" stopIfTrue="1" operator="lessThan">
      <formula>$C$4</formula>
    </cfRule>
  </conditionalFormatting>
  <conditionalFormatting sqref="BI36">
    <cfRule type="cellIs" dxfId="1669" priority="1670" stopIfTrue="1" operator="lessThan">
      <formula>$C$4</formula>
    </cfRule>
  </conditionalFormatting>
  <conditionalFormatting sqref="BI37">
    <cfRule type="cellIs" dxfId="1670" priority="1671" stopIfTrue="1" operator="lessThan">
      <formula>$C$4</formula>
    </cfRule>
  </conditionalFormatting>
  <conditionalFormatting sqref="BI38">
    <cfRule type="cellIs" dxfId="1671" priority="1672" stopIfTrue="1" operator="lessThan">
      <formula>$C$4</formula>
    </cfRule>
  </conditionalFormatting>
  <conditionalFormatting sqref="BI39">
    <cfRule type="cellIs" dxfId="1672" priority="1673" stopIfTrue="1" operator="lessThan">
      <formula>$C$4</formula>
    </cfRule>
  </conditionalFormatting>
  <conditionalFormatting sqref="BI40">
    <cfRule type="cellIs" dxfId="1673" priority="1674" stopIfTrue="1" operator="lessThan">
      <formula>$C$4</formula>
    </cfRule>
  </conditionalFormatting>
  <conditionalFormatting sqref="BI41">
    <cfRule type="cellIs" dxfId="1674" priority="1675" stopIfTrue="1" operator="lessThan">
      <formula>$C$4</formula>
    </cfRule>
  </conditionalFormatting>
  <conditionalFormatting sqref="BI42">
    <cfRule type="cellIs" dxfId="1675" priority="1676" stopIfTrue="1" operator="lessThan">
      <formula>$C$4</formula>
    </cfRule>
  </conditionalFormatting>
  <conditionalFormatting sqref="BI43">
    <cfRule type="cellIs" dxfId="1676" priority="1677" stopIfTrue="1" operator="lessThan">
      <formula>$C$4</formula>
    </cfRule>
  </conditionalFormatting>
  <conditionalFormatting sqref="BI44">
    <cfRule type="cellIs" dxfId="1677" priority="1678" stopIfTrue="1" operator="lessThan">
      <formula>$C$4</formula>
    </cfRule>
  </conditionalFormatting>
  <conditionalFormatting sqref="BI45">
    <cfRule type="cellIs" dxfId="1678" priority="1679" stopIfTrue="1" operator="lessThan">
      <formula>$C$4</formula>
    </cfRule>
  </conditionalFormatting>
  <conditionalFormatting sqref="BI46">
    <cfRule type="cellIs" dxfId="1679" priority="1680" stopIfTrue="1" operator="lessThan">
      <formula>$C$4</formula>
    </cfRule>
  </conditionalFormatting>
  <conditionalFormatting sqref="BI47">
    <cfRule type="cellIs" dxfId="1680" priority="1681" stopIfTrue="1" operator="lessThan">
      <formula>$C$4</formula>
    </cfRule>
  </conditionalFormatting>
  <conditionalFormatting sqref="BI48">
    <cfRule type="cellIs" dxfId="1681" priority="1682" stopIfTrue="1" operator="lessThan">
      <formula>$C$4</formula>
    </cfRule>
  </conditionalFormatting>
  <conditionalFormatting sqref="BI49">
    <cfRule type="cellIs" dxfId="1682" priority="1683" stopIfTrue="1" operator="lessThan">
      <formula>$C$4</formula>
    </cfRule>
  </conditionalFormatting>
  <conditionalFormatting sqref="BI50">
    <cfRule type="cellIs" dxfId="1683" priority="1684" stopIfTrue="1" operator="lessThan">
      <formula>$C$4</formula>
    </cfRule>
  </conditionalFormatting>
  <conditionalFormatting sqref="BJ11">
    <cfRule type="cellIs" dxfId="1684" priority="1685" stopIfTrue="1" operator="lessThan">
      <formula>$C$4</formula>
    </cfRule>
  </conditionalFormatting>
  <conditionalFormatting sqref="BJ12">
    <cfRule type="cellIs" dxfId="1685" priority="1686" stopIfTrue="1" operator="lessThan">
      <formula>$C$4</formula>
    </cfRule>
  </conditionalFormatting>
  <conditionalFormatting sqref="BJ13">
    <cfRule type="cellIs" dxfId="1686" priority="1687" stopIfTrue="1" operator="lessThan">
      <formula>$C$4</formula>
    </cfRule>
  </conditionalFormatting>
  <conditionalFormatting sqref="BJ14">
    <cfRule type="cellIs" dxfId="1687" priority="1688" stopIfTrue="1" operator="lessThan">
      <formula>$C$4</formula>
    </cfRule>
  </conditionalFormatting>
  <conditionalFormatting sqref="BJ15">
    <cfRule type="cellIs" dxfId="1688" priority="1689" stopIfTrue="1" operator="lessThan">
      <formula>$C$4</formula>
    </cfRule>
  </conditionalFormatting>
  <conditionalFormatting sqref="BJ16">
    <cfRule type="cellIs" dxfId="1689" priority="1690" stopIfTrue="1" operator="lessThan">
      <formula>$C$4</formula>
    </cfRule>
  </conditionalFormatting>
  <conditionalFormatting sqref="BJ17">
    <cfRule type="cellIs" dxfId="1690" priority="1691" stopIfTrue="1" operator="lessThan">
      <formula>$C$4</formula>
    </cfRule>
  </conditionalFormatting>
  <conditionalFormatting sqref="BJ18">
    <cfRule type="cellIs" dxfId="1691" priority="1692" stopIfTrue="1" operator="lessThan">
      <formula>$C$4</formula>
    </cfRule>
  </conditionalFormatting>
  <conditionalFormatting sqref="BJ19">
    <cfRule type="cellIs" dxfId="1692" priority="1693" stopIfTrue="1" operator="lessThan">
      <formula>$C$4</formula>
    </cfRule>
  </conditionalFormatting>
  <conditionalFormatting sqref="BJ20">
    <cfRule type="cellIs" dxfId="1693" priority="1694" stopIfTrue="1" operator="lessThan">
      <formula>$C$4</formula>
    </cfRule>
  </conditionalFormatting>
  <conditionalFormatting sqref="BJ21">
    <cfRule type="cellIs" dxfId="1694" priority="1695" stopIfTrue="1" operator="lessThan">
      <formula>$C$4</formula>
    </cfRule>
  </conditionalFormatting>
  <conditionalFormatting sqref="BJ22">
    <cfRule type="cellIs" dxfId="1695" priority="1696" stopIfTrue="1" operator="lessThan">
      <formula>$C$4</formula>
    </cfRule>
  </conditionalFormatting>
  <conditionalFormatting sqref="BJ23">
    <cfRule type="cellIs" dxfId="1696" priority="1697" stopIfTrue="1" operator="lessThan">
      <formula>$C$4</formula>
    </cfRule>
  </conditionalFormatting>
  <conditionalFormatting sqref="BJ24">
    <cfRule type="cellIs" dxfId="1697" priority="1698" stopIfTrue="1" operator="lessThan">
      <formula>$C$4</formula>
    </cfRule>
  </conditionalFormatting>
  <conditionalFormatting sqref="BJ25">
    <cfRule type="cellIs" dxfId="1698" priority="1699" stopIfTrue="1" operator="lessThan">
      <formula>$C$4</formula>
    </cfRule>
  </conditionalFormatting>
  <conditionalFormatting sqref="BJ26">
    <cfRule type="cellIs" dxfId="1699" priority="1700" stopIfTrue="1" operator="lessThan">
      <formula>$C$4</formula>
    </cfRule>
  </conditionalFormatting>
  <conditionalFormatting sqref="BJ27">
    <cfRule type="cellIs" dxfId="1700" priority="1701" stopIfTrue="1" operator="lessThan">
      <formula>$C$4</formula>
    </cfRule>
  </conditionalFormatting>
  <conditionalFormatting sqref="BJ28">
    <cfRule type="cellIs" dxfId="1701" priority="1702" stopIfTrue="1" operator="lessThan">
      <formula>$C$4</formula>
    </cfRule>
  </conditionalFormatting>
  <conditionalFormatting sqref="BJ29">
    <cfRule type="cellIs" dxfId="1702" priority="1703" stopIfTrue="1" operator="lessThan">
      <formula>$C$4</formula>
    </cfRule>
  </conditionalFormatting>
  <conditionalFormatting sqref="BJ30">
    <cfRule type="cellIs" dxfId="1703" priority="1704" stopIfTrue="1" operator="lessThan">
      <formula>$C$4</formula>
    </cfRule>
  </conditionalFormatting>
  <conditionalFormatting sqref="BJ31">
    <cfRule type="cellIs" dxfId="1704" priority="1705" stopIfTrue="1" operator="lessThan">
      <formula>$C$4</formula>
    </cfRule>
  </conditionalFormatting>
  <conditionalFormatting sqref="BJ32">
    <cfRule type="cellIs" dxfId="1705" priority="1706" stopIfTrue="1" operator="lessThan">
      <formula>$C$4</formula>
    </cfRule>
  </conditionalFormatting>
  <conditionalFormatting sqref="BJ33">
    <cfRule type="cellIs" dxfId="1706" priority="1707" stopIfTrue="1" operator="lessThan">
      <formula>$C$4</formula>
    </cfRule>
  </conditionalFormatting>
  <conditionalFormatting sqref="BJ34">
    <cfRule type="cellIs" dxfId="1707" priority="1708" stopIfTrue="1" operator="lessThan">
      <formula>$C$4</formula>
    </cfRule>
  </conditionalFormatting>
  <conditionalFormatting sqref="BJ35">
    <cfRule type="cellIs" dxfId="1708" priority="1709" stopIfTrue="1" operator="lessThan">
      <formula>$C$4</formula>
    </cfRule>
  </conditionalFormatting>
  <conditionalFormatting sqref="BJ36">
    <cfRule type="cellIs" dxfId="1709" priority="1710" stopIfTrue="1" operator="lessThan">
      <formula>$C$4</formula>
    </cfRule>
  </conditionalFormatting>
  <conditionalFormatting sqref="BJ37">
    <cfRule type="cellIs" dxfId="1710" priority="1711" stopIfTrue="1" operator="lessThan">
      <formula>$C$4</formula>
    </cfRule>
  </conditionalFormatting>
  <conditionalFormatting sqref="BJ38">
    <cfRule type="cellIs" dxfId="1711" priority="1712" stopIfTrue="1" operator="lessThan">
      <formula>$C$4</formula>
    </cfRule>
  </conditionalFormatting>
  <conditionalFormatting sqref="BJ39">
    <cfRule type="cellIs" dxfId="1712" priority="1713" stopIfTrue="1" operator="lessThan">
      <formula>$C$4</formula>
    </cfRule>
  </conditionalFormatting>
  <conditionalFormatting sqref="BJ40">
    <cfRule type="cellIs" dxfId="1713" priority="1714" stopIfTrue="1" operator="lessThan">
      <formula>$C$4</formula>
    </cfRule>
  </conditionalFormatting>
  <conditionalFormatting sqref="BJ41">
    <cfRule type="cellIs" dxfId="1714" priority="1715" stopIfTrue="1" operator="lessThan">
      <formula>$C$4</formula>
    </cfRule>
  </conditionalFormatting>
  <conditionalFormatting sqref="BJ42">
    <cfRule type="cellIs" dxfId="1715" priority="1716" stopIfTrue="1" operator="lessThan">
      <formula>$C$4</formula>
    </cfRule>
  </conditionalFormatting>
  <conditionalFormatting sqref="BJ43">
    <cfRule type="cellIs" dxfId="1716" priority="1717" stopIfTrue="1" operator="lessThan">
      <formula>$C$4</formula>
    </cfRule>
  </conditionalFormatting>
  <conditionalFormatting sqref="BJ44">
    <cfRule type="cellIs" dxfId="1717" priority="1718" stopIfTrue="1" operator="lessThan">
      <formula>$C$4</formula>
    </cfRule>
  </conditionalFormatting>
  <conditionalFormatting sqref="BJ45">
    <cfRule type="cellIs" dxfId="1718" priority="1719" stopIfTrue="1" operator="lessThan">
      <formula>$C$4</formula>
    </cfRule>
  </conditionalFormatting>
  <conditionalFormatting sqref="BJ46">
    <cfRule type="cellIs" dxfId="1719" priority="1720" stopIfTrue="1" operator="lessThan">
      <formula>$C$4</formula>
    </cfRule>
  </conditionalFormatting>
  <conditionalFormatting sqref="BJ47">
    <cfRule type="cellIs" dxfId="1720" priority="1721" stopIfTrue="1" operator="lessThan">
      <formula>$C$4</formula>
    </cfRule>
  </conditionalFormatting>
  <conditionalFormatting sqref="BJ48">
    <cfRule type="cellIs" dxfId="1721" priority="1722" stopIfTrue="1" operator="lessThan">
      <formula>$C$4</formula>
    </cfRule>
  </conditionalFormatting>
  <conditionalFormatting sqref="BJ49">
    <cfRule type="cellIs" dxfId="1722" priority="1723" stopIfTrue="1" operator="lessThan">
      <formula>$C$4</formula>
    </cfRule>
  </conditionalFormatting>
  <conditionalFormatting sqref="BJ50">
    <cfRule type="cellIs" dxfId="1723" priority="1724" stopIfTrue="1" operator="lessThan">
      <formula>$C$4</formula>
    </cfRule>
  </conditionalFormatting>
  <conditionalFormatting sqref="BK11">
    <cfRule type="cellIs" dxfId="1724" priority="1725" stopIfTrue="1" operator="lessThan">
      <formula>$C$4</formula>
    </cfRule>
  </conditionalFormatting>
  <conditionalFormatting sqref="BK12">
    <cfRule type="cellIs" dxfId="1725" priority="1726" stopIfTrue="1" operator="lessThan">
      <formula>$C$4</formula>
    </cfRule>
  </conditionalFormatting>
  <conditionalFormatting sqref="BK13">
    <cfRule type="cellIs" dxfId="1726" priority="1727" stopIfTrue="1" operator="lessThan">
      <formula>$C$4</formula>
    </cfRule>
  </conditionalFormatting>
  <conditionalFormatting sqref="BK14">
    <cfRule type="cellIs" dxfId="1727" priority="1728" stopIfTrue="1" operator="lessThan">
      <formula>$C$4</formula>
    </cfRule>
  </conditionalFormatting>
  <conditionalFormatting sqref="BK15">
    <cfRule type="cellIs" dxfId="1728" priority="1729" stopIfTrue="1" operator="lessThan">
      <formula>$C$4</formula>
    </cfRule>
  </conditionalFormatting>
  <conditionalFormatting sqref="BK16">
    <cfRule type="cellIs" dxfId="1729" priority="1730" stopIfTrue="1" operator="lessThan">
      <formula>$C$4</formula>
    </cfRule>
  </conditionalFormatting>
  <conditionalFormatting sqref="BK17">
    <cfRule type="cellIs" dxfId="1730" priority="1731" stopIfTrue="1" operator="lessThan">
      <formula>$C$4</formula>
    </cfRule>
  </conditionalFormatting>
  <conditionalFormatting sqref="BK18">
    <cfRule type="cellIs" dxfId="1731" priority="1732" stopIfTrue="1" operator="lessThan">
      <formula>$C$4</formula>
    </cfRule>
  </conditionalFormatting>
  <conditionalFormatting sqref="BK19">
    <cfRule type="cellIs" dxfId="1732" priority="1733" stopIfTrue="1" operator="lessThan">
      <formula>$C$4</formula>
    </cfRule>
  </conditionalFormatting>
  <conditionalFormatting sqref="BK20">
    <cfRule type="cellIs" dxfId="1733" priority="1734" stopIfTrue="1" operator="lessThan">
      <formula>$C$4</formula>
    </cfRule>
  </conditionalFormatting>
  <conditionalFormatting sqref="BK21">
    <cfRule type="cellIs" dxfId="1734" priority="1735" stopIfTrue="1" operator="lessThan">
      <formula>$C$4</formula>
    </cfRule>
  </conditionalFormatting>
  <conditionalFormatting sqref="BK22">
    <cfRule type="cellIs" dxfId="1735" priority="1736" stopIfTrue="1" operator="lessThan">
      <formula>$C$4</formula>
    </cfRule>
  </conditionalFormatting>
  <conditionalFormatting sqref="BK23">
    <cfRule type="cellIs" dxfId="1736" priority="1737" stopIfTrue="1" operator="lessThan">
      <formula>$C$4</formula>
    </cfRule>
  </conditionalFormatting>
  <conditionalFormatting sqref="BK24">
    <cfRule type="cellIs" dxfId="1737" priority="1738" stopIfTrue="1" operator="lessThan">
      <formula>$C$4</formula>
    </cfRule>
  </conditionalFormatting>
  <conditionalFormatting sqref="BK25">
    <cfRule type="cellIs" dxfId="1738" priority="1739" stopIfTrue="1" operator="lessThan">
      <formula>$C$4</formula>
    </cfRule>
  </conditionalFormatting>
  <conditionalFormatting sqref="BK26">
    <cfRule type="cellIs" dxfId="1739" priority="1740" stopIfTrue="1" operator="lessThan">
      <formula>$C$4</formula>
    </cfRule>
  </conditionalFormatting>
  <conditionalFormatting sqref="BK27">
    <cfRule type="cellIs" dxfId="1740" priority="1741" stopIfTrue="1" operator="lessThan">
      <formula>$C$4</formula>
    </cfRule>
  </conditionalFormatting>
  <conditionalFormatting sqref="BK28">
    <cfRule type="cellIs" dxfId="1741" priority="1742" stopIfTrue="1" operator="lessThan">
      <formula>$C$4</formula>
    </cfRule>
  </conditionalFormatting>
  <conditionalFormatting sqref="BK29">
    <cfRule type="cellIs" dxfId="1742" priority="1743" stopIfTrue="1" operator="lessThan">
      <formula>$C$4</formula>
    </cfRule>
  </conditionalFormatting>
  <conditionalFormatting sqref="BK30">
    <cfRule type="cellIs" dxfId="1743" priority="1744" stopIfTrue="1" operator="lessThan">
      <formula>$C$4</formula>
    </cfRule>
  </conditionalFormatting>
  <conditionalFormatting sqref="BK31">
    <cfRule type="cellIs" dxfId="1744" priority="1745" stopIfTrue="1" operator="lessThan">
      <formula>$C$4</formula>
    </cfRule>
  </conditionalFormatting>
  <conditionalFormatting sqref="BK32">
    <cfRule type="cellIs" dxfId="1745" priority="1746" stopIfTrue="1" operator="lessThan">
      <formula>$C$4</formula>
    </cfRule>
  </conditionalFormatting>
  <conditionalFormatting sqref="BK33">
    <cfRule type="cellIs" dxfId="1746" priority="1747" stopIfTrue="1" operator="lessThan">
      <formula>$C$4</formula>
    </cfRule>
  </conditionalFormatting>
  <conditionalFormatting sqref="BK34">
    <cfRule type="cellIs" dxfId="1747" priority="1748" stopIfTrue="1" operator="lessThan">
      <formula>$C$4</formula>
    </cfRule>
  </conditionalFormatting>
  <conditionalFormatting sqref="BK35">
    <cfRule type="cellIs" dxfId="1748" priority="1749" stopIfTrue="1" operator="lessThan">
      <formula>$C$4</formula>
    </cfRule>
  </conditionalFormatting>
  <conditionalFormatting sqref="BK36">
    <cfRule type="cellIs" dxfId="1749" priority="1750" stopIfTrue="1" operator="lessThan">
      <formula>$C$4</formula>
    </cfRule>
  </conditionalFormatting>
  <conditionalFormatting sqref="BK37">
    <cfRule type="cellIs" dxfId="1750" priority="1751" stopIfTrue="1" operator="lessThan">
      <formula>$C$4</formula>
    </cfRule>
  </conditionalFormatting>
  <conditionalFormatting sqref="BK38">
    <cfRule type="cellIs" dxfId="1751" priority="1752" stopIfTrue="1" operator="lessThan">
      <formula>$C$4</formula>
    </cfRule>
  </conditionalFormatting>
  <conditionalFormatting sqref="BK39">
    <cfRule type="cellIs" dxfId="1752" priority="1753" stopIfTrue="1" operator="lessThan">
      <formula>$C$4</formula>
    </cfRule>
  </conditionalFormatting>
  <conditionalFormatting sqref="BK40">
    <cfRule type="cellIs" dxfId="1753" priority="1754" stopIfTrue="1" operator="lessThan">
      <formula>$C$4</formula>
    </cfRule>
  </conditionalFormatting>
  <conditionalFormatting sqref="BK41">
    <cfRule type="cellIs" dxfId="1754" priority="1755" stopIfTrue="1" operator="lessThan">
      <formula>$C$4</formula>
    </cfRule>
  </conditionalFormatting>
  <conditionalFormatting sqref="BK42">
    <cfRule type="cellIs" dxfId="1755" priority="1756" stopIfTrue="1" operator="lessThan">
      <formula>$C$4</formula>
    </cfRule>
  </conditionalFormatting>
  <conditionalFormatting sqref="BK43">
    <cfRule type="cellIs" dxfId="1756" priority="1757" stopIfTrue="1" operator="lessThan">
      <formula>$C$4</formula>
    </cfRule>
  </conditionalFormatting>
  <conditionalFormatting sqref="BK44">
    <cfRule type="cellIs" dxfId="1757" priority="1758" stopIfTrue="1" operator="lessThan">
      <formula>$C$4</formula>
    </cfRule>
  </conditionalFormatting>
  <conditionalFormatting sqref="BK45">
    <cfRule type="cellIs" dxfId="1758" priority="1759" stopIfTrue="1" operator="lessThan">
      <formula>$C$4</formula>
    </cfRule>
  </conditionalFormatting>
  <conditionalFormatting sqref="BK46">
    <cfRule type="cellIs" dxfId="1759" priority="1760" stopIfTrue="1" operator="lessThan">
      <formula>$C$4</formula>
    </cfRule>
  </conditionalFormatting>
  <conditionalFormatting sqref="BK47">
    <cfRule type="cellIs" dxfId="1760" priority="1761" stopIfTrue="1" operator="lessThan">
      <formula>$C$4</formula>
    </cfRule>
  </conditionalFormatting>
  <conditionalFormatting sqref="BK48">
    <cfRule type="cellIs" dxfId="1761" priority="1762" stopIfTrue="1" operator="lessThan">
      <formula>$C$4</formula>
    </cfRule>
  </conditionalFormatting>
  <conditionalFormatting sqref="BK49">
    <cfRule type="cellIs" dxfId="1762" priority="1763" stopIfTrue="1" operator="lessThan">
      <formula>$C$4</formula>
    </cfRule>
  </conditionalFormatting>
  <conditionalFormatting sqref="BK50">
    <cfRule type="cellIs" dxfId="1763" priority="1764" stopIfTrue="1" operator="lessThan">
      <formula>$C$4</formula>
    </cfRule>
  </conditionalFormatting>
  <conditionalFormatting sqref="BL11">
    <cfRule type="cellIs" dxfId="1764" priority="1765" stopIfTrue="1" operator="lessThan">
      <formula>$C$4</formula>
    </cfRule>
  </conditionalFormatting>
  <conditionalFormatting sqref="BL12">
    <cfRule type="cellIs" dxfId="1765" priority="1766" stopIfTrue="1" operator="lessThan">
      <formula>$C$4</formula>
    </cfRule>
  </conditionalFormatting>
  <conditionalFormatting sqref="BL13">
    <cfRule type="cellIs" dxfId="1766" priority="1767" stopIfTrue="1" operator="lessThan">
      <formula>$C$4</formula>
    </cfRule>
  </conditionalFormatting>
  <conditionalFormatting sqref="BL14">
    <cfRule type="cellIs" dxfId="1767" priority="1768" stopIfTrue="1" operator="lessThan">
      <formula>$C$4</formula>
    </cfRule>
  </conditionalFormatting>
  <conditionalFormatting sqref="BL15">
    <cfRule type="cellIs" dxfId="1768" priority="1769" stopIfTrue="1" operator="lessThan">
      <formula>$C$4</formula>
    </cfRule>
  </conditionalFormatting>
  <conditionalFormatting sqref="BL16">
    <cfRule type="cellIs" dxfId="1769" priority="1770" stopIfTrue="1" operator="lessThan">
      <formula>$C$4</formula>
    </cfRule>
  </conditionalFormatting>
  <conditionalFormatting sqref="BL17">
    <cfRule type="cellIs" dxfId="1770" priority="1771" stopIfTrue="1" operator="lessThan">
      <formula>$C$4</formula>
    </cfRule>
  </conditionalFormatting>
  <conditionalFormatting sqref="BL18">
    <cfRule type="cellIs" dxfId="1771" priority="1772" stopIfTrue="1" operator="lessThan">
      <formula>$C$4</formula>
    </cfRule>
  </conditionalFormatting>
  <conditionalFormatting sqref="BL19">
    <cfRule type="cellIs" dxfId="1772" priority="1773" stopIfTrue="1" operator="lessThan">
      <formula>$C$4</formula>
    </cfRule>
  </conditionalFormatting>
  <conditionalFormatting sqref="BL20">
    <cfRule type="cellIs" dxfId="1773" priority="1774" stopIfTrue="1" operator="lessThan">
      <formula>$C$4</formula>
    </cfRule>
  </conditionalFormatting>
  <conditionalFormatting sqref="BL21">
    <cfRule type="cellIs" dxfId="1774" priority="1775" stopIfTrue="1" operator="lessThan">
      <formula>$C$4</formula>
    </cfRule>
  </conditionalFormatting>
  <conditionalFormatting sqref="BL22">
    <cfRule type="cellIs" dxfId="1775" priority="1776" stopIfTrue="1" operator="lessThan">
      <formula>$C$4</formula>
    </cfRule>
  </conditionalFormatting>
  <conditionalFormatting sqref="BL23">
    <cfRule type="cellIs" dxfId="1776" priority="1777" stopIfTrue="1" operator="lessThan">
      <formula>$C$4</formula>
    </cfRule>
  </conditionalFormatting>
  <conditionalFormatting sqref="BL24">
    <cfRule type="cellIs" dxfId="1777" priority="1778" stopIfTrue="1" operator="lessThan">
      <formula>$C$4</formula>
    </cfRule>
  </conditionalFormatting>
  <conditionalFormatting sqref="BL25">
    <cfRule type="cellIs" dxfId="1778" priority="1779" stopIfTrue="1" operator="lessThan">
      <formula>$C$4</formula>
    </cfRule>
  </conditionalFormatting>
  <conditionalFormatting sqref="BL26">
    <cfRule type="cellIs" dxfId="1779" priority="1780" stopIfTrue="1" operator="lessThan">
      <formula>$C$4</formula>
    </cfRule>
  </conditionalFormatting>
  <conditionalFormatting sqref="BL27">
    <cfRule type="cellIs" dxfId="1780" priority="1781" stopIfTrue="1" operator="lessThan">
      <formula>$C$4</formula>
    </cfRule>
  </conditionalFormatting>
  <conditionalFormatting sqref="BL28">
    <cfRule type="cellIs" dxfId="1781" priority="1782" stopIfTrue="1" operator="lessThan">
      <formula>$C$4</formula>
    </cfRule>
  </conditionalFormatting>
  <conditionalFormatting sqref="BL29">
    <cfRule type="cellIs" dxfId="1782" priority="1783" stopIfTrue="1" operator="lessThan">
      <formula>$C$4</formula>
    </cfRule>
  </conditionalFormatting>
  <conditionalFormatting sqref="BL30">
    <cfRule type="cellIs" dxfId="1783" priority="1784" stopIfTrue="1" operator="lessThan">
      <formula>$C$4</formula>
    </cfRule>
  </conditionalFormatting>
  <conditionalFormatting sqref="BL31">
    <cfRule type="cellIs" dxfId="1784" priority="1785" stopIfTrue="1" operator="lessThan">
      <formula>$C$4</formula>
    </cfRule>
  </conditionalFormatting>
  <conditionalFormatting sqref="BL32">
    <cfRule type="cellIs" dxfId="1785" priority="1786" stopIfTrue="1" operator="lessThan">
      <formula>$C$4</formula>
    </cfRule>
  </conditionalFormatting>
  <conditionalFormatting sqref="BL33">
    <cfRule type="cellIs" dxfId="1786" priority="1787" stopIfTrue="1" operator="lessThan">
      <formula>$C$4</formula>
    </cfRule>
  </conditionalFormatting>
  <conditionalFormatting sqref="BL34">
    <cfRule type="cellIs" dxfId="1787" priority="1788" stopIfTrue="1" operator="lessThan">
      <formula>$C$4</formula>
    </cfRule>
  </conditionalFormatting>
  <conditionalFormatting sqref="BL35">
    <cfRule type="cellIs" dxfId="1788" priority="1789" stopIfTrue="1" operator="lessThan">
      <formula>$C$4</formula>
    </cfRule>
  </conditionalFormatting>
  <conditionalFormatting sqref="BL36">
    <cfRule type="cellIs" dxfId="1789" priority="1790" stopIfTrue="1" operator="lessThan">
      <formula>$C$4</formula>
    </cfRule>
  </conditionalFormatting>
  <conditionalFormatting sqref="BL37">
    <cfRule type="cellIs" dxfId="1790" priority="1791" stopIfTrue="1" operator="lessThan">
      <formula>$C$4</formula>
    </cfRule>
  </conditionalFormatting>
  <conditionalFormatting sqref="BL38">
    <cfRule type="cellIs" dxfId="1791" priority="1792" stopIfTrue="1" operator="lessThan">
      <formula>$C$4</formula>
    </cfRule>
  </conditionalFormatting>
  <conditionalFormatting sqref="BL39">
    <cfRule type="cellIs" dxfId="1792" priority="1793" stopIfTrue="1" operator="lessThan">
      <formula>$C$4</formula>
    </cfRule>
  </conditionalFormatting>
  <conditionalFormatting sqref="BL40">
    <cfRule type="cellIs" dxfId="1793" priority="1794" stopIfTrue="1" operator="lessThan">
      <formula>$C$4</formula>
    </cfRule>
  </conditionalFormatting>
  <conditionalFormatting sqref="BL41">
    <cfRule type="cellIs" dxfId="1794" priority="1795" stopIfTrue="1" operator="lessThan">
      <formula>$C$4</formula>
    </cfRule>
  </conditionalFormatting>
  <conditionalFormatting sqref="BL42">
    <cfRule type="cellIs" dxfId="1795" priority="1796" stopIfTrue="1" operator="lessThan">
      <formula>$C$4</formula>
    </cfRule>
  </conditionalFormatting>
  <conditionalFormatting sqref="BL43">
    <cfRule type="cellIs" dxfId="1796" priority="1797" stopIfTrue="1" operator="lessThan">
      <formula>$C$4</formula>
    </cfRule>
  </conditionalFormatting>
  <conditionalFormatting sqref="BL44">
    <cfRule type="cellIs" dxfId="1797" priority="1798" stopIfTrue="1" operator="lessThan">
      <formula>$C$4</formula>
    </cfRule>
  </conditionalFormatting>
  <conditionalFormatting sqref="BL45">
    <cfRule type="cellIs" dxfId="1798" priority="1799" stopIfTrue="1" operator="lessThan">
      <formula>$C$4</formula>
    </cfRule>
  </conditionalFormatting>
  <conditionalFormatting sqref="BL46">
    <cfRule type="cellIs" dxfId="1799" priority="1800" stopIfTrue="1" operator="lessThan">
      <formula>$C$4</formula>
    </cfRule>
  </conditionalFormatting>
  <conditionalFormatting sqref="BL47">
    <cfRule type="cellIs" dxfId="1800" priority="1801" stopIfTrue="1" operator="lessThan">
      <formula>$C$4</formula>
    </cfRule>
  </conditionalFormatting>
  <conditionalFormatting sqref="BL48">
    <cfRule type="cellIs" dxfId="1801" priority="1802" stopIfTrue="1" operator="lessThan">
      <formula>$C$4</formula>
    </cfRule>
  </conditionalFormatting>
  <conditionalFormatting sqref="BL49">
    <cfRule type="cellIs" dxfId="1802" priority="1803" stopIfTrue="1" operator="lessThan">
      <formula>$C$4</formula>
    </cfRule>
  </conditionalFormatting>
  <conditionalFormatting sqref="BL50">
    <cfRule type="cellIs" dxfId="1803" priority="1804" stopIfTrue="1" operator="lessThan">
      <formula>$C$4</formula>
    </cfRule>
  </conditionalFormatting>
  <conditionalFormatting sqref="BM11">
    <cfRule type="cellIs" dxfId="1804" priority="1805" stopIfTrue="1" operator="lessThan">
      <formula>$C$4</formula>
    </cfRule>
  </conditionalFormatting>
  <conditionalFormatting sqref="BM12">
    <cfRule type="cellIs" dxfId="1805" priority="1806" stopIfTrue="1" operator="lessThan">
      <formula>$C$4</formula>
    </cfRule>
  </conditionalFormatting>
  <conditionalFormatting sqref="BM13">
    <cfRule type="cellIs" dxfId="1806" priority="1807" stopIfTrue="1" operator="lessThan">
      <formula>$C$4</formula>
    </cfRule>
  </conditionalFormatting>
  <conditionalFormatting sqref="BM14">
    <cfRule type="cellIs" dxfId="1807" priority="1808" stopIfTrue="1" operator="lessThan">
      <formula>$C$4</formula>
    </cfRule>
  </conditionalFormatting>
  <conditionalFormatting sqref="BM15">
    <cfRule type="cellIs" dxfId="1808" priority="1809" stopIfTrue="1" operator="lessThan">
      <formula>$C$4</formula>
    </cfRule>
  </conditionalFormatting>
  <conditionalFormatting sqref="BM16">
    <cfRule type="cellIs" dxfId="1809" priority="1810" stopIfTrue="1" operator="lessThan">
      <formula>$C$4</formula>
    </cfRule>
  </conditionalFormatting>
  <conditionalFormatting sqref="BM17">
    <cfRule type="cellIs" dxfId="1810" priority="1811" stopIfTrue="1" operator="lessThan">
      <formula>$C$4</formula>
    </cfRule>
  </conditionalFormatting>
  <conditionalFormatting sqref="BM18">
    <cfRule type="cellIs" dxfId="1811" priority="1812" stopIfTrue="1" operator="lessThan">
      <formula>$C$4</formula>
    </cfRule>
  </conditionalFormatting>
  <conditionalFormatting sqref="BM19">
    <cfRule type="cellIs" dxfId="1812" priority="1813" stopIfTrue="1" operator="lessThan">
      <formula>$C$4</formula>
    </cfRule>
  </conditionalFormatting>
  <conditionalFormatting sqref="BM20">
    <cfRule type="cellIs" dxfId="1813" priority="1814" stopIfTrue="1" operator="lessThan">
      <formula>$C$4</formula>
    </cfRule>
  </conditionalFormatting>
  <conditionalFormatting sqref="BM21">
    <cfRule type="cellIs" dxfId="1814" priority="1815" stopIfTrue="1" operator="lessThan">
      <formula>$C$4</formula>
    </cfRule>
  </conditionalFormatting>
  <conditionalFormatting sqref="BM22">
    <cfRule type="cellIs" dxfId="1815" priority="1816" stopIfTrue="1" operator="lessThan">
      <formula>$C$4</formula>
    </cfRule>
  </conditionalFormatting>
  <conditionalFormatting sqref="BM23">
    <cfRule type="cellIs" dxfId="1816" priority="1817" stopIfTrue="1" operator="lessThan">
      <formula>$C$4</formula>
    </cfRule>
  </conditionalFormatting>
  <conditionalFormatting sqref="BM24">
    <cfRule type="cellIs" dxfId="1817" priority="1818" stopIfTrue="1" operator="lessThan">
      <formula>$C$4</formula>
    </cfRule>
  </conditionalFormatting>
  <conditionalFormatting sqref="BM25">
    <cfRule type="cellIs" dxfId="1818" priority="1819" stopIfTrue="1" operator="lessThan">
      <formula>$C$4</formula>
    </cfRule>
  </conditionalFormatting>
  <conditionalFormatting sqref="BM26">
    <cfRule type="cellIs" dxfId="1819" priority="1820" stopIfTrue="1" operator="lessThan">
      <formula>$C$4</formula>
    </cfRule>
  </conditionalFormatting>
  <conditionalFormatting sqref="BM27">
    <cfRule type="cellIs" dxfId="1820" priority="1821" stopIfTrue="1" operator="lessThan">
      <formula>$C$4</formula>
    </cfRule>
  </conditionalFormatting>
  <conditionalFormatting sqref="BM28">
    <cfRule type="cellIs" dxfId="1821" priority="1822" stopIfTrue="1" operator="lessThan">
      <formula>$C$4</formula>
    </cfRule>
  </conditionalFormatting>
  <conditionalFormatting sqref="BM29">
    <cfRule type="cellIs" dxfId="1822" priority="1823" stopIfTrue="1" operator="lessThan">
      <formula>$C$4</formula>
    </cfRule>
  </conditionalFormatting>
  <conditionalFormatting sqref="BM30">
    <cfRule type="cellIs" dxfId="1823" priority="1824" stopIfTrue="1" operator="lessThan">
      <formula>$C$4</formula>
    </cfRule>
  </conditionalFormatting>
  <conditionalFormatting sqref="BM31">
    <cfRule type="cellIs" dxfId="1824" priority="1825" stopIfTrue="1" operator="lessThan">
      <formula>$C$4</formula>
    </cfRule>
  </conditionalFormatting>
  <conditionalFormatting sqref="BM32">
    <cfRule type="cellIs" dxfId="1825" priority="1826" stopIfTrue="1" operator="lessThan">
      <formula>$C$4</formula>
    </cfRule>
  </conditionalFormatting>
  <conditionalFormatting sqref="BM33">
    <cfRule type="cellIs" dxfId="1826" priority="1827" stopIfTrue="1" operator="lessThan">
      <formula>$C$4</formula>
    </cfRule>
  </conditionalFormatting>
  <conditionalFormatting sqref="BM34">
    <cfRule type="cellIs" dxfId="1827" priority="1828" stopIfTrue="1" operator="lessThan">
      <formula>$C$4</formula>
    </cfRule>
  </conditionalFormatting>
  <conditionalFormatting sqref="BM35">
    <cfRule type="cellIs" dxfId="1828" priority="1829" stopIfTrue="1" operator="lessThan">
      <formula>$C$4</formula>
    </cfRule>
  </conditionalFormatting>
  <conditionalFormatting sqref="BM36">
    <cfRule type="cellIs" dxfId="1829" priority="1830" stopIfTrue="1" operator="lessThan">
      <formula>$C$4</formula>
    </cfRule>
  </conditionalFormatting>
  <conditionalFormatting sqref="BM37">
    <cfRule type="cellIs" dxfId="1830" priority="1831" stopIfTrue="1" operator="lessThan">
      <formula>$C$4</formula>
    </cfRule>
  </conditionalFormatting>
  <conditionalFormatting sqref="BM38">
    <cfRule type="cellIs" dxfId="1831" priority="1832" stopIfTrue="1" operator="lessThan">
      <formula>$C$4</formula>
    </cfRule>
  </conditionalFormatting>
  <conditionalFormatting sqref="BM39">
    <cfRule type="cellIs" dxfId="1832" priority="1833" stopIfTrue="1" operator="lessThan">
      <formula>$C$4</formula>
    </cfRule>
  </conditionalFormatting>
  <conditionalFormatting sqref="BM40">
    <cfRule type="cellIs" dxfId="1833" priority="1834" stopIfTrue="1" operator="lessThan">
      <formula>$C$4</formula>
    </cfRule>
  </conditionalFormatting>
  <conditionalFormatting sqref="BM41">
    <cfRule type="cellIs" dxfId="1834" priority="1835" stopIfTrue="1" operator="lessThan">
      <formula>$C$4</formula>
    </cfRule>
  </conditionalFormatting>
  <conditionalFormatting sqref="BM42">
    <cfRule type="cellIs" dxfId="1835" priority="1836" stopIfTrue="1" operator="lessThan">
      <formula>$C$4</formula>
    </cfRule>
  </conditionalFormatting>
  <conditionalFormatting sqref="BM43">
    <cfRule type="cellIs" dxfId="1836" priority="1837" stopIfTrue="1" operator="lessThan">
      <formula>$C$4</formula>
    </cfRule>
  </conditionalFormatting>
  <conditionalFormatting sqref="BM44">
    <cfRule type="cellIs" dxfId="1837" priority="1838" stopIfTrue="1" operator="lessThan">
      <formula>$C$4</formula>
    </cfRule>
  </conditionalFormatting>
  <conditionalFormatting sqref="BM45">
    <cfRule type="cellIs" dxfId="1838" priority="1839" stopIfTrue="1" operator="lessThan">
      <formula>$C$4</formula>
    </cfRule>
  </conditionalFormatting>
  <conditionalFormatting sqref="BM46">
    <cfRule type="cellIs" dxfId="1839" priority="1840" stopIfTrue="1" operator="lessThan">
      <formula>$C$4</formula>
    </cfRule>
  </conditionalFormatting>
  <conditionalFormatting sqref="BM47">
    <cfRule type="cellIs" dxfId="1840" priority="1841" stopIfTrue="1" operator="lessThan">
      <formula>$C$4</formula>
    </cfRule>
  </conditionalFormatting>
  <conditionalFormatting sqref="BM48">
    <cfRule type="cellIs" dxfId="1841" priority="1842" stopIfTrue="1" operator="lessThan">
      <formula>$C$4</formula>
    </cfRule>
  </conditionalFormatting>
  <conditionalFormatting sqref="BM49">
    <cfRule type="cellIs" dxfId="1842" priority="1843" stopIfTrue="1" operator="lessThan">
      <formula>$C$4</formula>
    </cfRule>
  </conditionalFormatting>
  <conditionalFormatting sqref="BM50">
    <cfRule type="cellIs" dxfId="1843" priority="1844" stopIfTrue="1" operator="lessThan">
      <formula>$C$4</formula>
    </cfRule>
  </conditionalFormatting>
  <conditionalFormatting sqref="BN46">
    <cfRule type="cellIs" dxfId="1844" priority="1845" stopIfTrue="1" operator="lessThan">
      <formula>$C$4</formula>
    </cfRule>
  </conditionalFormatting>
  <conditionalFormatting sqref="BN47">
    <cfRule type="cellIs" dxfId="1845" priority="1846" stopIfTrue="1" operator="lessThan">
      <formula>$C$4</formula>
    </cfRule>
  </conditionalFormatting>
  <conditionalFormatting sqref="BN48">
    <cfRule type="cellIs" dxfId="1846" priority="1847" stopIfTrue="1" operator="lessThan">
      <formula>$C$4</formula>
    </cfRule>
  </conditionalFormatting>
  <conditionalFormatting sqref="BN49">
    <cfRule type="cellIs" dxfId="1847" priority="1848" stopIfTrue="1" operator="lessThan">
      <formula>$C$4</formula>
    </cfRule>
  </conditionalFormatting>
  <conditionalFormatting sqref="BN50">
    <cfRule type="cellIs" dxfId="1848" priority="1849" stopIfTrue="1" operator="lessThan">
      <formula>$C$4</formula>
    </cfRule>
  </conditionalFormatting>
  <conditionalFormatting sqref="BO11">
    <cfRule type="cellIs" dxfId="1849" priority="1850" stopIfTrue="1" operator="lessThan">
      <formula>$C$4</formula>
    </cfRule>
  </conditionalFormatting>
  <conditionalFormatting sqref="BO12">
    <cfRule type="cellIs" dxfId="1850" priority="1851" stopIfTrue="1" operator="lessThan">
      <formula>$C$4</formula>
    </cfRule>
  </conditionalFormatting>
  <conditionalFormatting sqref="BO13">
    <cfRule type="cellIs" dxfId="1851" priority="1852" stopIfTrue="1" operator="lessThan">
      <formula>$C$4</formula>
    </cfRule>
  </conditionalFormatting>
  <conditionalFormatting sqref="BO14">
    <cfRule type="cellIs" dxfId="1852" priority="1853" stopIfTrue="1" operator="lessThan">
      <formula>$C$4</formula>
    </cfRule>
  </conditionalFormatting>
  <conditionalFormatting sqref="BO15">
    <cfRule type="cellIs" dxfId="1853" priority="1854" stopIfTrue="1" operator="lessThan">
      <formula>$C$4</formula>
    </cfRule>
  </conditionalFormatting>
  <conditionalFormatting sqref="BO16">
    <cfRule type="cellIs" dxfId="1854" priority="1855" stopIfTrue="1" operator="lessThan">
      <formula>$C$4</formula>
    </cfRule>
  </conditionalFormatting>
  <conditionalFormatting sqref="BO17">
    <cfRule type="cellIs" dxfId="1855" priority="1856" stopIfTrue="1" operator="lessThan">
      <formula>$C$4</formula>
    </cfRule>
  </conditionalFormatting>
  <conditionalFormatting sqref="BO18">
    <cfRule type="cellIs" dxfId="1856" priority="1857" stopIfTrue="1" operator="lessThan">
      <formula>$C$4</formula>
    </cfRule>
  </conditionalFormatting>
  <conditionalFormatting sqref="BO19">
    <cfRule type="cellIs" dxfId="1857" priority="1858" stopIfTrue="1" operator="lessThan">
      <formula>$C$4</formula>
    </cfRule>
  </conditionalFormatting>
  <conditionalFormatting sqref="BO20">
    <cfRule type="cellIs" dxfId="1858" priority="1859" stopIfTrue="1" operator="lessThan">
      <formula>$C$4</formula>
    </cfRule>
  </conditionalFormatting>
  <conditionalFormatting sqref="BO21">
    <cfRule type="cellIs" dxfId="1859" priority="1860" stopIfTrue="1" operator="lessThan">
      <formula>$C$4</formula>
    </cfRule>
  </conditionalFormatting>
  <conditionalFormatting sqref="BO22">
    <cfRule type="cellIs" dxfId="1860" priority="1861" stopIfTrue="1" operator="lessThan">
      <formula>$C$4</formula>
    </cfRule>
  </conditionalFormatting>
  <conditionalFormatting sqref="BO23">
    <cfRule type="cellIs" dxfId="1861" priority="1862" stopIfTrue="1" operator="lessThan">
      <formula>$C$4</formula>
    </cfRule>
  </conditionalFormatting>
  <conditionalFormatting sqref="BO24">
    <cfRule type="cellIs" dxfId="1862" priority="1863" stopIfTrue="1" operator="lessThan">
      <formula>$C$4</formula>
    </cfRule>
  </conditionalFormatting>
  <conditionalFormatting sqref="BO25">
    <cfRule type="cellIs" dxfId="1863" priority="1864" stopIfTrue="1" operator="lessThan">
      <formula>$C$4</formula>
    </cfRule>
  </conditionalFormatting>
  <conditionalFormatting sqref="BO26">
    <cfRule type="cellIs" dxfId="1864" priority="1865" stopIfTrue="1" operator="lessThan">
      <formula>$C$4</formula>
    </cfRule>
  </conditionalFormatting>
  <conditionalFormatting sqref="BO27">
    <cfRule type="cellIs" dxfId="1865" priority="1866" stopIfTrue="1" operator="lessThan">
      <formula>$C$4</formula>
    </cfRule>
  </conditionalFormatting>
  <conditionalFormatting sqref="BO28">
    <cfRule type="cellIs" dxfId="1866" priority="1867" stopIfTrue="1" operator="lessThan">
      <formula>$C$4</formula>
    </cfRule>
  </conditionalFormatting>
  <conditionalFormatting sqref="BO29">
    <cfRule type="cellIs" dxfId="1867" priority="1868" stopIfTrue="1" operator="lessThan">
      <formula>$C$4</formula>
    </cfRule>
  </conditionalFormatting>
  <conditionalFormatting sqref="BO30">
    <cfRule type="cellIs" dxfId="1868" priority="1869" stopIfTrue="1" operator="lessThan">
      <formula>$C$4</formula>
    </cfRule>
  </conditionalFormatting>
  <conditionalFormatting sqref="BO31">
    <cfRule type="cellIs" dxfId="1869" priority="1870" stopIfTrue="1" operator="lessThan">
      <formula>$C$4</formula>
    </cfRule>
  </conditionalFormatting>
  <conditionalFormatting sqref="BO32">
    <cfRule type="cellIs" dxfId="1870" priority="1871" stopIfTrue="1" operator="lessThan">
      <formula>$C$4</formula>
    </cfRule>
  </conditionalFormatting>
  <conditionalFormatting sqref="BO33">
    <cfRule type="cellIs" dxfId="1871" priority="1872" stopIfTrue="1" operator="lessThan">
      <formula>$C$4</formula>
    </cfRule>
  </conditionalFormatting>
  <conditionalFormatting sqref="BO34">
    <cfRule type="cellIs" dxfId="1872" priority="1873" stopIfTrue="1" operator="lessThan">
      <formula>$C$4</formula>
    </cfRule>
  </conditionalFormatting>
  <conditionalFormatting sqref="BO35">
    <cfRule type="cellIs" dxfId="1873" priority="1874" stopIfTrue="1" operator="lessThan">
      <formula>$C$4</formula>
    </cfRule>
  </conditionalFormatting>
  <conditionalFormatting sqref="BO36">
    <cfRule type="cellIs" dxfId="1874" priority="1875" stopIfTrue="1" operator="lessThan">
      <formula>$C$4</formula>
    </cfRule>
  </conditionalFormatting>
  <conditionalFormatting sqref="BO37">
    <cfRule type="cellIs" dxfId="1875" priority="1876" stopIfTrue="1" operator="lessThan">
      <formula>$C$4</formula>
    </cfRule>
  </conditionalFormatting>
  <conditionalFormatting sqref="BO38">
    <cfRule type="cellIs" dxfId="1876" priority="1877" stopIfTrue="1" operator="lessThan">
      <formula>$C$4</formula>
    </cfRule>
  </conditionalFormatting>
  <conditionalFormatting sqref="BO39">
    <cfRule type="cellIs" dxfId="1877" priority="1878" stopIfTrue="1" operator="lessThan">
      <formula>$C$4</formula>
    </cfRule>
  </conditionalFormatting>
  <conditionalFormatting sqref="BO40">
    <cfRule type="cellIs" dxfId="1878" priority="1879" stopIfTrue="1" operator="lessThan">
      <formula>$C$4</formula>
    </cfRule>
  </conditionalFormatting>
  <conditionalFormatting sqref="BO41">
    <cfRule type="cellIs" dxfId="1879" priority="1880" stopIfTrue="1" operator="lessThan">
      <formula>$C$4</formula>
    </cfRule>
  </conditionalFormatting>
  <conditionalFormatting sqref="BO42">
    <cfRule type="cellIs" dxfId="1880" priority="1881" stopIfTrue="1" operator="lessThan">
      <formula>$C$4</formula>
    </cfRule>
  </conditionalFormatting>
  <conditionalFormatting sqref="BO43">
    <cfRule type="cellIs" dxfId="1881" priority="1882" stopIfTrue="1" operator="lessThan">
      <formula>$C$4</formula>
    </cfRule>
  </conditionalFormatting>
  <conditionalFormatting sqref="BO44">
    <cfRule type="cellIs" dxfId="1882" priority="1883" stopIfTrue="1" operator="lessThan">
      <formula>$C$4</formula>
    </cfRule>
  </conditionalFormatting>
  <conditionalFormatting sqref="BO45">
    <cfRule type="cellIs" dxfId="1883" priority="1884" stopIfTrue="1" operator="lessThan">
      <formula>$C$4</formula>
    </cfRule>
  </conditionalFormatting>
  <conditionalFormatting sqref="BO46">
    <cfRule type="cellIs" dxfId="1884" priority="1885" stopIfTrue="1" operator="lessThan">
      <formula>$C$4</formula>
    </cfRule>
  </conditionalFormatting>
  <conditionalFormatting sqref="BO47">
    <cfRule type="cellIs" dxfId="1885" priority="1886" stopIfTrue="1" operator="lessThan">
      <formula>$C$4</formula>
    </cfRule>
  </conditionalFormatting>
  <conditionalFormatting sqref="BO48">
    <cfRule type="cellIs" dxfId="1886" priority="1887" stopIfTrue="1" operator="lessThan">
      <formula>$C$4</formula>
    </cfRule>
  </conditionalFormatting>
  <conditionalFormatting sqref="BO49">
    <cfRule type="cellIs" dxfId="1887" priority="1888" stopIfTrue="1" operator="lessThan">
      <formula>$C$4</formula>
    </cfRule>
  </conditionalFormatting>
  <conditionalFormatting sqref="BO50">
    <cfRule type="cellIs" dxfId="1888" priority="1889" stopIfTrue="1" operator="lessThan">
      <formula>$C$4</formula>
    </cfRule>
  </conditionalFormatting>
  <conditionalFormatting sqref="BP46">
    <cfRule type="cellIs" dxfId="1889" priority="1890" stopIfTrue="1" operator="lessThan">
      <formula>$C$4</formula>
    </cfRule>
  </conditionalFormatting>
  <conditionalFormatting sqref="BP47">
    <cfRule type="cellIs" dxfId="1890" priority="1891" stopIfTrue="1" operator="lessThan">
      <formula>$C$4</formula>
    </cfRule>
  </conditionalFormatting>
  <conditionalFormatting sqref="BP48">
    <cfRule type="cellIs" dxfId="1891" priority="1892" stopIfTrue="1" operator="lessThan">
      <formula>$C$4</formula>
    </cfRule>
  </conditionalFormatting>
  <conditionalFormatting sqref="BP49">
    <cfRule type="cellIs" dxfId="1892" priority="1893" stopIfTrue="1" operator="lessThan">
      <formula>$C$4</formula>
    </cfRule>
  </conditionalFormatting>
  <conditionalFormatting sqref="BP50">
    <cfRule type="cellIs" dxfId="1893" priority="1894" stopIfTrue="1" operator="lessThan">
      <formula>$C$4</formula>
    </cfRule>
  </conditionalFormatting>
  <conditionalFormatting sqref="BQ11">
    <cfRule type="cellIs" dxfId="1894" priority="1895" stopIfTrue="1" operator="lessThan">
      <formula>$C$4</formula>
    </cfRule>
  </conditionalFormatting>
  <conditionalFormatting sqref="BQ12">
    <cfRule type="cellIs" dxfId="1895" priority="1896" stopIfTrue="1" operator="lessThan">
      <formula>$C$4</formula>
    </cfRule>
  </conditionalFormatting>
  <conditionalFormatting sqref="BQ13">
    <cfRule type="cellIs" dxfId="1896" priority="1897" stopIfTrue="1" operator="lessThan">
      <formula>$C$4</formula>
    </cfRule>
  </conditionalFormatting>
  <conditionalFormatting sqref="BQ14">
    <cfRule type="cellIs" dxfId="1897" priority="1898" stopIfTrue="1" operator="lessThan">
      <formula>$C$4</formula>
    </cfRule>
  </conditionalFormatting>
  <conditionalFormatting sqref="BQ15">
    <cfRule type="cellIs" dxfId="1898" priority="1899" stopIfTrue="1" operator="lessThan">
      <formula>$C$4</formula>
    </cfRule>
  </conditionalFormatting>
  <conditionalFormatting sqref="BQ16">
    <cfRule type="cellIs" dxfId="1899" priority="1900" stopIfTrue="1" operator="lessThan">
      <formula>$C$4</formula>
    </cfRule>
  </conditionalFormatting>
  <conditionalFormatting sqref="BQ17">
    <cfRule type="cellIs" dxfId="1900" priority="1901" stopIfTrue="1" operator="lessThan">
      <formula>$C$4</formula>
    </cfRule>
  </conditionalFormatting>
  <conditionalFormatting sqref="BQ18">
    <cfRule type="cellIs" dxfId="1901" priority="1902" stopIfTrue="1" operator="lessThan">
      <formula>$C$4</formula>
    </cfRule>
  </conditionalFormatting>
  <conditionalFormatting sqref="BQ19">
    <cfRule type="cellIs" dxfId="1902" priority="1903" stopIfTrue="1" operator="lessThan">
      <formula>$C$4</formula>
    </cfRule>
  </conditionalFormatting>
  <conditionalFormatting sqref="BQ20">
    <cfRule type="cellIs" dxfId="1903" priority="1904" stopIfTrue="1" operator="lessThan">
      <formula>$C$4</formula>
    </cfRule>
  </conditionalFormatting>
  <conditionalFormatting sqref="BQ21">
    <cfRule type="cellIs" dxfId="1904" priority="1905" stopIfTrue="1" operator="lessThan">
      <formula>$C$4</formula>
    </cfRule>
  </conditionalFormatting>
  <conditionalFormatting sqref="BQ22">
    <cfRule type="cellIs" dxfId="1905" priority="1906" stopIfTrue="1" operator="lessThan">
      <formula>$C$4</formula>
    </cfRule>
  </conditionalFormatting>
  <conditionalFormatting sqref="BQ23">
    <cfRule type="cellIs" dxfId="1906" priority="1907" stopIfTrue="1" operator="lessThan">
      <formula>$C$4</formula>
    </cfRule>
  </conditionalFormatting>
  <conditionalFormatting sqref="BQ24">
    <cfRule type="cellIs" dxfId="1907" priority="1908" stopIfTrue="1" operator="lessThan">
      <formula>$C$4</formula>
    </cfRule>
  </conditionalFormatting>
  <conditionalFormatting sqref="BQ25">
    <cfRule type="cellIs" dxfId="1908" priority="1909" stopIfTrue="1" operator="lessThan">
      <formula>$C$4</formula>
    </cfRule>
  </conditionalFormatting>
  <conditionalFormatting sqref="BQ26">
    <cfRule type="cellIs" dxfId="1909" priority="1910" stopIfTrue="1" operator="lessThan">
      <formula>$C$4</formula>
    </cfRule>
  </conditionalFormatting>
  <conditionalFormatting sqref="BQ27">
    <cfRule type="cellIs" dxfId="1910" priority="1911" stopIfTrue="1" operator="lessThan">
      <formula>$C$4</formula>
    </cfRule>
  </conditionalFormatting>
  <conditionalFormatting sqref="BQ28">
    <cfRule type="cellIs" dxfId="1911" priority="1912" stopIfTrue="1" operator="lessThan">
      <formula>$C$4</formula>
    </cfRule>
  </conditionalFormatting>
  <conditionalFormatting sqref="BQ29">
    <cfRule type="cellIs" dxfId="1912" priority="1913" stopIfTrue="1" operator="lessThan">
      <formula>$C$4</formula>
    </cfRule>
  </conditionalFormatting>
  <conditionalFormatting sqref="BQ30">
    <cfRule type="cellIs" dxfId="1913" priority="1914" stopIfTrue="1" operator="lessThan">
      <formula>$C$4</formula>
    </cfRule>
  </conditionalFormatting>
  <conditionalFormatting sqref="BQ31">
    <cfRule type="cellIs" dxfId="1914" priority="1915" stopIfTrue="1" operator="lessThan">
      <formula>$C$4</formula>
    </cfRule>
  </conditionalFormatting>
  <conditionalFormatting sqref="BQ32">
    <cfRule type="cellIs" dxfId="1915" priority="1916" stopIfTrue="1" operator="lessThan">
      <formula>$C$4</formula>
    </cfRule>
  </conditionalFormatting>
  <conditionalFormatting sqref="BQ33">
    <cfRule type="cellIs" dxfId="1916" priority="1917" stopIfTrue="1" operator="lessThan">
      <formula>$C$4</formula>
    </cfRule>
  </conditionalFormatting>
  <conditionalFormatting sqref="BQ34">
    <cfRule type="cellIs" dxfId="1917" priority="1918" stopIfTrue="1" operator="lessThan">
      <formula>$C$4</formula>
    </cfRule>
  </conditionalFormatting>
  <conditionalFormatting sqref="BQ35">
    <cfRule type="cellIs" dxfId="1918" priority="1919" stopIfTrue="1" operator="lessThan">
      <formula>$C$4</formula>
    </cfRule>
  </conditionalFormatting>
  <conditionalFormatting sqref="BQ36">
    <cfRule type="cellIs" dxfId="1919" priority="1920" stopIfTrue="1" operator="lessThan">
      <formula>$C$4</formula>
    </cfRule>
  </conditionalFormatting>
  <conditionalFormatting sqref="BQ37">
    <cfRule type="cellIs" dxfId="1920" priority="1921" stopIfTrue="1" operator="lessThan">
      <formula>$C$4</formula>
    </cfRule>
  </conditionalFormatting>
  <conditionalFormatting sqref="BQ38">
    <cfRule type="cellIs" dxfId="1921" priority="1922" stopIfTrue="1" operator="lessThan">
      <formula>$C$4</formula>
    </cfRule>
  </conditionalFormatting>
  <conditionalFormatting sqref="BQ39">
    <cfRule type="cellIs" dxfId="1922" priority="1923" stopIfTrue="1" operator="lessThan">
      <formula>$C$4</formula>
    </cfRule>
  </conditionalFormatting>
  <conditionalFormatting sqref="BQ40">
    <cfRule type="cellIs" dxfId="1923" priority="1924" stopIfTrue="1" operator="lessThan">
      <formula>$C$4</formula>
    </cfRule>
  </conditionalFormatting>
  <conditionalFormatting sqref="BQ41">
    <cfRule type="cellIs" dxfId="1924" priority="1925" stopIfTrue="1" operator="lessThan">
      <formula>$C$4</formula>
    </cfRule>
  </conditionalFormatting>
  <conditionalFormatting sqref="BQ42">
    <cfRule type="cellIs" dxfId="1925" priority="1926" stopIfTrue="1" operator="lessThan">
      <formula>$C$4</formula>
    </cfRule>
  </conditionalFormatting>
  <conditionalFormatting sqref="BQ43">
    <cfRule type="cellIs" dxfId="1926" priority="1927" stopIfTrue="1" operator="lessThan">
      <formula>$C$4</formula>
    </cfRule>
  </conditionalFormatting>
  <conditionalFormatting sqref="BQ44">
    <cfRule type="cellIs" dxfId="1927" priority="1928" stopIfTrue="1" operator="lessThan">
      <formula>$C$4</formula>
    </cfRule>
  </conditionalFormatting>
  <conditionalFormatting sqref="BQ45">
    <cfRule type="cellIs" dxfId="1928" priority="1929" stopIfTrue="1" operator="lessThan">
      <formula>$C$4</formula>
    </cfRule>
  </conditionalFormatting>
  <conditionalFormatting sqref="BQ46">
    <cfRule type="cellIs" dxfId="1929" priority="1930" stopIfTrue="1" operator="lessThan">
      <formula>$C$4</formula>
    </cfRule>
  </conditionalFormatting>
  <conditionalFormatting sqref="BQ47">
    <cfRule type="cellIs" dxfId="1930" priority="1931" stopIfTrue="1" operator="lessThan">
      <formula>$C$4</formula>
    </cfRule>
  </conditionalFormatting>
  <conditionalFormatting sqref="BQ48">
    <cfRule type="cellIs" dxfId="1931" priority="1932" stopIfTrue="1" operator="lessThan">
      <formula>$C$4</formula>
    </cfRule>
  </conditionalFormatting>
  <conditionalFormatting sqref="BQ49">
    <cfRule type="cellIs" dxfId="1932" priority="1933" stopIfTrue="1" operator="lessThan">
      <formula>$C$4</formula>
    </cfRule>
  </conditionalFormatting>
  <conditionalFormatting sqref="BQ50">
    <cfRule type="cellIs" dxfId="1933" priority="1934" stopIfTrue="1" operator="lessThan">
      <formula>$C$4</formula>
    </cfRule>
  </conditionalFormatting>
  <conditionalFormatting sqref="BR11">
    <cfRule type="cellIs" dxfId="1934" priority="1935" stopIfTrue="1" operator="lessThan">
      <formula>$C$4</formula>
    </cfRule>
  </conditionalFormatting>
  <conditionalFormatting sqref="BR12">
    <cfRule type="cellIs" dxfId="1935" priority="1936" stopIfTrue="1" operator="lessThan">
      <formula>$C$4</formula>
    </cfRule>
  </conditionalFormatting>
  <conditionalFormatting sqref="BR13">
    <cfRule type="cellIs" dxfId="1936" priority="1937" stopIfTrue="1" operator="lessThan">
      <formula>$C$4</formula>
    </cfRule>
  </conditionalFormatting>
  <conditionalFormatting sqref="BR14">
    <cfRule type="cellIs" dxfId="1937" priority="1938" stopIfTrue="1" operator="lessThan">
      <formula>$C$4</formula>
    </cfRule>
  </conditionalFormatting>
  <conditionalFormatting sqref="BR15">
    <cfRule type="cellIs" dxfId="1938" priority="1939" stopIfTrue="1" operator="lessThan">
      <formula>$C$4</formula>
    </cfRule>
  </conditionalFormatting>
  <conditionalFormatting sqref="BR16">
    <cfRule type="cellIs" dxfId="1939" priority="1940" stopIfTrue="1" operator="lessThan">
      <formula>$C$4</formula>
    </cfRule>
  </conditionalFormatting>
  <conditionalFormatting sqref="BR17">
    <cfRule type="cellIs" dxfId="1940" priority="1941" stopIfTrue="1" operator="lessThan">
      <formula>$C$4</formula>
    </cfRule>
  </conditionalFormatting>
  <conditionalFormatting sqref="BR18">
    <cfRule type="cellIs" dxfId="1941" priority="1942" stopIfTrue="1" operator="lessThan">
      <formula>$C$4</formula>
    </cfRule>
  </conditionalFormatting>
  <conditionalFormatting sqref="BR19">
    <cfRule type="cellIs" dxfId="1942" priority="1943" stopIfTrue="1" operator="lessThan">
      <formula>$C$4</formula>
    </cfRule>
  </conditionalFormatting>
  <conditionalFormatting sqref="BR20">
    <cfRule type="cellIs" dxfId="1943" priority="1944" stopIfTrue="1" operator="lessThan">
      <formula>$C$4</formula>
    </cfRule>
  </conditionalFormatting>
  <conditionalFormatting sqref="BR21">
    <cfRule type="cellIs" dxfId="1944" priority="1945" stopIfTrue="1" operator="lessThan">
      <formula>$C$4</formula>
    </cfRule>
  </conditionalFormatting>
  <conditionalFormatting sqref="BR22">
    <cfRule type="cellIs" dxfId="1945" priority="1946" stopIfTrue="1" operator="lessThan">
      <formula>$C$4</formula>
    </cfRule>
  </conditionalFormatting>
  <conditionalFormatting sqref="BR23">
    <cfRule type="cellIs" dxfId="1946" priority="1947" stopIfTrue="1" operator="lessThan">
      <formula>$C$4</formula>
    </cfRule>
  </conditionalFormatting>
  <conditionalFormatting sqref="BR24">
    <cfRule type="cellIs" dxfId="1947" priority="1948" stopIfTrue="1" operator="lessThan">
      <formula>$C$4</formula>
    </cfRule>
  </conditionalFormatting>
  <conditionalFormatting sqref="BR25">
    <cfRule type="cellIs" dxfId="1948" priority="1949" stopIfTrue="1" operator="lessThan">
      <formula>$C$4</formula>
    </cfRule>
  </conditionalFormatting>
  <conditionalFormatting sqref="BR26">
    <cfRule type="cellIs" dxfId="1949" priority="1950" stopIfTrue="1" operator="lessThan">
      <formula>$C$4</formula>
    </cfRule>
  </conditionalFormatting>
  <conditionalFormatting sqref="BR27">
    <cfRule type="cellIs" dxfId="1950" priority="1951" stopIfTrue="1" operator="lessThan">
      <formula>$C$4</formula>
    </cfRule>
  </conditionalFormatting>
  <conditionalFormatting sqref="BR28">
    <cfRule type="cellIs" dxfId="1951" priority="1952" stopIfTrue="1" operator="lessThan">
      <formula>$C$4</formula>
    </cfRule>
  </conditionalFormatting>
  <conditionalFormatting sqref="BR29">
    <cfRule type="cellIs" dxfId="1952" priority="1953" stopIfTrue="1" operator="lessThan">
      <formula>$C$4</formula>
    </cfRule>
  </conditionalFormatting>
  <conditionalFormatting sqref="BR30">
    <cfRule type="cellIs" dxfId="1953" priority="1954" stopIfTrue="1" operator="lessThan">
      <formula>$C$4</formula>
    </cfRule>
  </conditionalFormatting>
  <conditionalFormatting sqref="BR31">
    <cfRule type="cellIs" dxfId="1954" priority="1955" stopIfTrue="1" operator="lessThan">
      <formula>$C$4</formula>
    </cfRule>
  </conditionalFormatting>
  <conditionalFormatting sqref="BR32">
    <cfRule type="cellIs" dxfId="1955" priority="1956" stopIfTrue="1" operator="lessThan">
      <formula>$C$4</formula>
    </cfRule>
  </conditionalFormatting>
  <conditionalFormatting sqref="BR33">
    <cfRule type="cellIs" dxfId="1956" priority="1957" stopIfTrue="1" operator="lessThan">
      <formula>$C$4</formula>
    </cfRule>
  </conditionalFormatting>
  <conditionalFormatting sqref="BR34">
    <cfRule type="cellIs" dxfId="1957" priority="1958" stopIfTrue="1" operator="lessThan">
      <formula>$C$4</formula>
    </cfRule>
  </conditionalFormatting>
  <conditionalFormatting sqref="BR35">
    <cfRule type="cellIs" dxfId="1958" priority="1959" stopIfTrue="1" operator="lessThan">
      <formula>$C$4</formula>
    </cfRule>
  </conditionalFormatting>
  <conditionalFormatting sqref="BR36">
    <cfRule type="cellIs" dxfId="1959" priority="1960" stopIfTrue="1" operator="lessThan">
      <formula>$C$4</formula>
    </cfRule>
  </conditionalFormatting>
  <conditionalFormatting sqref="BR37">
    <cfRule type="cellIs" dxfId="1960" priority="1961" stopIfTrue="1" operator="lessThan">
      <formula>$C$4</formula>
    </cfRule>
  </conditionalFormatting>
  <conditionalFormatting sqref="BR38">
    <cfRule type="cellIs" dxfId="1961" priority="1962" stopIfTrue="1" operator="lessThan">
      <formula>$C$4</formula>
    </cfRule>
  </conditionalFormatting>
  <conditionalFormatting sqref="BR39">
    <cfRule type="cellIs" dxfId="1962" priority="1963" stopIfTrue="1" operator="lessThan">
      <formula>$C$4</formula>
    </cfRule>
  </conditionalFormatting>
  <conditionalFormatting sqref="BR40">
    <cfRule type="cellIs" dxfId="1963" priority="1964" stopIfTrue="1" operator="lessThan">
      <formula>$C$4</formula>
    </cfRule>
  </conditionalFormatting>
  <conditionalFormatting sqref="BR41">
    <cfRule type="cellIs" dxfId="1964" priority="1965" stopIfTrue="1" operator="lessThan">
      <formula>$C$4</formula>
    </cfRule>
  </conditionalFormatting>
  <conditionalFormatting sqref="BR42">
    <cfRule type="cellIs" dxfId="1965" priority="1966" stopIfTrue="1" operator="lessThan">
      <formula>$C$4</formula>
    </cfRule>
  </conditionalFormatting>
  <conditionalFormatting sqref="BR43">
    <cfRule type="cellIs" dxfId="1966" priority="1967" stopIfTrue="1" operator="lessThan">
      <formula>$C$4</formula>
    </cfRule>
  </conditionalFormatting>
  <conditionalFormatting sqref="BR44">
    <cfRule type="cellIs" dxfId="1967" priority="1968" stopIfTrue="1" operator="lessThan">
      <formula>$C$4</formula>
    </cfRule>
  </conditionalFormatting>
  <conditionalFormatting sqref="BR45">
    <cfRule type="cellIs" dxfId="1968" priority="1969" stopIfTrue="1" operator="lessThan">
      <formula>$C$4</formula>
    </cfRule>
  </conditionalFormatting>
  <conditionalFormatting sqref="BR46">
    <cfRule type="cellIs" dxfId="1969" priority="1970" stopIfTrue="1" operator="lessThan">
      <formula>$C$4</formula>
    </cfRule>
  </conditionalFormatting>
  <conditionalFormatting sqref="BR47">
    <cfRule type="cellIs" dxfId="1970" priority="1971" stopIfTrue="1" operator="lessThan">
      <formula>$C$4</formula>
    </cfRule>
  </conditionalFormatting>
  <conditionalFormatting sqref="BR48">
    <cfRule type="cellIs" dxfId="1971" priority="1972" stopIfTrue="1" operator="lessThan">
      <formula>$C$4</formula>
    </cfRule>
  </conditionalFormatting>
  <conditionalFormatting sqref="BR49">
    <cfRule type="cellIs" dxfId="1972" priority="1973" stopIfTrue="1" operator="lessThan">
      <formula>$C$4</formula>
    </cfRule>
  </conditionalFormatting>
  <conditionalFormatting sqref="BR50">
    <cfRule type="cellIs" dxfId="1973" priority="1974" stopIfTrue="1" operator="lessThan">
      <formula>$C$4</formula>
    </cfRule>
  </conditionalFormatting>
  <conditionalFormatting sqref="BS11">
    <cfRule type="cellIs" dxfId="1974" priority="1975" stopIfTrue="1" operator="lessThan">
      <formula>$C$4</formula>
    </cfRule>
  </conditionalFormatting>
  <conditionalFormatting sqref="BS12">
    <cfRule type="cellIs" dxfId="1975" priority="1976" stopIfTrue="1" operator="lessThan">
      <formula>$C$4</formula>
    </cfRule>
  </conditionalFormatting>
  <conditionalFormatting sqref="BS13">
    <cfRule type="cellIs" dxfId="1976" priority="1977" stopIfTrue="1" operator="lessThan">
      <formula>$C$4</formula>
    </cfRule>
  </conditionalFormatting>
  <conditionalFormatting sqref="BS14">
    <cfRule type="cellIs" dxfId="1977" priority="1978" stopIfTrue="1" operator="lessThan">
      <formula>$C$4</formula>
    </cfRule>
  </conditionalFormatting>
  <conditionalFormatting sqref="BS15">
    <cfRule type="cellIs" dxfId="1978" priority="1979" stopIfTrue="1" operator="lessThan">
      <formula>$C$4</formula>
    </cfRule>
  </conditionalFormatting>
  <conditionalFormatting sqref="BS16">
    <cfRule type="cellIs" dxfId="1979" priority="1980" stopIfTrue="1" operator="lessThan">
      <formula>$C$4</formula>
    </cfRule>
  </conditionalFormatting>
  <conditionalFormatting sqref="BS17">
    <cfRule type="cellIs" dxfId="1980" priority="1981" stopIfTrue="1" operator="lessThan">
      <formula>$C$4</formula>
    </cfRule>
  </conditionalFormatting>
  <conditionalFormatting sqref="BS18">
    <cfRule type="cellIs" dxfId="1981" priority="1982" stopIfTrue="1" operator="lessThan">
      <formula>$C$4</formula>
    </cfRule>
  </conditionalFormatting>
  <conditionalFormatting sqref="BS19">
    <cfRule type="cellIs" dxfId="1982" priority="1983" stopIfTrue="1" operator="lessThan">
      <formula>$C$4</formula>
    </cfRule>
  </conditionalFormatting>
  <conditionalFormatting sqref="BS20">
    <cfRule type="cellIs" dxfId="1983" priority="1984" stopIfTrue="1" operator="lessThan">
      <formula>$C$4</formula>
    </cfRule>
  </conditionalFormatting>
  <conditionalFormatting sqref="BS21">
    <cfRule type="cellIs" dxfId="1984" priority="1985" stopIfTrue="1" operator="lessThan">
      <formula>$C$4</formula>
    </cfRule>
  </conditionalFormatting>
  <conditionalFormatting sqref="BS22">
    <cfRule type="cellIs" dxfId="1985" priority="1986" stopIfTrue="1" operator="lessThan">
      <formula>$C$4</formula>
    </cfRule>
  </conditionalFormatting>
  <conditionalFormatting sqref="BS23">
    <cfRule type="cellIs" dxfId="1986" priority="1987" stopIfTrue="1" operator="lessThan">
      <formula>$C$4</formula>
    </cfRule>
  </conditionalFormatting>
  <conditionalFormatting sqref="BS24">
    <cfRule type="cellIs" dxfId="1987" priority="1988" stopIfTrue="1" operator="lessThan">
      <formula>$C$4</formula>
    </cfRule>
  </conditionalFormatting>
  <conditionalFormatting sqref="BS25">
    <cfRule type="cellIs" dxfId="1988" priority="1989" stopIfTrue="1" operator="lessThan">
      <formula>$C$4</formula>
    </cfRule>
  </conditionalFormatting>
  <conditionalFormatting sqref="BS26">
    <cfRule type="cellIs" dxfId="1989" priority="1990" stopIfTrue="1" operator="lessThan">
      <formula>$C$4</formula>
    </cfRule>
  </conditionalFormatting>
  <conditionalFormatting sqref="BS27">
    <cfRule type="cellIs" dxfId="1990" priority="1991" stopIfTrue="1" operator="lessThan">
      <formula>$C$4</formula>
    </cfRule>
  </conditionalFormatting>
  <conditionalFormatting sqref="BS28">
    <cfRule type="cellIs" dxfId="1991" priority="1992" stopIfTrue="1" operator="lessThan">
      <formula>$C$4</formula>
    </cfRule>
  </conditionalFormatting>
  <conditionalFormatting sqref="BS29">
    <cfRule type="cellIs" dxfId="1992" priority="1993" stopIfTrue="1" operator="lessThan">
      <formula>$C$4</formula>
    </cfRule>
  </conditionalFormatting>
  <conditionalFormatting sqref="BS30">
    <cfRule type="cellIs" dxfId="1993" priority="1994" stopIfTrue="1" operator="lessThan">
      <formula>$C$4</formula>
    </cfRule>
  </conditionalFormatting>
  <conditionalFormatting sqref="BS31">
    <cfRule type="cellIs" dxfId="1994" priority="1995" stopIfTrue="1" operator="lessThan">
      <formula>$C$4</formula>
    </cfRule>
  </conditionalFormatting>
  <conditionalFormatting sqref="BS32">
    <cfRule type="cellIs" dxfId="1995" priority="1996" stopIfTrue="1" operator="lessThan">
      <formula>$C$4</formula>
    </cfRule>
  </conditionalFormatting>
  <conditionalFormatting sqref="BS33">
    <cfRule type="cellIs" dxfId="1996" priority="1997" stopIfTrue="1" operator="lessThan">
      <formula>$C$4</formula>
    </cfRule>
  </conditionalFormatting>
  <conditionalFormatting sqref="BS34">
    <cfRule type="cellIs" dxfId="1997" priority="1998" stopIfTrue="1" operator="lessThan">
      <formula>$C$4</formula>
    </cfRule>
  </conditionalFormatting>
  <conditionalFormatting sqref="BS35">
    <cfRule type="cellIs" dxfId="1998" priority="1999" stopIfTrue="1" operator="lessThan">
      <formula>$C$4</formula>
    </cfRule>
  </conditionalFormatting>
  <conditionalFormatting sqref="BS36">
    <cfRule type="cellIs" dxfId="1999" priority="2000" stopIfTrue="1" operator="lessThan">
      <formula>$C$4</formula>
    </cfRule>
  </conditionalFormatting>
  <conditionalFormatting sqref="BS37">
    <cfRule type="cellIs" dxfId="2000" priority="2001" stopIfTrue="1" operator="lessThan">
      <formula>$C$4</formula>
    </cfRule>
  </conditionalFormatting>
  <conditionalFormatting sqref="BS38">
    <cfRule type="cellIs" dxfId="2001" priority="2002" stopIfTrue="1" operator="lessThan">
      <formula>$C$4</formula>
    </cfRule>
  </conditionalFormatting>
  <conditionalFormatting sqref="BS39">
    <cfRule type="cellIs" dxfId="2002" priority="2003" stopIfTrue="1" operator="lessThan">
      <formula>$C$4</formula>
    </cfRule>
  </conditionalFormatting>
  <conditionalFormatting sqref="BS40">
    <cfRule type="cellIs" dxfId="2003" priority="2004" stopIfTrue="1" operator="lessThan">
      <formula>$C$4</formula>
    </cfRule>
  </conditionalFormatting>
  <conditionalFormatting sqref="BS41">
    <cfRule type="cellIs" dxfId="2004" priority="2005" stopIfTrue="1" operator="lessThan">
      <formula>$C$4</formula>
    </cfRule>
  </conditionalFormatting>
  <conditionalFormatting sqref="BS42">
    <cfRule type="cellIs" dxfId="2005" priority="2006" stopIfTrue="1" operator="lessThan">
      <formula>$C$4</formula>
    </cfRule>
  </conditionalFormatting>
  <conditionalFormatting sqref="BS43">
    <cfRule type="cellIs" dxfId="2006" priority="2007" stopIfTrue="1" operator="lessThan">
      <formula>$C$4</formula>
    </cfRule>
  </conditionalFormatting>
  <conditionalFormatting sqref="BS44">
    <cfRule type="cellIs" dxfId="2007" priority="2008" stopIfTrue="1" operator="lessThan">
      <formula>$C$4</formula>
    </cfRule>
  </conditionalFormatting>
  <conditionalFormatting sqref="BS45">
    <cfRule type="cellIs" dxfId="2008" priority="2009" stopIfTrue="1" operator="lessThan">
      <formula>$C$4</formula>
    </cfRule>
  </conditionalFormatting>
  <conditionalFormatting sqref="BS46">
    <cfRule type="cellIs" dxfId="2009" priority="2010" stopIfTrue="1" operator="lessThan">
      <formula>$C$4</formula>
    </cfRule>
  </conditionalFormatting>
  <conditionalFormatting sqref="BS47">
    <cfRule type="cellIs" dxfId="2010" priority="2011" stopIfTrue="1" operator="lessThan">
      <formula>$C$4</formula>
    </cfRule>
  </conditionalFormatting>
  <conditionalFormatting sqref="BS48">
    <cfRule type="cellIs" dxfId="2011" priority="2012" stopIfTrue="1" operator="lessThan">
      <formula>$C$4</formula>
    </cfRule>
  </conditionalFormatting>
  <conditionalFormatting sqref="BS49">
    <cfRule type="cellIs" dxfId="2012" priority="2013" stopIfTrue="1" operator="lessThan">
      <formula>$C$4</formula>
    </cfRule>
  </conditionalFormatting>
  <conditionalFormatting sqref="BS50">
    <cfRule type="cellIs" dxfId="2013" priority="2014" stopIfTrue="1" operator="lessThan">
      <formula>$C$4</formula>
    </cfRule>
  </conditionalFormatting>
  <conditionalFormatting sqref="BT11">
    <cfRule type="cellIs" dxfId="2014" priority="2015" stopIfTrue="1" operator="lessThan">
      <formula>$C$4</formula>
    </cfRule>
  </conditionalFormatting>
  <conditionalFormatting sqref="BT12">
    <cfRule type="cellIs" dxfId="2015" priority="2016" stopIfTrue="1" operator="lessThan">
      <formula>$C$4</formula>
    </cfRule>
  </conditionalFormatting>
  <conditionalFormatting sqref="BT13">
    <cfRule type="cellIs" dxfId="2016" priority="2017" stopIfTrue="1" operator="lessThan">
      <formula>$C$4</formula>
    </cfRule>
  </conditionalFormatting>
  <conditionalFormatting sqref="BT14">
    <cfRule type="cellIs" dxfId="2017" priority="2018" stopIfTrue="1" operator="lessThan">
      <formula>$C$4</formula>
    </cfRule>
  </conditionalFormatting>
  <conditionalFormatting sqref="BT15">
    <cfRule type="cellIs" dxfId="2018" priority="2019" stopIfTrue="1" operator="lessThan">
      <formula>$C$4</formula>
    </cfRule>
  </conditionalFormatting>
  <conditionalFormatting sqref="BT16">
    <cfRule type="cellIs" dxfId="2019" priority="2020" stopIfTrue="1" operator="lessThan">
      <formula>$C$4</formula>
    </cfRule>
  </conditionalFormatting>
  <conditionalFormatting sqref="BT17">
    <cfRule type="cellIs" dxfId="2020" priority="2021" stopIfTrue="1" operator="lessThan">
      <formula>$C$4</formula>
    </cfRule>
  </conditionalFormatting>
  <conditionalFormatting sqref="BT18">
    <cfRule type="cellIs" dxfId="2021" priority="2022" stopIfTrue="1" operator="lessThan">
      <formula>$C$4</formula>
    </cfRule>
  </conditionalFormatting>
  <conditionalFormatting sqref="BT19">
    <cfRule type="cellIs" dxfId="2022" priority="2023" stopIfTrue="1" operator="lessThan">
      <formula>$C$4</formula>
    </cfRule>
  </conditionalFormatting>
  <conditionalFormatting sqref="BT20">
    <cfRule type="cellIs" dxfId="2023" priority="2024" stopIfTrue="1" operator="lessThan">
      <formula>$C$4</formula>
    </cfRule>
  </conditionalFormatting>
  <conditionalFormatting sqref="BT21">
    <cfRule type="cellIs" dxfId="2024" priority="2025" stopIfTrue="1" operator="lessThan">
      <formula>$C$4</formula>
    </cfRule>
  </conditionalFormatting>
  <conditionalFormatting sqref="BT22">
    <cfRule type="cellIs" dxfId="2025" priority="2026" stopIfTrue="1" operator="lessThan">
      <formula>$C$4</formula>
    </cfRule>
  </conditionalFormatting>
  <conditionalFormatting sqref="BT23">
    <cfRule type="cellIs" dxfId="2026" priority="2027" stopIfTrue="1" operator="lessThan">
      <formula>$C$4</formula>
    </cfRule>
  </conditionalFormatting>
  <conditionalFormatting sqref="BT24">
    <cfRule type="cellIs" dxfId="2027" priority="2028" stopIfTrue="1" operator="lessThan">
      <formula>$C$4</formula>
    </cfRule>
  </conditionalFormatting>
  <conditionalFormatting sqref="BT25">
    <cfRule type="cellIs" dxfId="2028" priority="2029" stopIfTrue="1" operator="lessThan">
      <formula>$C$4</formula>
    </cfRule>
  </conditionalFormatting>
  <conditionalFormatting sqref="BT26">
    <cfRule type="cellIs" dxfId="2029" priority="2030" stopIfTrue="1" operator="lessThan">
      <formula>$C$4</formula>
    </cfRule>
  </conditionalFormatting>
  <conditionalFormatting sqref="BT27">
    <cfRule type="cellIs" dxfId="2030" priority="2031" stopIfTrue="1" operator="lessThan">
      <formula>$C$4</formula>
    </cfRule>
  </conditionalFormatting>
  <conditionalFormatting sqref="BT28">
    <cfRule type="cellIs" dxfId="2031" priority="2032" stopIfTrue="1" operator="lessThan">
      <formula>$C$4</formula>
    </cfRule>
  </conditionalFormatting>
  <conditionalFormatting sqref="BT29">
    <cfRule type="cellIs" dxfId="2032" priority="2033" stopIfTrue="1" operator="lessThan">
      <formula>$C$4</formula>
    </cfRule>
  </conditionalFormatting>
  <conditionalFormatting sqref="BT30">
    <cfRule type="cellIs" dxfId="2033" priority="2034" stopIfTrue="1" operator="lessThan">
      <formula>$C$4</formula>
    </cfRule>
  </conditionalFormatting>
  <conditionalFormatting sqref="BT31">
    <cfRule type="cellIs" dxfId="2034" priority="2035" stopIfTrue="1" operator="lessThan">
      <formula>$C$4</formula>
    </cfRule>
  </conditionalFormatting>
  <conditionalFormatting sqref="BT32">
    <cfRule type="cellIs" dxfId="2035" priority="2036" stopIfTrue="1" operator="lessThan">
      <formula>$C$4</formula>
    </cfRule>
  </conditionalFormatting>
  <conditionalFormatting sqref="BT33">
    <cfRule type="cellIs" dxfId="2036" priority="2037" stopIfTrue="1" operator="lessThan">
      <formula>$C$4</formula>
    </cfRule>
  </conditionalFormatting>
  <conditionalFormatting sqref="BT34">
    <cfRule type="cellIs" dxfId="2037" priority="2038" stopIfTrue="1" operator="lessThan">
      <formula>$C$4</formula>
    </cfRule>
  </conditionalFormatting>
  <conditionalFormatting sqref="BT35">
    <cfRule type="cellIs" dxfId="2038" priority="2039" stopIfTrue="1" operator="lessThan">
      <formula>$C$4</formula>
    </cfRule>
  </conditionalFormatting>
  <conditionalFormatting sqref="BT36">
    <cfRule type="cellIs" dxfId="2039" priority="2040" stopIfTrue="1" operator="lessThan">
      <formula>$C$4</formula>
    </cfRule>
  </conditionalFormatting>
  <conditionalFormatting sqref="BT37">
    <cfRule type="cellIs" dxfId="2040" priority="2041" stopIfTrue="1" operator="lessThan">
      <formula>$C$4</formula>
    </cfRule>
  </conditionalFormatting>
  <conditionalFormatting sqref="BT38">
    <cfRule type="cellIs" dxfId="2041" priority="2042" stopIfTrue="1" operator="lessThan">
      <formula>$C$4</formula>
    </cfRule>
  </conditionalFormatting>
  <conditionalFormatting sqref="BT39">
    <cfRule type="cellIs" dxfId="2042" priority="2043" stopIfTrue="1" operator="lessThan">
      <formula>$C$4</formula>
    </cfRule>
  </conditionalFormatting>
  <conditionalFormatting sqref="BT40">
    <cfRule type="cellIs" dxfId="2043" priority="2044" stopIfTrue="1" operator="lessThan">
      <formula>$C$4</formula>
    </cfRule>
  </conditionalFormatting>
  <conditionalFormatting sqref="BT41">
    <cfRule type="cellIs" dxfId="2044" priority="2045" stopIfTrue="1" operator="lessThan">
      <formula>$C$4</formula>
    </cfRule>
  </conditionalFormatting>
  <conditionalFormatting sqref="BT42">
    <cfRule type="cellIs" dxfId="2045" priority="2046" stopIfTrue="1" operator="lessThan">
      <formula>$C$4</formula>
    </cfRule>
  </conditionalFormatting>
  <conditionalFormatting sqref="BT43">
    <cfRule type="cellIs" dxfId="2046" priority="2047" stopIfTrue="1" operator="lessThan">
      <formula>$C$4</formula>
    </cfRule>
  </conditionalFormatting>
  <conditionalFormatting sqref="BT44">
    <cfRule type="cellIs" dxfId="2047" priority="2048" stopIfTrue="1" operator="lessThan">
      <formula>$C$4</formula>
    </cfRule>
  </conditionalFormatting>
  <conditionalFormatting sqref="BT45">
    <cfRule type="cellIs" dxfId="2048" priority="2049" stopIfTrue="1" operator="lessThan">
      <formula>$C$4</formula>
    </cfRule>
  </conditionalFormatting>
  <conditionalFormatting sqref="BT46">
    <cfRule type="cellIs" dxfId="2049" priority="2050" stopIfTrue="1" operator="lessThan">
      <formula>$C$4</formula>
    </cfRule>
  </conditionalFormatting>
  <conditionalFormatting sqref="BT47">
    <cfRule type="cellIs" dxfId="2050" priority="2051" stopIfTrue="1" operator="lessThan">
      <formula>$C$4</formula>
    </cfRule>
  </conditionalFormatting>
  <conditionalFormatting sqref="BT48">
    <cfRule type="cellIs" dxfId="2051" priority="2052" stopIfTrue="1" operator="lessThan">
      <formula>$C$4</formula>
    </cfRule>
  </conditionalFormatting>
  <conditionalFormatting sqref="BT49">
    <cfRule type="cellIs" dxfId="2052" priority="2053" stopIfTrue="1" operator="lessThan">
      <formula>$C$4</formula>
    </cfRule>
  </conditionalFormatting>
  <conditionalFormatting sqref="BT50">
    <cfRule type="cellIs" dxfId="2053" priority="2054" stopIfTrue="1" operator="lessThan">
      <formula>$C$4</formula>
    </cfRule>
  </conditionalFormatting>
  <conditionalFormatting sqref="BU11">
    <cfRule type="cellIs" dxfId="2054" priority="2055" stopIfTrue="1" operator="lessThan">
      <formula>$C$4</formula>
    </cfRule>
  </conditionalFormatting>
  <conditionalFormatting sqref="BU12">
    <cfRule type="cellIs" dxfId="2055" priority="2056" stopIfTrue="1" operator="lessThan">
      <formula>$C$4</formula>
    </cfRule>
  </conditionalFormatting>
  <conditionalFormatting sqref="BU13">
    <cfRule type="cellIs" dxfId="2056" priority="2057" stopIfTrue="1" operator="lessThan">
      <formula>$C$4</formula>
    </cfRule>
  </conditionalFormatting>
  <conditionalFormatting sqref="BU14">
    <cfRule type="cellIs" dxfId="2057" priority="2058" stopIfTrue="1" operator="lessThan">
      <formula>$C$4</formula>
    </cfRule>
  </conditionalFormatting>
  <conditionalFormatting sqref="BU15">
    <cfRule type="cellIs" dxfId="2058" priority="2059" stopIfTrue="1" operator="lessThan">
      <formula>$C$4</formula>
    </cfRule>
  </conditionalFormatting>
  <conditionalFormatting sqref="BU16">
    <cfRule type="cellIs" dxfId="2059" priority="2060" stopIfTrue="1" operator="lessThan">
      <formula>$C$4</formula>
    </cfRule>
  </conditionalFormatting>
  <conditionalFormatting sqref="BU17">
    <cfRule type="cellIs" dxfId="2060" priority="2061" stopIfTrue="1" operator="lessThan">
      <formula>$C$4</formula>
    </cfRule>
  </conditionalFormatting>
  <conditionalFormatting sqref="BU18">
    <cfRule type="cellIs" dxfId="2061" priority="2062" stopIfTrue="1" operator="lessThan">
      <formula>$C$4</formula>
    </cfRule>
  </conditionalFormatting>
  <conditionalFormatting sqref="BU19">
    <cfRule type="cellIs" dxfId="2062" priority="2063" stopIfTrue="1" operator="lessThan">
      <formula>$C$4</formula>
    </cfRule>
  </conditionalFormatting>
  <conditionalFormatting sqref="BU20">
    <cfRule type="cellIs" dxfId="2063" priority="2064" stopIfTrue="1" operator="lessThan">
      <formula>$C$4</formula>
    </cfRule>
  </conditionalFormatting>
  <conditionalFormatting sqref="BU21">
    <cfRule type="cellIs" dxfId="2064" priority="2065" stopIfTrue="1" operator="lessThan">
      <formula>$C$4</formula>
    </cfRule>
  </conditionalFormatting>
  <conditionalFormatting sqref="BU22">
    <cfRule type="cellIs" dxfId="2065" priority="2066" stopIfTrue="1" operator="lessThan">
      <formula>$C$4</formula>
    </cfRule>
  </conditionalFormatting>
  <conditionalFormatting sqref="BU23">
    <cfRule type="cellIs" dxfId="2066" priority="2067" stopIfTrue="1" operator="lessThan">
      <formula>$C$4</formula>
    </cfRule>
  </conditionalFormatting>
  <conditionalFormatting sqref="BU24">
    <cfRule type="cellIs" dxfId="2067" priority="2068" stopIfTrue="1" operator="lessThan">
      <formula>$C$4</formula>
    </cfRule>
  </conditionalFormatting>
  <conditionalFormatting sqref="BU25">
    <cfRule type="cellIs" dxfId="2068" priority="2069" stopIfTrue="1" operator="lessThan">
      <formula>$C$4</formula>
    </cfRule>
  </conditionalFormatting>
  <conditionalFormatting sqref="BU26">
    <cfRule type="cellIs" dxfId="2069" priority="2070" stopIfTrue="1" operator="lessThan">
      <formula>$C$4</formula>
    </cfRule>
  </conditionalFormatting>
  <conditionalFormatting sqref="BU27">
    <cfRule type="cellIs" dxfId="2070" priority="2071" stopIfTrue="1" operator="lessThan">
      <formula>$C$4</formula>
    </cfRule>
  </conditionalFormatting>
  <conditionalFormatting sqref="BU28">
    <cfRule type="cellIs" dxfId="2071" priority="2072" stopIfTrue="1" operator="lessThan">
      <formula>$C$4</formula>
    </cfRule>
  </conditionalFormatting>
  <conditionalFormatting sqref="BU29">
    <cfRule type="cellIs" dxfId="2072" priority="2073" stopIfTrue="1" operator="lessThan">
      <formula>$C$4</formula>
    </cfRule>
  </conditionalFormatting>
  <conditionalFormatting sqref="BU30">
    <cfRule type="cellIs" dxfId="2073" priority="2074" stopIfTrue="1" operator="lessThan">
      <formula>$C$4</formula>
    </cfRule>
  </conditionalFormatting>
  <conditionalFormatting sqref="BU31">
    <cfRule type="cellIs" dxfId="2074" priority="2075" stopIfTrue="1" operator="lessThan">
      <formula>$C$4</formula>
    </cfRule>
  </conditionalFormatting>
  <conditionalFormatting sqref="BU32">
    <cfRule type="cellIs" dxfId="2075" priority="2076" stopIfTrue="1" operator="lessThan">
      <formula>$C$4</formula>
    </cfRule>
  </conditionalFormatting>
  <conditionalFormatting sqref="BU33">
    <cfRule type="cellIs" dxfId="2076" priority="2077" stopIfTrue="1" operator="lessThan">
      <formula>$C$4</formula>
    </cfRule>
  </conditionalFormatting>
  <conditionalFormatting sqref="BU34">
    <cfRule type="cellIs" dxfId="2077" priority="2078" stopIfTrue="1" operator="lessThan">
      <formula>$C$4</formula>
    </cfRule>
  </conditionalFormatting>
  <conditionalFormatting sqref="BU35">
    <cfRule type="cellIs" dxfId="2078" priority="2079" stopIfTrue="1" operator="lessThan">
      <formula>$C$4</formula>
    </cfRule>
  </conditionalFormatting>
  <conditionalFormatting sqref="BU36">
    <cfRule type="cellIs" dxfId="2079" priority="2080" stopIfTrue="1" operator="lessThan">
      <formula>$C$4</formula>
    </cfRule>
  </conditionalFormatting>
  <conditionalFormatting sqref="BU37">
    <cfRule type="cellIs" dxfId="2080" priority="2081" stopIfTrue="1" operator="lessThan">
      <formula>$C$4</formula>
    </cfRule>
  </conditionalFormatting>
  <conditionalFormatting sqref="BU38">
    <cfRule type="cellIs" dxfId="2081" priority="2082" stopIfTrue="1" operator="lessThan">
      <formula>$C$4</formula>
    </cfRule>
  </conditionalFormatting>
  <conditionalFormatting sqref="BU39">
    <cfRule type="cellIs" dxfId="2082" priority="2083" stopIfTrue="1" operator="lessThan">
      <formula>$C$4</formula>
    </cfRule>
  </conditionalFormatting>
  <conditionalFormatting sqref="BU40">
    <cfRule type="cellIs" dxfId="2083" priority="2084" stopIfTrue="1" operator="lessThan">
      <formula>$C$4</formula>
    </cfRule>
  </conditionalFormatting>
  <conditionalFormatting sqref="BU41">
    <cfRule type="cellIs" dxfId="2084" priority="2085" stopIfTrue="1" operator="lessThan">
      <formula>$C$4</formula>
    </cfRule>
  </conditionalFormatting>
  <conditionalFormatting sqref="BU42">
    <cfRule type="cellIs" dxfId="2085" priority="2086" stopIfTrue="1" operator="lessThan">
      <formula>$C$4</formula>
    </cfRule>
  </conditionalFormatting>
  <conditionalFormatting sqref="BU43">
    <cfRule type="cellIs" dxfId="2086" priority="2087" stopIfTrue="1" operator="lessThan">
      <formula>$C$4</formula>
    </cfRule>
  </conditionalFormatting>
  <conditionalFormatting sqref="BU44">
    <cfRule type="cellIs" dxfId="2087" priority="2088" stopIfTrue="1" operator="lessThan">
      <formula>$C$4</formula>
    </cfRule>
  </conditionalFormatting>
  <conditionalFormatting sqref="BU45">
    <cfRule type="cellIs" dxfId="2088" priority="2089" stopIfTrue="1" operator="lessThan">
      <formula>$C$4</formula>
    </cfRule>
  </conditionalFormatting>
  <conditionalFormatting sqref="BU46">
    <cfRule type="cellIs" dxfId="2089" priority="2090" stopIfTrue="1" operator="lessThan">
      <formula>$C$4</formula>
    </cfRule>
  </conditionalFormatting>
  <conditionalFormatting sqref="BU47">
    <cfRule type="cellIs" dxfId="2090" priority="2091" stopIfTrue="1" operator="lessThan">
      <formula>$C$4</formula>
    </cfRule>
  </conditionalFormatting>
  <conditionalFormatting sqref="BU48">
    <cfRule type="cellIs" dxfId="2091" priority="2092" stopIfTrue="1" operator="lessThan">
      <formula>$C$4</formula>
    </cfRule>
  </conditionalFormatting>
  <conditionalFormatting sqref="BU49">
    <cfRule type="cellIs" dxfId="2092" priority="2093" stopIfTrue="1" operator="lessThan">
      <formula>$C$4</formula>
    </cfRule>
  </conditionalFormatting>
  <conditionalFormatting sqref="BU50">
    <cfRule type="cellIs" dxfId="2093" priority="2094" stopIfTrue="1" operator="lessThan">
      <formula>$C$4</formula>
    </cfRule>
  </conditionalFormatting>
  <conditionalFormatting sqref="BW11">
    <cfRule type="cellIs" dxfId="2094" priority="2095" stopIfTrue="1" operator="lessThan">
      <formula>$C$4</formula>
    </cfRule>
  </conditionalFormatting>
  <conditionalFormatting sqref="BW12">
    <cfRule type="cellIs" dxfId="2095" priority="2096" stopIfTrue="1" operator="lessThan">
      <formula>$C$4</formula>
    </cfRule>
  </conditionalFormatting>
  <conditionalFormatting sqref="BW13">
    <cfRule type="cellIs" dxfId="2096" priority="2097" stopIfTrue="1" operator="lessThan">
      <formula>$C$4</formula>
    </cfRule>
  </conditionalFormatting>
  <conditionalFormatting sqref="BW14">
    <cfRule type="cellIs" dxfId="2097" priority="2098" stopIfTrue="1" operator="lessThan">
      <formula>$C$4</formula>
    </cfRule>
  </conditionalFormatting>
  <conditionalFormatting sqref="BW15">
    <cfRule type="cellIs" dxfId="2098" priority="2099" stopIfTrue="1" operator="lessThan">
      <formula>$C$4</formula>
    </cfRule>
  </conditionalFormatting>
  <conditionalFormatting sqref="BW16">
    <cfRule type="cellIs" dxfId="2099" priority="2100" stopIfTrue="1" operator="lessThan">
      <formula>$C$4</formula>
    </cfRule>
  </conditionalFormatting>
  <conditionalFormatting sqref="BW17">
    <cfRule type="cellIs" dxfId="2100" priority="2101" stopIfTrue="1" operator="lessThan">
      <formula>$C$4</formula>
    </cfRule>
  </conditionalFormatting>
  <conditionalFormatting sqref="BW18">
    <cfRule type="cellIs" dxfId="2101" priority="2102" stopIfTrue="1" operator="lessThan">
      <formula>$C$4</formula>
    </cfRule>
  </conditionalFormatting>
  <conditionalFormatting sqref="BW19">
    <cfRule type="cellIs" dxfId="2102" priority="2103" stopIfTrue="1" operator="lessThan">
      <formula>$C$4</formula>
    </cfRule>
  </conditionalFormatting>
  <conditionalFormatting sqref="BW20">
    <cfRule type="cellIs" dxfId="2103" priority="2104" stopIfTrue="1" operator="lessThan">
      <formula>$C$4</formula>
    </cfRule>
  </conditionalFormatting>
  <conditionalFormatting sqref="BW21">
    <cfRule type="cellIs" dxfId="2104" priority="2105" stopIfTrue="1" operator="lessThan">
      <formula>$C$4</formula>
    </cfRule>
  </conditionalFormatting>
  <conditionalFormatting sqref="BW22">
    <cfRule type="cellIs" dxfId="2105" priority="2106" stopIfTrue="1" operator="lessThan">
      <formula>$C$4</formula>
    </cfRule>
  </conditionalFormatting>
  <conditionalFormatting sqref="BW23">
    <cfRule type="cellIs" dxfId="2106" priority="2107" stopIfTrue="1" operator="lessThan">
      <formula>$C$4</formula>
    </cfRule>
  </conditionalFormatting>
  <conditionalFormatting sqref="BW24">
    <cfRule type="cellIs" dxfId="2107" priority="2108" stopIfTrue="1" operator="lessThan">
      <formula>$C$4</formula>
    </cfRule>
  </conditionalFormatting>
  <conditionalFormatting sqref="BW25">
    <cfRule type="cellIs" dxfId="2108" priority="2109" stopIfTrue="1" operator="lessThan">
      <formula>$C$4</formula>
    </cfRule>
  </conditionalFormatting>
  <conditionalFormatting sqref="BW26">
    <cfRule type="cellIs" dxfId="2109" priority="2110" stopIfTrue="1" operator="lessThan">
      <formula>$C$4</formula>
    </cfRule>
  </conditionalFormatting>
  <conditionalFormatting sqref="BW27">
    <cfRule type="cellIs" dxfId="2110" priority="2111" stopIfTrue="1" operator="lessThan">
      <formula>$C$4</formula>
    </cfRule>
  </conditionalFormatting>
  <conditionalFormatting sqref="BW28">
    <cfRule type="cellIs" dxfId="2111" priority="2112" stopIfTrue="1" operator="lessThan">
      <formula>$C$4</formula>
    </cfRule>
  </conditionalFormatting>
  <conditionalFormatting sqref="BW29">
    <cfRule type="cellIs" dxfId="2112" priority="2113" stopIfTrue="1" operator="lessThan">
      <formula>$C$4</formula>
    </cfRule>
  </conditionalFormatting>
  <conditionalFormatting sqref="BW30">
    <cfRule type="cellIs" dxfId="2113" priority="2114" stopIfTrue="1" operator="lessThan">
      <formula>$C$4</formula>
    </cfRule>
  </conditionalFormatting>
  <conditionalFormatting sqref="BW31">
    <cfRule type="cellIs" dxfId="2114" priority="2115" stopIfTrue="1" operator="lessThan">
      <formula>$C$4</formula>
    </cfRule>
  </conditionalFormatting>
  <conditionalFormatting sqref="BW32">
    <cfRule type="cellIs" dxfId="2115" priority="2116" stopIfTrue="1" operator="lessThan">
      <formula>$C$4</formula>
    </cfRule>
  </conditionalFormatting>
  <conditionalFormatting sqref="BW33">
    <cfRule type="cellIs" dxfId="2116" priority="2117" stopIfTrue="1" operator="lessThan">
      <formula>$C$4</formula>
    </cfRule>
  </conditionalFormatting>
  <conditionalFormatting sqref="BW34">
    <cfRule type="cellIs" dxfId="2117" priority="2118" stopIfTrue="1" operator="lessThan">
      <formula>$C$4</formula>
    </cfRule>
  </conditionalFormatting>
  <conditionalFormatting sqref="BW35">
    <cfRule type="cellIs" dxfId="2118" priority="2119" stopIfTrue="1" operator="lessThan">
      <formula>$C$4</formula>
    </cfRule>
  </conditionalFormatting>
  <conditionalFormatting sqref="BW36">
    <cfRule type="cellIs" dxfId="2119" priority="2120" stopIfTrue="1" operator="lessThan">
      <formula>$C$4</formula>
    </cfRule>
  </conditionalFormatting>
  <conditionalFormatting sqref="BW37">
    <cfRule type="cellIs" dxfId="2120" priority="2121" stopIfTrue="1" operator="lessThan">
      <formula>$C$4</formula>
    </cfRule>
  </conditionalFormatting>
  <conditionalFormatting sqref="BW38">
    <cfRule type="cellIs" dxfId="2121" priority="2122" stopIfTrue="1" operator="lessThan">
      <formula>$C$4</formula>
    </cfRule>
  </conditionalFormatting>
  <conditionalFormatting sqref="BW39">
    <cfRule type="cellIs" dxfId="2122" priority="2123" stopIfTrue="1" operator="lessThan">
      <formula>$C$4</formula>
    </cfRule>
  </conditionalFormatting>
  <conditionalFormatting sqref="BW40">
    <cfRule type="cellIs" dxfId="2123" priority="2124" stopIfTrue="1" operator="lessThan">
      <formula>$C$4</formula>
    </cfRule>
  </conditionalFormatting>
  <conditionalFormatting sqref="BW41">
    <cfRule type="cellIs" dxfId="2124" priority="2125" stopIfTrue="1" operator="lessThan">
      <formula>$C$4</formula>
    </cfRule>
  </conditionalFormatting>
  <conditionalFormatting sqref="BW42">
    <cfRule type="cellIs" dxfId="2125" priority="2126" stopIfTrue="1" operator="lessThan">
      <formula>$C$4</formula>
    </cfRule>
  </conditionalFormatting>
  <conditionalFormatting sqref="BW43">
    <cfRule type="cellIs" dxfId="2126" priority="2127" stopIfTrue="1" operator="lessThan">
      <formula>$C$4</formula>
    </cfRule>
  </conditionalFormatting>
  <conditionalFormatting sqref="BW44">
    <cfRule type="cellIs" dxfId="2127" priority="2128" stopIfTrue="1" operator="lessThan">
      <formula>$C$4</formula>
    </cfRule>
  </conditionalFormatting>
  <conditionalFormatting sqref="BW45">
    <cfRule type="cellIs" dxfId="2128" priority="2129" stopIfTrue="1" operator="lessThan">
      <formula>$C$4</formula>
    </cfRule>
  </conditionalFormatting>
  <conditionalFormatting sqref="BW46">
    <cfRule type="cellIs" dxfId="2129" priority="2130" stopIfTrue="1" operator="lessThan">
      <formula>$C$4</formula>
    </cfRule>
  </conditionalFormatting>
  <conditionalFormatting sqref="BW47">
    <cfRule type="cellIs" dxfId="2130" priority="2131" stopIfTrue="1" operator="lessThan">
      <formula>$C$4</formula>
    </cfRule>
  </conditionalFormatting>
  <conditionalFormatting sqref="BW48">
    <cfRule type="cellIs" dxfId="2131" priority="2132" stopIfTrue="1" operator="lessThan">
      <formula>$C$4</formula>
    </cfRule>
  </conditionalFormatting>
  <conditionalFormatting sqref="BW49">
    <cfRule type="cellIs" dxfId="2132" priority="2133" stopIfTrue="1" operator="lessThan">
      <formula>$C$4</formula>
    </cfRule>
  </conditionalFormatting>
  <conditionalFormatting sqref="BW50">
    <cfRule type="cellIs" dxfId="2133" priority="2134" stopIfTrue="1" operator="lessThan">
      <formula>$C$4</formula>
    </cfRule>
  </conditionalFormatting>
  <conditionalFormatting sqref="BX11">
    <cfRule type="cellIs" dxfId="2134" priority="2135" stopIfTrue="1" operator="lessThan">
      <formula>$C$4</formula>
    </cfRule>
  </conditionalFormatting>
  <conditionalFormatting sqref="BX12">
    <cfRule type="cellIs" dxfId="2135" priority="2136" stopIfTrue="1" operator="lessThan">
      <formula>$C$4</formula>
    </cfRule>
  </conditionalFormatting>
  <conditionalFormatting sqref="BX13">
    <cfRule type="cellIs" dxfId="2136" priority="2137" stopIfTrue="1" operator="lessThan">
      <formula>$C$4</formula>
    </cfRule>
  </conditionalFormatting>
  <conditionalFormatting sqref="BX14">
    <cfRule type="cellIs" dxfId="2137" priority="2138" stopIfTrue="1" operator="lessThan">
      <formula>$C$4</formula>
    </cfRule>
  </conditionalFormatting>
  <conditionalFormatting sqref="BX15">
    <cfRule type="cellIs" dxfId="2138" priority="2139" stopIfTrue="1" operator="lessThan">
      <formula>$C$4</formula>
    </cfRule>
  </conditionalFormatting>
  <conditionalFormatting sqref="BX16">
    <cfRule type="cellIs" dxfId="2139" priority="2140" stopIfTrue="1" operator="lessThan">
      <formula>$C$4</formula>
    </cfRule>
  </conditionalFormatting>
  <conditionalFormatting sqref="BX17">
    <cfRule type="cellIs" dxfId="2140" priority="2141" stopIfTrue="1" operator="lessThan">
      <formula>$C$4</formula>
    </cfRule>
  </conditionalFormatting>
  <conditionalFormatting sqref="BX18">
    <cfRule type="cellIs" dxfId="2141" priority="2142" stopIfTrue="1" operator="lessThan">
      <formula>$C$4</formula>
    </cfRule>
  </conditionalFormatting>
  <conditionalFormatting sqref="BX19">
    <cfRule type="cellIs" dxfId="2142" priority="2143" stopIfTrue="1" operator="lessThan">
      <formula>$C$4</formula>
    </cfRule>
  </conditionalFormatting>
  <conditionalFormatting sqref="BX20">
    <cfRule type="cellIs" dxfId="2143" priority="2144" stopIfTrue="1" operator="lessThan">
      <formula>$C$4</formula>
    </cfRule>
  </conditionalFormatting>
  <conditionalFormatting sqref="BX21">
    <cfRule type="cellIs" dxfId="2144" priority="2145" stopIfTrue="1" operator="lessThan">
      <formula>$C$4</formula>
    </cfRule>
  </conditionalFormatting>
  <conditionalFormatting sqref="BX22">
    <cfRule type="cellIs" dxfId="2145" priority="2146" stopIfTrue="1" operator="lessThan">
      <formula>$C$4</formula>
    </cfRule>
  </conditionalFormatting>
  <conditionalFormatting sqref="BX23">
    <cfRule type="cellIs" dxfId="2146" priority="2147" stopIfTrue="1" operator="lessThan">
      <formula>$C$4</formula>
    </cfRule>
  </conditionalFormatting>
  <conditionalFormatting sqref="BX24">
    <cfRule type="cellIs" dxfId="2147" priority="2148" stopIfTrue="1" operator="lessThan">
      <formula>$C$4</formula>
    </cfRule>
  </conditionalFormatting>
  <conditionalFormatting sqref="BX25">
    <cfRule type="cellIs" dxfId="2148" priority="2149" stopIfTrue="1" operator="lessThan">
      <formula>$C$4</formula>
    </cfRule>
  </conditionalFormatting>
  <conditionalFormatting sqref="BX26">
    <cfRule type="cellIs" dxfId="2149" priority="2150" stopIfTrue="1" operator="lessThan">
      <formula>$C$4</formula>
    </cfRule>
  </conditionalFormatting>
  <conditionalFormatting sqref="BX27">
    <cfRule type="cellIs" dxfId="2150" priority="2151" stopIfTrue="1" operator="lessThan">
      <formula>$C$4</formula>
    </cfRule>
  </conditionalFormatting>
  <conditionalFormatting sqref="BX28">
    <cfRule type="cellIs" dxfId="2151" priority="2152" stopIfTrue="1" operator="lessThan">
      <formula>$C$4</formula>
    </cfRule>
  </conditionalFormatting>
  <conditionalFormatting sqref="BX29">
    <cfRule type="cellIs" dxfId="2152" priority="2153" stopIfTrue="1" operator="lessThan">
      <formula>$C$4</formula>
    </cfRule>
  </conditionalFormatting>
  <conditionalFormatting sqref="BX30">
    <cfRule type="cellIs" dxfId="2153" priority="2154" stopIfTrue="1" operator="lessThan">
      <formula>$C$4</formula>
    </cfRule>
  </conditionalFormatting>
  <conditionalFormatting sqref="BX31">
    <cfRule type="cellIs" dxfId="2154" priority="2155" stopIfTrue="1" operator="lessThan">
      <formula>$C$4</formula>
    </cfRule>
  </conditionalFormatting>
  <conditionalFormatting sqref="BX32">
    <cfRule type="cellIs" dxfId="2155" priority="2156" stopIfTrue="1" operator="lessThan">
      <formula>$C$4</formula>
    </cfRule>
  </conditionalFormatting>
  <conditionalFormatting sqref="BX33">
    <cfRule type="cellIs" dxfId="2156" priority="2157" stopIfTrue="1" operator="lessThan">
      <formula>$C$4</formula>
    </cfRule>
  </conditionalFormatting>
  <conditionalFormatting sqref="BX34">
    <cfRule type="cellIs" dxfId="2157" priority="2158" stopIfTrue="1" operator="lessThan">
      <formula>$C$4</formula>
    </cfRule>
  </conditionalFormatting>
  <conditionalFormatting sqref="BX35">
    <cfRule type="cellIs" dxfId="2158" priority="2159" stopIfTrue="1" operator="lessThan">
      <formula>$C$4</formula>
    </cfRule>
  </conditionalFormatting>
  <conditionalFormatting sqref="BX36">
    <cfRule type="cellIs" dxfId="2159" priority="2160" stopIfTrue="1" operator="lessThan">
      <formula>$C$4</formula>
    </cfRule>
  </conditionalFormatting>
  <conditionalFormatting sqref="BX37">
    <cfRule type="cellIs" dxfId="2160" priority="2161" stopIfTrue="1" operator="lessThan">
      <formula>$C$4</formula>
    </cfRule>
  </conditionalFormatting>
  <conditionalFormatting sqref="BX38">
    <cfRule type="cellIs" dxfId="2161" priority="2162" stopIfTrue="1" operator="lessThan">
      <formula>$C$4</formula>
    </cfRule>
  </conditionalFormatting>
  <conditionalFormatting sqref="BX39">
    <cfRule type="cellIs" dxfId="2162" priority="2163" stopIfTrue="1" operator="lessThan">
      <formula>$C$4</formula>
    </cfRule>
  </conditionalFormatting>
  <conditionalFormatting sqref="BX40">
    <cfRule type="cellIs" dxfId="2163" priority="2164" stopIfTrue="1" operator="lessThan">
      <formula>$C$4</formula>
    </cfRule>
  </conditionalFormatting>
  <conditionalFormatting sqref="BX41">
    <cfRule type="cellIs" dxfId="2164" priority="2165" stopIfTrue="1" operator="lessThan">
      <formula>$C$4</formula>
    </cfRule>
  </conditionalFormatting>
  <conditionalFormatting sqref="BX42">
    <cfRule type="cellIs" dxfId="2165" priority="2166" stopIfTrue="1" operator="lessThan">
      <formula>$C$4</formula>
    </cfRule>
  </conditionalFormatting>
  <conditionalFormatting sqref="BX43">
    <cfRule type="cellIs" dxfId="2166" priority="2167" stopIfTrue="1" operator="lessThan">
      <formula>$C$4</formula>
    </cfRule>
  </conditionalFormatting>
  <conditionalFormatting sqref="BX44">
    <cfRule type="cellIs" dxfId="2167" priority="2168" stopIfTrue="1" operator="lessThan">
      <formula>$C$4</formula>
    </cfRule>
  </conditionalFormatting>
  <conditionalFormatting sqref="BX45">
    <cfRule type="cellIs" dxfId="2168" priority="2169" stopIfTrue="1" operator="lessThan">
      <formula>$C$4</formula>
    </cfRule>
  </conditionalFormatting>
  <conditionalFormatting sqref="BX46">
    <cfRule type="cellIs" dxfId="2169" priority="2170" stopIfTrue="1" operator="lessThan">
      <formula>$C$4</formula>
    </cfRule>
  </conditionalFormatting>
  <conditionalFormatting sqref="BX47">
    <cfRule type="cellIs" dxfId="2170" priority="2171" stopIfTrue="1" operator="lessThan">
      <formula>$C$4</formula>
    </cfRule>
  </conditionalFormatting>
  <conditionalFormatting sqref="BX48">
    <cfRule type="cellIs" dxfId="2171" priority="2172" stopIfTrue="1" operator="lessThan">
      <formula>$C$4</formula>
    </cfRule>
  </conditionalFormatting>
  <conditionalFormatting sqref="BX49">
    <cfRule type="cellIs" dxfId="2172" priority="2173" stopIfTrue="1" operator="lessThan">
      <formula>$C$4</formula>
    </cfRule>
  </conditionalFormatting>
  <conditionalFormatting sqref="BX50">
    <cfRule type="cellIs" dxfId="2173" priority="2174" stopIfTrue="1" operator="lessThan">
      <formula>$C$4</formula>
    </cfRule>
  </conditionalFormatting>
  <conditionalFormatting sqref="BY11">
    <cfRule type="cellIs" dxfId="2174" priority="2175" stopIfTrue="1" operator="lessThan">
      <formula>$C$4</formula>
    </cfRule>
  </conditionalFormatting>
  <conditionalFormatting sqref="BY12">
    <cfRule type="cellIs" dxfId="2175" priority="2176" stopIfTrue="1" operator="lessThan">
      <formula>$C$4</formula>
    </cfRule>
  </conditionalFormatting>
  <conditionalFormatting sqref="BY13">
    <cfRule type="cellIs" dxfId="2176" priority="2177" stopIfTrue="1" operator="lessThan">
      <formula>$C$4</formula>
    </cfRule>
  </conditionalFormatting>
  <conditionalFormatting sqref="BY14">
    <cfRule type="cellIs" dxfId="2177" priority="2178" stopIfTrue="1" operator="lessThan">
      <formula>$C$4</formula>
    </cfRule>
  </conditionalFormatting>
  <conditionalFormatting sqref="BY15">
    <cfRule type="cellIs" dxfId="2178" priority="2179" stopIfTrue="1" operator="lessThan">
      <formula>$C$4</formula>
    </cfRule>
  </conditionalFormatting>
  <conditionalFormatting sqref="BY16">
    <cfRule type="cellIs" dxfId="2179" priority="2180" stopIfTrue="1" operator="lessThan">
      <formula>$C$4</formula>
    </cfRule>
  </conditionalFormatting>
  <conditionalFormatting sqref="BY17">
    <cfRule type="cellIs" dxfId="2180" priority="2181" stopIfTrue="1" operator="lessThan">
      <formula>$C$4</formula>
    </cfRule>
  </conditionalFormatting>
  <conditionalFormatting sqref="BY18">
    <cfRule type="cellIs" dxfId="2181" priority="2182" stopIfTrue="1" operator="lessThan">
      <formula>$C$4</formula>
    </cfRule>
  </conditionalFormatting>
  <conditionalFormatting sqref="BY19">
    <cfRule type="cellIs" dxfId="2182" priority="2183" stopIfTrue="1" operator="lessThan">
      <formula>$C$4</formula>
    </cfRule>
  </conditionalFormatting>
  <conditionalFormatting sqref="BY20">
    <cfRule type="cellIs" dxfId="2183" priority="2184" stopIfTrue="1" operator="lessThan">
      <formula>$C$4</formula>
    </cfRule>
  </conditionalFormatting>
  <conditionalFormatting sqref="BY21">
    <cfRule type="cellIs" dxfId="2184" priority="2185" stopIfTrue="1" operator="lessThan">
      <formula>$C$4</formula>
    </cfRule>
  </conditionalFormatting>
  <conditionalFormatting sqref="BY22">
    <cfRule type="cellIs" dxfId="2185" priority="2186" stopIfTrue="1" operator="lessThan">
      <formula>$C$4</formula>
    </cfRule>
  </conditionalFormatting>
  <conditionalFormatting sqref="BY23">
    <cfRule type="cellIs" dxfId="2186" priority="2187" stopIfTrue="1" operator="lessThan">
      <formula>$C$4</formula>
    </cfRule>
  </conditionalFormatting>
  <conditionalFormatting sqref="BY24">
    <cfRule type="cellIs" dxfId="2187" priority="2188" stopIfTrue="1" operator="lessThan">
      <formula>$C$4</formula>
    </cfRule>
  </conditionalFormatting>
  <conditionalFormatting sqref="BY25">
    <cfRule type="cellIs" dxfId="2188" priority="2189" stopIfTrue="1" operator="lessThan">
      <formula>$C$4</formula>
    </cfRule>
  </conditionalFormatting>
  <conditionalFormatting sqref="BY26">
    <cfRule type="cellIs" dxfId="2189" priority="2190" stopIfTrue="1" operator="lessThan">
      <formula>$C$4</formula>
    </cfRule>
  </conditionalFormatting>
  <conditionalFormatting sqref="BY27">
    <cfRule type="cellIs" dxfId="2190" priority="2191" stopIfTrue="1" operator="lessThan">
      <formula>$C$4</formula>
    </cfRule>
  </conditionalFormatting>
  <conditionalFormatting sqref="BY28">
    <cfRule type="cellIs" dxfId="2191" priority="2192" stopIfTrue="1" operator="lessThan">
      <formula>$C$4</formula>
    </cfRule>
  </conditionalFormatting>
  <conditionalFormatting sqref="BY29">
    <cfRule type="cellIs" dxfId="2192" priority="2193" stopIfTrue="1" operator="lessThan">
      <formula>$C$4</formula>
    </cfRule>
  </conditionalFormatting>
  <conditionalFormatting sqref="BY30">
    <cfRule type="cellIs" dxfId="2193" priority="2194" stopIfTrue="1" operator="lessThan">
      <formula>$C$4</formula>
    </cfRule>
  </conditionalFormatting>
  <conditionalFormatting sqref="BY31">
    <cfRule type="cellIs" dxfId="2194" priority="2195" stopIfTrue="1" operator="lessThan">
      <formula>$C$4</formula>
    </cfRule>
  </conditionalFormatting>
  <conditionalFormatting sqref="BY32">
    <cfRule type="cellIs" dxfId="2195" priority="2196" stopIfTrue="1" operator="lessThan">
      <formula>$C$4</formula>
    </cfRule>
  </conditionalFormatting>
  <conditionalFormatting sqref="BY33">
    <cfRule type="cellIs" dxfId="2196" priority="2197" stopIfTrue="1" operator="lessThan">
      <formula>$C$4</formula>
    </cfRule>
  </conditionalFormatting>
  <conditionalFormatting sqref="BY34">
    <cfRule type="cellIs" dxfId="2197" priority="2198" stopIfTrue="1" operator="lessThan">
      <formula>$C$4</formula>
    </cfRule>
  </conditionalFormatting>
  <conditionalFormatting sqref="BY35">
    <cfRule type="cellIs" dxfId="2198" priority="2199" stopIfTrue="1" operator="lessThan">
      <formula>$C$4</formula>
    </cfRule>
  </conditionalFormatting>
  <conditionalFormatting sqref="BY36">
    <cfRule type="cellIs" dxfId="2199" priority="2200" stopIfTrue="1" operator="lessThan">
      <formula>$C$4</formula>
    </cfRule>
  </conditionalFormatting>
  <conditionalFormatting sqref="BY37">
    <cfRule type="cellIs" dxfId="2200" priority="2201" stopIfTrue="1" operator="lessThan">
      <formula>$C$4</formula>
    </cfRule>
  </conditionalFormatting>
  <conditionalFormatting sqref="BY38">
    <cfRule type="cellIs" dxfId="2201" priority="2202" stopIfTrue="1" operator="lessThan">
      <formula>$C$4</formula>
    </cfRule>
  </conditionalFormatting>
  <conditionalFormatting sqref="BY39">
    <cfRule type="cellIs" dxfId="2202" priority="2203" stopIfTrue="1" operator="lessThan">
      <formula>$C$4</formula>
    </cfRule>
  </conditionalFormatting>
  <conditionalFormatting sqref="BY40">
    <cfRule type="cellIs" dxfId="2203" priority="2204" stopIfTrue="1" operator="lessThan">
      <formula>$C$4</formula>
    </cfRule>
  </conditionalFormatting>
  <conditionalFormatting sqref="BY41">
    <cfRule type="cellIs" dxfId="2204" priority="2205" stopIfTrue="1" operator="lessThan">
      <formula>$C$4</formula>
    </cfRule>
  </conditionalFormatting>
  <conditionalFormatting sqref="BY42">
    <cfRule type="cellIs" dxfId="2205" priority="2206" stopIfTrue="1" operator="lessThan">
      <formula>$C$4</formula>
    </cfRule>
  </conditionalFormatting>
  <conditionalFormatting sqref="BY43">
    <cfRule type="cellIs" dxfId="2206" priority="2207" stopIfTrue="1" operator="lessThan">
      <formula>$C$4</formula>
    </cfRule>
  </conditionalFormatting>
  <conditionalFormatting sqref="BY44">
    <cfRule type="cellIs" dxfId="2207" priority="2208" stopIfTrue="1" operator="lessThan">
      <formula>$C$4</formula>
    </cfRule>
  </conditionalFormatting>
  <conditionalFormatting sqref="BY45">
    <cfRule type="cellIs" dxfId="2208" priority="2209" stopIfTrue="1" operator="lessThan">
      <formula>$C$4</formula>
    </cfRule>
  </conditionalFormatting>
  <conditionalFormatting sqref="BY46">
    <cfRule type="cellIs" dxfId="2209" priority="2210" stopIfTrue="1" operator="lessThan">
      <formula>$C$4</formula>
    </cfRule>
  </conditionalFormatting>
  <conditionalFormatting sqref="BY47">
    <cfRule type="cellIs" dxfId="2210" priority="2211" stopIfTrue="1" operator="lessThan">
      <formula>$C$4</formula>
    </cfRule>
  </conditionalFormatting>
  <conditionalFormatting sqref="BY48">
    <cfRule type="cellIs" dxfId="2211" priority="2212" stopIfTrue="1" operator="lessThan">
      <formula>$C$4</formula>
    </cfRule>
  </conditionalFormatting>
  <conditionalFormatting sqref="BY49">
    <cfRule type="cellIs" dxfId="2212" priority="2213" stopIfTrue="1" operator="lessThan">
      <formula>$C$4</formula>
    </cfRule>
  </conditionalFormatting>
  <conditionalFormatting sqref="BY50">
    <cfRule type="cellIs" dxfId="2213" priority="2214" stopIfTrue="1" operator="lessThan">
      <formula>$C$4</formula>
    </cfRule>
  </conditionalFormatting>
  <conditionalFormatting sqref="BZ11">
    <cfRule type="cellIs" dxfId="2214" priority="2215" stopIfTrue="1" operator="lessThan">
      <formula>$C$4</formula>
    </cfRule>
  </conditionalFormatting>
  <conditionalFormatting sqref="BZ12">
    <cfRule type="cellIs" dxfId="2215" priority="2216" stopIfTrue="1" operator="lessThan">
      <formula>$C$4</formula>
    </cfRule>
  </conditionalFormatting>
  <conditionalFormatting sqref="BZ13">
    <cfRule type="cellIs" dxfId="2216" priority="2217" stopIfTrue="1" operator="lessThan">
      <formula>$C$4</formula>
    </cfRule>
  </conditionalFormatting>
  <conditionalFormatting sqref="BZ14">
    <cfRule type="cellIs" dxfId="2217" priority="2218" stopIfTrue="1" operator="lessThan">
      <formula>$C$4</formula>
    </cfRule>
  </conditionalFormatting>
  <conditionalFormatting sqref="BZ15">
    <cfRule type="cellIs" dxfId="2218" priority="2219" stopIfTrue="1" operator="lessThan">
      <formula>$C$4</formula>
    </cfRule>
  </conditionalFormatting>
  <conditionalFormatting sqref="BZ16">
    <cfRule type="cellIs" dxfId="2219" priority="2220" stopIfTrue="1" operator="lessThan">
      <formula>$C$4</formula>
    </cfRule>
  </conditionalFormatting>
  <conditionalFormatting sqref="BZ17">
    <cfRule type="cellIs" dxfId="2220" priority="2221" stopIfTrue="1" operator="lessThan">
      <formula>$C$4</formula>
    </cfRule>
  </conditionalFormatting>
  <conditionalFormatting sqref="BZ18">
    <cfRule type="cellIs" dxfId="2221" priority="2222" stopIfTrue="1" operator="lessThan">
      <formula>$C$4</formula>
    </cfRule>
  </conditionalFormatting>
  <conditionalFormatting sqref="BZ19">
    <cfRule type="cellIs" dxfId="2222" priority="2223" stopIfTrue="1" operator="lessThan">
      <formula>$C$4</formula>
    </cfRule>
  </conditionalFormatting>
  <conditionalFormatting sqref="BZ20">
    <cfRule type="cellIs" dxfId="2223" priority="2224" stopIfTrue="1" operator="lessThan">
      <formula>$C$4</formula>
    </cfRule>
  </conditionalFormatting>
  <conditionalFormatting sqref="BZ21">
    <cfRule type="cellIs" dxfId="2224" priority="2225" stopIfTrue="1" operator="lessThan">
      <formula>$C$4</formula>
    </cfRule>
  </conditionalFormatting>
  <conditionalFormatting sqref="BZ22">
    <cfRule type="cellIs" dxfId="2225" priority="2226" stopIfTrue="1" operator="lessThan">
      <formula>$C$4</formula>
    </cfRule>
  </conditionalFormatting>
  <conditionalFormatting sqref="BZ23">
    <cfRule type="cellIs" dxfId="2226" priority="2227" stopIfTrue="1" operator="lessThan">
      <formula>$C$4</formula>
    </cfRule>
  </conditionalFormatting>
  <conditionalFormatting sqref="BZ24">
    <cfRule type="cellIs" dxfId="2227" priority="2228" stopIfTrue="1" operator="lessThan">
      <formula>$C$4</formula>
    </cfRule>
  </conditionalFormatting>
  <conditionalFormatting sqref="BZ25">
    <cfRule type="cellIs" dxfId="2228" priority="2229" stopIfTrue="1" operator="lessThan">
      <formula>$C$4</formula>
    </cfRule>
  </conditionalFormatting>
  <conditionalFormatting sqref="BZ26">
    <cfRule type="cellIs" dxfId="2229" priority="2230" stopIfTrue="1" operator="lessThan">
      <formula>$C$4</formula>
    </cfRule>
  </conditionalFormatting>
  <conditionalFormatting sqref="BZ27">
    <cfRule type="cellIs" dxfId="2230" priority="2231" stopIfTrue="1" operator="lessThan">
      <formula>$C$4</formula>
    </cfRule>
  </conditionalFormatting>
  <conditionalFormatting sqref="BZ28">
    <cfRule type="cellIs" dxfId="2231" priority="2232" stopIfTrue="1" operator="lessThan">
      <formula>$C$4</formula>
    </cfRule>
  </conditionalFormatting>
  <conditionalFormatting sqref="BZ29">
    <cfRule type="cellIs" dxfId="2232" priority="2233" stopIfTrue="1" operator="lessThan">
      <formula>$C$4</formula>
    </cfRule>
  </conditionalFormatting>
  <conditionalFormatting sqref="BZ30">
    <cfRule type="cellIs" dxfId="2233" priority="2234" stopIfTrue="1" operator="lessThan">
      <formula>$C$4</formula>
    </cfRule>
  </conditionalFormatting>
  <conditionalFormatting sqref="BZ31">
    <cfRule type="cellIs" dxfId="2234" priority="2235" stopIfTrue="1" operator="lessThan">
      <formula>$C$4</formula>
    </cfRule>
  </conditionalFormatting>
  <conditionalFormatting sqref="BZ32">
    <cfRule type="cellIs" dxfId="2235" priority="2236" stopIfTrue="1" operator="lessThan">
      <formula>$C$4</formula>
    </cfRule>
  </conditionalFormatting>
  <conditionalFormatting sqref="BZ33">
    <cfRule type="cellIs" dxfId="2236" priority="2237" stopIfTrue="1" operator="lessThan">
      <formula>$C$4</formula>
    </cfRule>
  </conditionalFormatting>
  <conditionalFormatting sqref="BZ34">
    <cfRule type="cellIs" dxfId="2237" priority="2238" stopIfTrue="1" operator="lessThan">
      <formula>$C$4</formula>
    </cfRule>
  </conditionalFormatting>
  <conditionalFormatting sqref="BZ35">
    <cfRule type="cellIs" dxfId="2238" priority="2239" stopIfTrue="1" operator="lessThan">
      <formula>$C$4</formula>
    </cfRule>
  </conditionalFormatting>
  <conditionalFormatting sqref="BZ36">
    <cfRule type="cellIs" dxfId="2239" priority="2240" stopIfTrue="1" operator="lessThan">
      <formula>$C$4</formula>
    </cfRule>
  </conditionalFormatting>
  <conditionalFormatting sqref="BZ37">
    <cfRule type="cellIs" dxfId="2240" priority="2241" stopIfTrue="1" operator="lessThan">
      <formula>$C$4</formula>
    </cfRule>
  </conditionalFormatting>
  <conditionalFormatting sqref="BZ38">
    <cfRule type="cellIs" dxfId="2241" priority="2242" stopIfTrue="1" operator="lessThan">
      <formula>$C$4</formula>
    </cfRule>
  </conditionalFormatting>
  <conditionalFormatting sqref="BZ39">
    <cfRule type="cellIs" dxfId="2242" priority="2243" stopIfTrue="1" operator="lessThan">
      <formula>$C$4</formula>
    </cfRule>
  </conditionalFormatting>
  <conditionalFormatting sqref="BZ40">
    <cfRule type="cellIs" dxfId="2243" priority="2244" stopIfTrue="1" operator="lessThan">
      <formula>$C$4</formula>
    </cfRule>
  </conditionalFormatting>
  <conditionalFormatting sqref="BZ41">
    <cfRule type="cellIs" dxfId="2244" priority="2245" stopIfTrue="1" operator="lessThan">
      <formula>$C$4</formula>
    </cfRule>
  </conditionalFormatting>
  <conditionalFormatting sqref="BZ42">
    <cfRule type="cellIs" dxfId="2245" priority="2246" stopIfTrue="1" operator="lessThan">
      <formula>$C$4</formula>
    </cfRule>
  </conditionalFormatting>
  <conditionalFormatting sqref="BZ43">
    <cfRule type="cellIs" dxfId="2246" priority="2247" stopIfTrue="1" operator="lessThan">
      <formula>$C$4</formula>
    </cfRule>
  </conditionalFormatting>
  <conditionalFormatting sqref="BZ44">
    <cfRule type="cellIs" dxfId="2247" priority="2248" stopIfTrue="1" operator="lessThan">
      <formula>$C$4</formula>
    </cfRule>
  </conditionalFormatting>
  <conditionalFormatting sqref="BZ45">
    <cfRule type="cellIs" dxfId="2248" priority="2249" stopIfTrue="1" operator="lessThan">
      <formula>$C$4</formula>
    </cfRule>
  </conditionalFormatting>
  <conditionalFormatting sqref="BZ46">
    <cfRule type="cellIs" dxfId="2249" priority="2250" stopIfTrue="1" operator="lessThan">
      <formula>$C$4</formula>
    </cfRule>
  </conditionalFormatting>
  <conditionalFormatting sqref="BZ47">
    <cfRule type="cellIs" dxfId="2250" priority="2251" stopIfTrue="1" operator="lessThan">
      <formula>$C$4</formula>
    </cfRule>
  </conditionalFormatting>
  <conditionalFormatting sqref="BZ48">
    <cfRule type="cellIs" dxfId="2251" priority="2252" stopIfTrue="1" operator="lessThan">
      <formula>$C$4</formula>
    </cfRule>
  </conditionalFormatting>
  <conditionalFormatting sqref="BZ49">
    <cfRule type="cellIs" dxfId="2252" priority="2253" stopIfTrue="1" operator="lessThan">
      <formula>$C$4</formula>
    </cfRule>
  </conditionalFormatting>
  <conditionalFormatting sqref="BZ50">
    <cfRule type="cellIs" dxfId="2253" priority="2254" stopIfTrue="1" operator="lessThan">
      <formula>$C$4</formula>
    </cfRule>
  </conditionalFormatting>
  <conditionalFormatting sqref="CA11">
    <cfRule type="cellIs" dxfId="2254" priority="2255" stopIfTrue="1" operator="lessThan">
      <formula>$C$4</formula>
    </cfRule>
  </conditionalFormatting>
  <conditionalFormatting sqref="CA12">
    <cfRule type="cellIs" dxfId="2255" priority="2256" stopIfTrue="1" operator="lessThan">
      <formula>$C$4</formula>
    </cfRule>
  </conditionalFormatting>
  <conditionalFormatting sqref="CA13">
    <cfRule type="cellIs" dxfId="2256" priority="2257" stopIfTrue="1" operator="lessThan">
      <formula>$C$4</formula>
    </cfRule>
  </conditionalFormatting>
  <conditionalFormatting sqref="CA14">
    <cfRule type="cellIs" dxfId="2257" priority="2258" stopIfTrue="1" operator="lessThan">
      <formula>$C$4</formula>
    </cfRule>
  </conditionalFormatting>
  <conditionalFormatting sqref="CA15">
    <cfRule type="cellIs" dxfId="2258" priority="2259" stopIfTrue="1" operator="lessThan">
      <formula>$C$4</formula>
    </cfRule>
  </conditionalFormatting>
  <conditionalFormatting sqref="CA16">
    <cfRule type="cellIs" dxfId="2259" priority="2260" stopIfTrue="1" operator="lessThan">
      <formula>$C$4</formula>
    </cfRule>
  </conditionalFormatting>
  <conditionalFormatting sqref="CA17">
    <cfRule type="cellIs" dxfId="2260" priority="2261" stopIfTrue="1" operator="lessThan">
      <formula>$C$4</formula>
    </cfRule>
  </conditionalFormatting>
  <conditionalFormatting sqref="CA18">
    <cfRule type="cellIs" dxfId="2261" priority="2262" stopIfTrue="1" operator="lessThan">
      <formula>$C$4</formula>
    </cfRule>
  </conditionalFormatting>
  <conditionalFormatting sqref="CA19">
    <cfRule type="cellIs" dxfId="2262" priority="2263" stopIfTrue="1" operator="lessThan">
      <formula>$C$4</formula>
    </cfRule>
  </conditionalFormatting>
  <conditionalFormatting sqref="CA20">
    <cfRule type="cellIs" dxfId="2263" priority="2264" stopIfTrue="1" operator="lessThan">
      <formula>$C$4</formula>
    </cfRule>
  </conditionalFormatting>
  <conditionalFormatting sqref="CA21">
    <cfRule type="cellIs" dxfId="2264" priority="2265" stopIfTrue="1" operator="lessThan">
      <formula>$C$4</formula>
    </cfRule>
  </conditionalFormatting>
  <conditionalFormatting sqref="CA22">
    <cfRule type="cellIs" dxfId="2265" priority="2266" stopIfTrue="1" operator="lessThan">
      <formula>$C$4</formula>
    </cfRule>
  </conditionalFormatting>
  <conditionalFormatting sqref="CA23">
    <cfRule type="cellIs" dxfId="2266" priority="2267" stopIfTrue="1" operator="lessThan">
      <formula>$C$4</formula>
    </cfRule>
  </conditionalFormatting>
  <conditionalFormatting sqref="CA24">
    <cfRule type="cellIs" dxfId="2267" priority="2268" stopIfTrue="1" operator="lessThan">
      <formula>$C$4</formula>
    </cfRule>
  </conditionalFormatting>
  <conditionalFormatting sqref="CA25">
    <cfRule type="cellIs" dxfId="2268" priority="2269" stopIfTrue="1" operator="lessThan">
      <formula>$C$4</formula>
    </cfRule>
  </conditionalFormatting>
  <conditionalFormatting sqref="CA26">
    <cfRule type="cellIs" dxfId="2269" priority="2270" stopIfTrue="1" operator="lessThan">
      <formula>$C$4</formula>
    </cfRule>
  </conditionalFormatting>
  <conditionalFormatting sqref="CA27">
    <cfRule type="cellIs" dxfId="2270" priority="2271" stopIfTrue="1" operator="lessThan">
      <formula>$C$4</formula>
    </cfRule>
  </conditionalFormatting>
  <conditionalFormatting sqref="CA28">
    <cfRule type="cellIs" dxfId="2271" priority="2272" stopIfTrue="1" operator="lessThan">
      <formula>$C$4</formula>
    </cfRule>
  </conditionalFormatting>
  <conditionalFormatting sqref="CA29">
    <cfRule type="cellIs" dxfId="2272" priority="2273" stopIfTrue="1" operator="lessThan">
      <formula>$C$4</formula>
    </cfRule>
  </conditionalFormatting>
  <conditionalFormatting sqref="CA30">
    <cfRule type="cellIs" dxfId="2273" priority="2274" stopIfTrue="1" operator="lessThan">
      <formula>$C$4</formula>
    </cfRule>
  </conditionalFormatting>
  <conditionalFormatting sqref="CA31">
    <cfRule type="cellIs" dxfId="2274" priority="2275" stopIfTrue="1" operator="lessThan">
      <formula>$C$4</formula>
    </cfRule>
  </conditionalFormatting>
  <conditionalFormatting sqref="CA32">
    <cfRule type="cellIs" dxfId="2275" priority="2276" stopIfTrue="1" operator="lessThan">
      <formula>$C$4</formula>
    </cfRule>
  </conditionalFormatting>
  <conditionalFormatting sqref="CA33">
    <cfRule type="cellIs" dxfId="2276" priority="2277" stopIfTrue="1" operator="lessThan">
      <formula>$C$4</formula>
    </cfRule>
  </conditionalFormatting>
  <conditionalFormatting sqref="CA34">
    <cfRule type="cellIs" dxfId="2277" priority="2278" stopIfTrue="1" operator="lessThan">
      <formula>$C$4</formula>
    </cfRule>
  </conditionalFormatting>
  <conditionalFormatting sqref="CA35">
    <cfRule type="cellIs" dxfId="2278" priority="2279" stopIfTrue="1" operator="lessThan">
      <formula>$C$4</formula>
    </cfRule>
  </conditionalFormatting>
  <conditionalFormatting sqref="CA36">
    <cfRule type="cellIs" dxfId="2279" priority="2280" stopIfTrue="1" operator="lessThan">
      <formula>$C$4</formula>
    </cfRule>
  </conditionalFormatting>
  <conditionalFormatting sqref="CA37">
    <cfRule type="cellIs" dxfId="2280" priority="2281" stopIfTrue="1" operator="lessThan">
      <formula>$C$4</formula>
    </cfRule>
  </conditionalFormatting>
  <conditionalFormatting sqref="CA38">
    <cfRule type="cellIs" dxfId="2281" priority="2282" stopIfTrue="1" operator="lessThan">
      <formula>$C$4</formula>
    </cfRule>
  </conditionalFormatting>
  <conditionalFormatting sqref="CA39">
    <cfRule type="cellIs" dxfId="2282" priority="2283" stopIfTrue="1" operator="lessThan">
      <formula>$C$4</formula>
    </cfRule>
  </conditionalFormatting>
  <conditionalFormatting sqref="CA40">
    <cfRule type="cellIs" dxfId="2283" priority="2284" stopIfTrue="1" operator="lessThan">
      <formula>$C$4</formula>
    </cfRule>
  </conditionalFormatting>
  <conditionalFormatting sqref="CA41">
    <cfRule type="cellIs" dxfId="2284" priority="2285" stopIfTrue="1" operator="lessThan">
      <formula>$C$4</formula>
    </cfRule>
  </conditionalFormatting>
  <conditionalFormatting sqref="CA42">
    <cfRule type="cellIs" dxfId="2285" priority="2286" stopIfTrue="1" operator="lessThan">
      <formula>$C$4</formula>
    </cfRule>
  </conditionalFormatting>
  <conditionalFormatting sqref="CA43">
    <cfRule type="cellIs" dxfId="2286" priority="2287" stopIfTrue="1" operator="lessThan">
      <formula>$C$4</formula>
    </cfRule>
  </conditionalFormatting>
  <conditionalFormatting sqref="CA44">
    <cfRule type="cellIs" dxfId="2287" priority="2288" stopIfTrue="1" operator="lessThan">
      <formula>$C$4</formula>
    </cfRule>
  </conditionalFormatting>
  <conditionalFormatting sqref="CA45">
    <cfRule type="cellIs" dxfId="2288" priority="2289" stopIfTrue="1" operator="lessThan">
      <formula>$C$4</formula>
    </cfRule>
  </conditionalFormatting>
  <conditionalFormatting sqref="CA46">
    <cfRule type="cellIs" dxfId="2289" priority="2290" stopIfTrue="1" operator="lessThan">
      <formula>$C$4</formula>
    </cfRule>
  </conditionalFormatting>
  <conditionalFormatting sqref="CA47">
    <cfRule type="cellIs" dxfId="2290" priority="2291" stopIfTrue="1" operator="lessThan">
      <formula>$C$4</formula>
    </cfRule>
  </conditionalFormatting>
  <conditionalFormatting sqref="CA48">
    <cfRule type="cellIs" dxfId="2291" priority="2292" stopIfTrue="1" operator="lessThan">
      <formula>$C$4</formula>
    </cfRule>
  </conditionalFormatting>
  <conditionalFormatting sqref="CA49">
    <cfRule type="cellIs" dxfId="2292" priority="2293" stopIfTrue="1" operator="lessThan">
      <formula>$C$4</formula>
    </cfRule>
  </conditionalFormatting>
  <conditionalFormatting sqref="CA50">
    <cfRule type="cellIs" dxfId="2293" priority="2294" stopIfTrue="1" operator="lessThan">
      <formula>$C$4</formula>
    </cfRule>
  </conditionalFormatting>
  <conditionalFormatting sqref="CB11">
    <cfRule type="cellIs" dxfId="2294" priority="2295" stopIfTrue="1" operator="lessThan">
      <formula>$C$4</formula>
    </cfRule>
  </conditionalFormatting>
  <conditionalFormatting sqref="CB12">
    <cfRule type="cellIs" dxfId="2295" priority="2296" stopIfTrue="1" operator="lessThan">
      <formula>$C$4</formula>
    </cfRule>
  </conditionalFormatting>
  <conditionalFormatting sqref="CB13">
    <cfRule type="cellIs" dxfId="2296" priority="2297" stopIfTrue="1" operator="lessThan">
      <formula>$C$4</formula>
    </cfRule>
  </conditionalFormatting>
  <conditionalFormatting sqref="CB14">
    <cfRule type="cellIs" dxfId="2297" priority="2298" stopIfTrue="1" operator="lessThan">
      <formula>$C$4</formula>
    </cfRule>
  </conditionalFormatting>
  <conditionalFormatting sqref="CB15">
    <cfRule type="cellIs" dxfId="2298" priority="2299" stopIfTrue="1" operator="lessThan">
      <formula>$C$4</formula>
    </cfRule>
  </conditionalFormatting>
  <conditionalFormatting sqref="CB16">
    <cfRule type="cellIs" dxfId="2299" priority="2300" stopIfTrue="1" operator="lessThan">
      <formula>$C$4</formula>
    </cfRule>
  </conditionalFormatting>
  <conditionalFormatting sqref="CB17">
    <cfRule type="cellIs" dxfId="2300" priority="2301" stopIfTrue="1" operator="lessThan">
      <formula>$C$4</formula>
    </cfRule>
  </conditionalFormatting>
  <conditionalFormatting sqref="CB18">
    <cfRule type="cellIs" dxfId="2301" priority="2302" stopIfTrue="1" operator="lessThan">
      <formula>$C$4</formula>
    </cfRule>
  </conditionalFormatting>
  <conditionalFormatting sqref="CB19">
    <cfRule type="cellIs" dxfId="2302" priority="2303" stopIfTrue="1" operator="lessThan">
      <formula>$C$4</formula>
    </cfRule>
  </conditionalFormatting>
  <conditionalFormatting sqref="CB20">
    <cfRule type="cellIs" dxfId="2303" priority="2304" stopIfTrue="1" operator="lessThan">
      <formula>$C$4</formula>
    </cfRule>
  </conditionalFormatting>
  <conditionalFormatting sqref="CB21">
    <cfRule type="cellIs" dxfId="2304" priority="2305" stopIfTrue="1" operator="lessThan">
      <formula>$C$4</formula>
    </cfRule>
  </conditionalFormatting>
  <conditionalFormatting sqref="CB22">
    <cfRule type="cellIs" dxfId="2305" priority="2306" stopIfTrue="1" operator="lessThan">
      <formula>$C$4</formula>
    </cfRule>
  </conditionalFormatting>
  <conditionalFormatting sqref="CB23">
    <cfRule type="cellIs" dxfId="2306" priority="2307" stopIfTrue="1" operator="lessThan">
      <formula>$C$4</formula>
    </cfRule>
  </conditionalFormatting>
  <conditionalFormatting sqref="CB24">
    <cfRule type="cellIs" dxfId="2307" priority="2308" stopIfTrue="1" operator="lessThan">
      <formula>$C$4</formula>
    </cfRule>
  </conditionalFormatting>
  <conditionalFormatting sqref="CB25">
    <cfRule type="cellIs" dxfId="2308" priority="2309" stopIfTrue="1" operator="lessThan">
      <formula>$C$4</formula>
    </cfRule>
  </conditionalFormatting>
  <conditionalFormatting sqref="CB26">
    <cfRule type="cellIs" dxfId="2309" priority="2310" stopIfTrue="1" operator="lessThan">
      <formula>$C$4</formula>
    </cfRule>
  </conditionalFormatting>
  <conditionalFormatting sqref="CB27">
    <cfRule type="cellIs" dxfId="2310" priority="2311" stopIfTrue="1" operator="lessThan">
      <formula>$C$4</formula>
    </cfRule>
  </conditionalFormatting>
  <conditionalFormatting sqref="CB28">
    <cfRule type="cellIs" dxfId="2311" priority="2312" stopIfTrue="1" operator="lessThan">
      <formula>$C$4</formula>
    </cfRule>
  </conditionalFormatting>
  <conditionalFormatting sqref="CB29">
    <cfRule type="cellIs" dxfId="2312" priority="2313" stopIfTrue="1" operator="lessThan">
      <formula>$C$4</formula>
    </cfRule>
  </conditionalFormatting>
  <conditionalFormatting sqref="CB30">
    <cfRule type="cellIs" dxfId="2313" priority="2314" stopIfTrue="1" operator="lessThan">
      <formula>$C$4</formula>
    </cfRule>
  </conditionalFormatting>
  <conditionalFormatting sqref="CB31">
    <cfRule type="cellIs" dxfId="2314" priority="2315" stopIfTrue="1" operator="lessThan">
      <formula>$C$4</formula>
    </cfRule>
  </conditionalFormatting>
  <conditionalFormatting sqref="CB32">
    <cfRule type="cellIs" dxfId="2315" priority="2316" stopIfTrue="1" operator="lessThan">
      <formula>$C$4</formula>
    </cfRule>
  </conditionalFormatting>
  <conditionalFormatting sqref="CB33">
    <cfRule type="cellIs" dxfId="2316" priority="2317" stopIfTrue="1" operator="lessThan">
      <formula>$C$4</formula>
    </cfRule>
  </conditionalFormatting>
  <conditionalFormatting sqref="CB34">
    <cfRule type="cellIs" dxfId="2317" priority="2318" stopIfTrue="1" operator="lessThan">
      <formula>$C$4</formula>
    </cfRule>
  </conditionalFormatting>
  <conditionalFormatting sqref="CB35">
    <cfRule type="cellIs" dxfId="2318" priority="2319" stopIfTrue="1" operator="lessThan">
      <formula>$C$4</formula>
    </cfRule>
  </conditionalFormatting>
  <conditionalFormatting sqref="CB36">
    <cfRule type="cellIs" dxfId="2319" priority="2320" stopIfTrue="1" operator="lessThan">
      <formula>$C$4</formula>
    </cfRule>
  </conditionalFormatting>
  <conditionalFormatting sqref="CB37">
    <cfRule type="cellIs" dxfId="2320" priority="2321" stopIfTrue="1" operator="lessThan">
      <formula>$C$4</formula>
    </cfRule>
  </conditionalFormatting>
  <conditionalFormatting sqref="CB38">
    <cfRule type="cellIs" dxfId="2321" priority="2322" stopIfTrue="1" operator="lessThan">
      <formula>$C$4</formula>
    </cfRule>
  </conditionalFormatting>
  <conditionalFormatting sqref="CB39">
    <cfRule type="cellIs" dxfId="2322" priority="2323" stopIfTrue="1" operator="lessThan">
      <formula>$C$4</formula>
    </cfRule>
  </conditionalFormatting>
  <conditionalFormatting sqref="CB40">
    <cfRule type="cellIs" dxfId="2323" priority="2324" stopIfTrue="1" operator="lessThan">
      <formula>$C$4</formula>
    </cfRule>
  </conditionalFormatting>
  <conditionalFormatting sqref="CB41">
    <cfRule type="cellIs" dxfId="2324" priority="2325" stopIfTrue="1" operator="lessThan">
      <formula>$C$4</formula>
    </cfRule>
  </conditionalFormatting>
  <conditionalFormatting sqref="CB42">
    <cfRule type="cellIs" dxfId="2325" priority="2326" stopIfTrue="1" operator="lessThan">
      <formula>$C$4</formula>
    </cfRule>
  </conditionalFormatting>
  <conditionalFormatting sqref="CB43">
    <cfRule type="cellIs" dxfId="2326" priority="2327" stopIfTrue="1" operator="lessThan">
      <formula>$C$4</formula>
    </cfRule>
  </conditionalFormatting>
  <conditionalFormatting sqref="CB44">
    <cfRule type="cellIs" dxfId="2327" priority="2328" stopIfTrue="1" operator="lessThan">
      <formula>$C$4</formula>
    </cfRule>
  </conditionalFormatting>
  <conditionalFormatting sqref="CB45">
    <cfRule type="cellIs" dxfId="2328" priority="2329" stopIfTrue="1" operator="lessThan">
      <formula>$C$4</formula>
    </cfRule>
  </conditionalFormatting>
  <conditionalFormatting sqref="CB46">
    <cfRule type="cellIs" dxfId="2329" priority="2330" stopIfTrue="1" operator="lessThan">
      <formula>$C$4</formula>
    </cfRule>
  </conditionalFormatting>
  <conditionalFormatting sqref="CB47">
    <cfRule type="cellIs" dxfId="2330" priority="2331" stopIfTrue="1" operator="lessThan">
      <formula>$C$4</formula>
    </cfRule>
  </conditionalFormatting>
  <conditionalFormatting sqref="CB48">
    <cfRule type="cellIs" dxfId="2331" priority="2332" stopIfTrue="1" operator="lessThan">
      <formula>$C$4</formula>
    </cfRule>
  </conditionalFormatting>
  <conditionalFormatting sqref="CB49">
    <cfRule type="cellIs" dxfId="2332" priority="2333" stopIfTrue="1" operator="lessThan">
      <formula>$C$4</formula>
    </cfRule>
  </conditionalFormatting>
  <conditionalFormatting sqref="CB50">
    <cfRule type="cellIs" dxfId="2333" priority="2334" stopIfTrue="1" operator="lessThan">
      <formula>$C$4</formula>
    </cfRule>
  </conditionalFormatting>
  <conditionalFormatting sqref="CC11">
    <cfRule type="cellIs" dxfId="2334" priority="2335" stopIfTrue="1" operator="lessThan">
      <formula>$C$4</formula>
    </cfRule>
  </conditionalFormatting>
  <conditionalFormatting sqref="CC12">
    <cfRule type="cellIs" dxfId="2335" priority="2336" stopIfTrue="1" operator="lessThan">
      <formula>$C$4</formula>
    </cfRule>
  </conditionalFormatting>
  <conditionalFormatting sqref="CC13">
    <cfRule type="cellIs" dxfId="2336" priority="2337" stopIfTrue="1" operator="lessThan">
      <formula>$C$4</formula>
    </cfRule>
  </conditionalFormatting>
  <conditionalFormatting sqref="CC14">
    <cfRule type="cellIs" dxfId="2337" priority="2338" stopIfTrue="1" operator="lessThan">
      <formula>$C$4</formula>
    </cfRule>
  </conditionalFormatting>
  <conditionalFormatting sqref="CC15">
    <cfRule type="cellIs" dxfId="2338" priority="2339" stopIfTrue="1" operator="lessThan">
      <formula>$C$4</formula>
    </cfRule>
  </conditionalFormatting>
  <conditionalFormatting sqref="CC16">
    <cfRule type="cellIs" dxfId="2339" priority="2340" stopIfTrue="1" operator="lessThan">
      <formula>$C$4</formula>
    </cfRule>
  </conditionalFormatting>
  <conditionalFormatting sqref="CC17">
    <cfRule type="cellIs" dxfId="2340" priority="2341" stopIfTrue="1" operator="lessThan">
      <formula>$C$4</formula>
    </cfRule>
  </conditionalFormatting>
  <conditionalFormatting sqref="CC18">
    <cfRule type="cellIs" dxfId="2341" priority="2342" stopIfTrue="1" operator="lessThan">
      <formula>$C$4</formula>
    </cfRule>
  </conditionalFormatting>
  <conditionalFormatting sqref="CC19">
    <cfRule type="cellIs" dxfId="2342" priority="2343" stopIfTrue="1" operator="lessThan">
      <formula>$C$4</formula>
    </cfRule>
  </conditionalFormatting>
  <conditionalFormatting sqref="CC20">
    <cfRule type="cellIs" dxfId="2343" priority="2344" stopIfTrue="1" operator="lessThan">
      <formula>$C$4</formula>
    </cfRule>
  </conditionalFormatting>
  <conditionalFormatting sqref="CC21">
    <cfRule type="cellIs" dxfId="2344" priority="2345" stopIfTrue="1" operator="lessThan">
      <formula>$C$4</formula>
    </cfRule>
  </conditionalFormatting>
  <conditionalFormatting sqref="CC22">
    <cfRule type="cellIs" dxfId="2345" priority="2346" stopIfTrue="1" operator="lessThan">
      <formula>$C$4</formula>
    </cfRule>
  </conditionalFormatting>
  <conditionalFormatting sqref="CC23">
    <cfRule type="cellIs" dxfId="2346" priority="2347" stopIfTrue="1" operator="lessThan">
      <formula>$C$4</formula>
    </cfRule>
  </conditionalFormatting>
  <conditionalFormatting sqref="CC24">
    <cfRule type="cellIs" dxfId="2347" priority="2348" stopIfTrue="1" operator="lessThan">
      <formula>$C$4</formula>
    </cfRule>
  </conditionalFormatting>
  <conditionalFormatting sqref="CC25">
    <cfRule type="cellIs" dxfId="2348" priority="2349" stopIfTrue="1" operator="lessThan">
      <formula>$C$4</formula>
    </cfRule>
  </conditionalFormatting>
  <conditionalFormatting sqref="CC26">
    <cfRule type="cellIs" dxfId="2349" priority="2350" stopIfTrue="1" operator="lessThan">
      <formula>$C$4</formula>
    </cfRule>
  </conditionalFormatting>
  <conditionalFormatting sqref="CC27">
    <cfRule type="cellIs" dxfId="2350" priority="2351" stopIfTrue="1" operator="lessThan">
      <formula>$C$4</formula>
    </cfRule>
  </conditionalFormatting>
  <conditionalFormatting sqref="CC28">
    <cfRule type="cellIs" dxfId="2351" priority="2352" stopIfTrue="1" operator="lessThan">
      <formula>$C$4</formula>
    </cfRule>
  </conditionalFormatting>
  <conditionalFormatting sqref="CC29">
    <cfRule type="cellIs" dxfId="2352" priority="2353" stopIfTrue="1" operator="lessThan">
      <formula>$C$4</formula>
    </cfRule>
  </conditionalFormatting>
  <conditionalFormatting sqref="CC30">
    <cfRule type="cellIs" dxfId="2353" priority="2354" stopIfTrue="1" operator="lessThan">
      <formula>$C$4</formula>
    </cfRule>
  </conditionalFormatting>
  <conditionalFormatting sqref="CC31">
    <cfRule type="cellIs" dxfId="2354" priority="2355" stopIfTrue="1" operator="lessThan">
      <formula>$C$4</formula>
    </cfRule>
  </conditionalFormatting>
  <conditionalFormatting sqref="CC32">
    <cfRule type="cellIs" dxfId="2355" priority="2356" stopIfTrue="1" operator="lessThan">
      <formula>$C$4</formula>
    </cfRule>
  </conditionalFormatting>
  <conditionalFormatting sqref="CC33">
    <cfRule type="cellIs" dxfId="2356" priority="2357" stopIfTrue="1" operator="lessThan">
      <formula>$C$4</formula>
    </cfRule>
  </conditionalFormatting>
  <conditionalFormatting sqref="CC34">
    <cfRule type="cellIs" dxfId="2357" priority="2358" stopIfTrue="1" operator="lessThan">
      <formula>$C$4</formula>
    </cfRule>
  </conditionalFormatting>
  <conditionalFormatting sqref="CC35">
    <cfRule type="cellIs" dxfId="2358" priority="2359" stopIfTrue="1" operator="lessThan">
      <formula>$C$4</formula>
    </cfRule>
  </conditionalFormatting>
  <conditionalFormatting sqref="CC36">
    <cfRule type="cellIs" dxfId="2359" priority="2360" stopIfTrue="1" operator="lessThan">
      <formula>$C$4</formula>
    </cfRule>
  </conditionalFormatting>
  <conditionalFormatting sqref="CC37">
    <cfRule type="cellIs" dxfId="2360" priority="2361" stopIfTrue="1" operator="lessThan">
      <formula>$C$4</formula>
    </cfRule>
  </conditionalFormatting>
  <conditionalFormatting sqref="CC38">
    <cfRule type="cellIs" dxfId="2361" priority="2362" stopIfTrue="1" operator="lessThan">
      <formula>$C$4</formula>
    </cfRule>
  </conditionalFormatting>
  <conditionalFormatting sqref="CC39">
    <cfRule type="cellIs" dxfId="2362" priority="2363" stopIfTrue="1" operator="lessThan">
      <formula>$C$4</formula>
    </cfRule>
  </conditionalFormatting>
  <conditionalFormatting sqref="CC40">
    <cfRule type="cellIs" dxfId="2363" priority="2364" stopIfTrue="1" operator="lessThan">
      <formula>$C$4</formula>
    </cfRule>
  </conditionalFormatting>
  <conditionalFormatting sqref="CC41">
    <cfRule type="cellIs" dxfId="2364" priority="2365" stopIfTrue="1" operator="lessThan">
      <formula>$C$4</formula>
    </cfRule>
  </conditionalFormatting>
  <conditionalFormatting sqref="CC42">
    <cfRule type="cellIs" dxfId="2365" priority="2366" stopIfTrue="1" operator="lessThan">
      <formula>$C$4</formula>
    </cfRule>
  </conditionalFormatting>
  <conditionalFormatting sqref="CC43">
    <cfRule type="cellIs" dxfId="2366" priority="2367" stopIfTrue="1" operator="lessThan">
      <formula>$C$4</formula>
    </cfRule>
  </conditionalFormatting>
  <conditionalFormatting sqref="CC44">
    <cfRule type="cellIs" dxfId="2367" priority="2368" stopIfTrue="1" operator="lessThan">
      <formula>$C$4</formula>
    </cfRule>
  </conditionalFormatting>
  <conditionalFormatting sqref="CC45">
    <cfRule type="cellIs" dxfId="2368" priority="2369" stopIfTrue="1" operator="lessThan">
      <formula>$C$4</formula>
    </cfRule>
  </conditionalFormatting>
  <conditionalFormatting sqref="CC46">
    <cfRule type="cellIs" dxfId="2369" priority="2370" stopIfTrue="1" operator="lessThan">
      <formula>$C$4</formula>
    </cfRule>
  </conditionalFormatting>
  <conditionalFormatting sqref="CC47">
    <cfRule type="cellIs" dxfId="2370" priority="2371" stopIfTrue="1" operator="lessThan">
      <formula>$C$4</formula>
    </cfRule>
  </conditionalFormatting>
  <conditionalFormatting sqref="CC48">
    <cfRule type="cellIs" dxfId="2371" priority="2372" stopIfTrue="1" operator="lessThan">
      <formula>$C$4</formula>
    </cfRule>
  </conditionalFormatting>
  <conditionalFormatting sqref="CC49">
    <cfRule type="cellIs" dxfId="2372" priority="2373" stopIfTrue="1" operator="lessThan">
      <formula>$C$4</formula>
    </cfRule>
  </conditionalFormatting>
  <conditionalFormatting sqref="CC50">
    <cfRule type="cellIs" dxfId="2373" priority="2374" stopIfTrue="1" operator="lessThan">
      <formula>$C$4</formula>
    </cfRule>
  </conditionalFormatting>
  <conditionalFormatting sqref="CD11">
    <cfRule type="cellIs" dxfId="2374" priority="2375" stopIfTrue="1" operator="lessThan">
      <formula>$C$4</formula>
    </cfRule>
  </conditionalFormatting>
  <conditionalFormatting sqref="CD12">
    <cfRule type="cellIs" dxfId="2375" priority="2376" stopIfTrue="1" operator="lessThan">
      <formula>$C$4</formula>
    </cfRule>
  </conditionalFormatting>
  <conditionalFormatting sqref="CD13">
    <cfRule type="cellIs" dxfId="2376" priority="2377" stopIfTrue="1" operator="lessThan">
      <formula>$C$4</formula>
    </cfRule>
  </conditionalFormatting>
  <conditionalFormatting sqref="CD14">
    <cfRule type="cellIs" dxfId="2377" priority="2378" stopIfTrue="1" operator="lessThan">
      <formula>$C$4</formula>
    </cfRule>
  </conditionalFormatting>
  <conditionalFormatting sqref="CD15">
    <cfRule type="cellIs" dxfId="2378" priority="2379" stopIfTrue="1" operator="lessThan">
      <formula>$C$4</formula>
    </cfRule>
  </conditionalFormatting>
  <conditionalFormatting sqref="CD16">
    <cfRule type="cellIs" dxfId="2379" priority="2380" stopIfTrue="1" operator="lessThan">
      <formula>$C$4</formula>
    </cfRule>
  </conditionalFormatting>
  <conditionalFormatting sqref="CD17">
    <cfRule type="cellIs" dxfId="2380" priority="2381" stopIfTrue="1" operator="lessThan">
      <formula>$C$4</formula>
    </cfRule>
  </conditionalFormatting>
  <conditionalFormatting sqref="CD18">
    <cfRule type="cellIs" dxfId="2381" priority="2382" stopIfTrue="1" operator="lessThan">
      <formula>$C$4</formula>
    </cfRule>
  </conditionalFormatting>
  <conditionalFormatting sqref="CD19">
    <cfRule type="cellIs" dxfId="2382" priority="2383" stopIfTrue="1" operator="lessThan">
      <formula>$C$4</formula>
    </cfRule>
  </conditionalFormatting>
  <conditionalFormatting sqref="CD20">
    <cfRule type="cellIs" dxfId="2383" priority="2384" stopIfTrue="1" operator="lessThan">
      <formula>$C$4</formula>
    </cfRule>
  </conditionalFormatting>
  <conditionalFormatting sqref="CD21">
    <cfRule type="cellIs" dxfId="2384" priority="2385" stopIfTrue="1" operator="lessThan">
      <formula>$C$4</formula>
    </cfRule>
  </conditionalFormatting>
  <conditionalFormatting sqref="CD22">
    <cfRule type="cellIs" dxfId="2385" priority="2386" stopIfTrue="1" operator="lessThan">
      <formula>$C$4</formula>
    </cfRule>
  </conditionalFormatting>
  <conditionalFormatting sqref="CD23">
    <cfRule type="cellIs" dxfId="2386" priority="2387" stopIfTrue="1" operator="lessThan">
      <formula>$C$4</formula>
    </cfRule>
  </conditionalFormatting>
  <conditionalFormatting sqref="CD24">
    <cfRule type="cellIs" dxfId="2387" priority="2388" stopIfTrue="1" operator="lessThan">
      <formula>$C$4</formula>
    </cfRule>
  </conditionalFormatting>
  <conditionalFormatting sqref="CD25">
    <cfRule type="cellIs" dxfId="2388" priority="2389" stopIfTrue="1" operator="lessThan">
      <formula>$C$4</formula>
    </cfRule>
  </conditionalFormatting>
  <conditionalFormatting sqref="CD26">
    <cfRule type="cellIs" dxfId="2389" priority="2390" stopIfTrue="1" operator="lessThan">
      <formula>$C$4</formula>
    </cfRule>
  </conditionalFormatting>
  <conditionalFormatting sqref="CD27">
    <cfRule type="cellIs" dxfId="2390" priority="2391" stopIfTrue="1" operator="lessThan">
      <formula>$C$4</formula>
    </cfRule>
  </conditionalFormatting>
  <conditionalFormatting sqref="CD28">
    <cfRule type="cellIs" dxfId="2391" priority="2392" stopIfTrue="1" operator="lessThan">
      <formula>$C$4</formula>
    </cfRule>
  </conditionalFormatting>
  <conditionalFormatting sqref="CD29">
    <cfRule type="cellIs" dxfId="2392" priority="2393" stopIfTrue="1" operator="lessThan">
      <formula>$C$4</formula>
    </cfRule>
  </conditionalFormatting>
  <conditionalFormatting sqref="CD30">
    <cfRule type="cellIs" dxfId="2393" priority="2394" stopIfTrue="1" operator="lessThan">
      <formula>$C$4</formula>
    </cfRule>
  </conditionalFormatting>
  <conditionalFormatting sqref="CD31">
    <cfRule type="cellIs" dxfId="2394" priority="2395" stopIfTrue="1" operator="lessThan">
      <formula>$C$4</formula>
    </cfRule>
  </conditionalFormatting>
  <conditionalFormatting sqref="CD32">
    <cfRule type="cellIs" dxfId="2395" priority="2396" stopIfTrue="1" operator="lessThan">
      <formula>$C$4</formula>
    </cfRule>
  </conditionalFormatting>
  <conditionalFormatting sqref="CD33">
    <cfRule type="cellIs" dxfId="2396" priority="2397" stopIfTrue="1" operator="lessThan">
      <formula>$C$4</formula>
    </cfRule>
  </conditionalFormatting>
  <conditionalFormatting sqref="CD34">
    <cfRule type="cellIs" dxfId="2397" priority="2398" stopIfTrue="1" operator="lessThan">
      <formula>$C$4</formula>
    </cfRule>
  </conditionalFormatting>
  <conditionalFormatting sqref="CD35">
    <cfRule type="cellIs" dxfId="2398" priority="2399" stopIfTrue="1" operator="lessThan">
      <formula>$C$4</formula>
    </cfRule>
  </conditionalFormatting>
  <conditionalFormatting sqref="CD36">
    <cfRule type="cellIs" dxfId="2399" priority="2400" stopIfTrue="1" operator="lessThan">
      <formula>$C$4</formula>
    </cfRule>
  </conditionalFormatting>
  <conditionalFormatting sqref="CD37">
    <cfRule type="cellIs" dxfId="2400" priority="2401" stopIfTrue="1" operator="lessThan">
      <formula>$C$4</formula>
    </cfRule>
  </conditionalFormatting>
  <conditionalFormatting sqref="CD38">
    <cfRule type="cellIs" dxfId="2401" priority="2402" stopIfTrue="1" operator="lessThan">
      <formula>$C$4</formula>
    </cfRule>
  </conditionalFormatting>
  <conditionalFormatting sqref="CD39">
    <cfRule type="cellIs" dxfId="2402" priority="2403" stopIfTrue="1" operator="lessThan">
      <formula>$C$4</formula>
    </cfRule>
  </conditionalFormatting>
  <conditionalFormatting sqref="CD40">
    <cfRule type="cellIs" dxfId="2403" priority="2404" stopIfTrue="1" operator="lessThan">
      <formula>$C$4</formula>
    </cfRule>
  </conditionalFormatting>
  <conditionalFormatting sqref="CD41">
    <cfRule type="cellIs" dxfId="2404" priority="2405" stopIfTrue="1" operator="lessThan">
      <formula>$C$4</formula>
    </cfRule>
  </conditionalFormatting>
  <conditionalFormatting sqref="CD42">
    <cfRule type="cellIs" dxfId="2405" priority="2406" stopIfTrue="1" operator="lessThan">
      <formula>$C$4</formula>
    </cfRule>
  </conditionalFormatting>
  <conditionalFormatting sqref="CD43">
    <cfRule type="cellIs" dxfId="2406" priority="2407" stopIfTrue="1" operator="lessThan">
      <formula>$C$4</formula>
    </cfRule>
  </conditionalFormatting>
  <conditionalFormatting sqref="CD44">
    <cfRule type="cellIs" dxfId="2407" priority="2408" stopIfTrue="1" operator="lessThan">
      <formula>$C$4</formula>
    </cfRule>
  </conditionalFormatting>
  <conditionalFormatting sqref="CD45">
    <cfRule type="cellIs" dxfId="2408" priority="2409" stopIfTrue="1" operator="lessThan">
      <formula>$C$4</formula>
    </cfRule>
  </conditionalFormatting>
  <conditionalFormatting sqref="CD46">
    <cfRule type="cellIs" dxfId="2409" priority="2410" stopIfTrue="1" operator="lessThan">
      <formula>$C$4</formula>
    </cfRule>
  </conditionalFormatting>
  <conditionalFormatting sqref="CD47">
    <cfRule type="cellIs" dxfId="2410" priority="2411" stopIfTrue="1" operator="lessThan">
      <formula>$C$4</formula>
    </cfRule>
  </conditionalFormatting>
  <conditionalFormatting sqref="CD48">
    <cfRule type="cellIs" dxfId="2411" priority="2412" stopIfTrue="1" operator="lessThan">
      <formula>$C$4</formula>
    </cfRule>
  </conditionalFormatting>
  <conditionalFormatting sqref="CD49">
    <cfRule type="cellIs" dxfId="2412" priority="2413" stopIfTrue="1" operator="lessThan">
      <formula>$C$4</formula>
    </cfRule>
  </conditionalFormatting>
  <conditionalFormatting sqref="CD50">
    <cfRule type="cellIs" dxfId="2413" priority="2414" stopIfTrue="1" operator="lessThan">
      <formula>$C$4</formula>
    </cfRule>
  </conditionalFormatting>
  <conditionalFormatting sqref="CF11">
    <cfRule type="cellIs" dxfId="2414" priority="2415" stopIfTrue="1" operator="lessThan">
      <formula>$C$4</formula>
    </cfRule>
  </conditionalFormatting>
  <conditionalFormatting sqref="CF12">
    <cfRule type="cellIs" dxfId="2415" priority="2416" stopIfTrue="1" operator="lessThan">
      <formula>$C$4</formula>
    </cfRule>
  </conditionalFormatting>
  <conditionalFormatting sqref="CF13">
    <cfRule type="cellIs" dxfId="2416" priority="2417" stopIfTrue="1" operator="lessThan">
      <formula>$C$4</formula>
    </cfRule>
  </conditionalFormatting>
  <conditionalFormatting sqref="CF14">
    <cfRule type="cellIs" dxfId="2417" priority="2418" stopIfTrue="1" operator="lessThan">
      <formula>$C$4</formula>
    </cfRule>
  </conditionalFormatting>
  <conditionalFormatting sqref="CF15">
    <cfRule type="cellIs" dxfId="2418" priority="2419" stopIfTrue="1" operator="lessThan">
      <formula>$C$4</formula>
    </cfRule>
  </conditionalFormatting>
  <conditionalFormatting sqref="CF16">
    <cfRule type="cellIs" dxfId="2419" priority="2420" stopIfTrue="1" operator="lessThan">
      <formula>$C$4</formula>
    </cfRule>
  </conditionalFormatting>
  <conditionalFormatting sqref="CF17">
    <cfRule type="cellIs" dxfId="2420" priority="2421" stopIfTrue="1" operator="lessThan">
      <formula>$C$4</formula>
    </cfRule>
  </conditionalFormatting>
  <conditionalFormatting sqref="CF18">
    <cfRule type="cellIs" dxfId="2421" priority="2422" stopIfTrue="1" operator="lessThan">
      <formula>$C$4</formula>
    </cfRule>
  </conditionalFormatting>
  <conditionalFormatting sqref="CF19">
    <cfRule type="cellIs" dxfId="2422" priority="2423" stopIfTrue="1" operator="lessThan">
      <formula>$C$4</formula>
    </cfRule>
  </conditionalFormatting>
  <conditionalFormatting sqref="CF20">
    <cfRule type="cellIs" dxfId="2423" priority="2424" stopIfTrue="1" operator="lessThan">
      <formula>$C$4</formula>
    </cfRule>
  </conditionalFormatting>
  <conditionalFormatting sqref="CF21">
    <cfRule type="cellIs" dxfId="2424" priority="2425" stopIfTrue="1" operator="lessThan">
      <formula>$C$4</formula>
    </cfRule>
  </conditionalFormatting>
  <conditionalFormatting sqref="CF22">
    <cfRule type="cellIs" dxfId="2425" priority="2426" stopIfTrue="1" operator="lessThan">
      <formula>$C$4</formula>
    </cfRule>
  </conditionalFormatting>
  <conditionalFormatting sqref="CF23">
    <cfRule type="cellIs" dxfId="2426" priority="2427" stopIfTrue="1" operator="lessThan">
      <formula>$C$4</formula>
    </cfRule>
  </conditionalFormatting>
  <conditionalFormatting sqref="CF24">
    <cfRule type="cellIs" dxfId="2427" priority="2428" stopIfTrue="1" operator="lessThan">
      <formula>$C$4</formula>
    </cfRule>
  </conditionalFormatting>
  <conditionalFormatting sqref="CF25">
    <cfRule type="cellIs" dxfId="2428" priority="2429" stopIfTrue="1" operator="lessThan">
      <formula>$C$4</formula>
    </cfRule>
  </conditionalFormatting>
  <conditionalFormatting sqref="CF26">
    <cfRule type="cellIs" dxfId="2429" priority="2430" stopIfTrue="1" operator="lessThan">
      <formula>$C$4</formula>
    </cfRule>
  </conditionalFormatting>
  <conditionalFormatting sqref="CF27">
    <cfRule type="cellIs" dxfId="2430" priority="2431" stopIfTrue="1" operator="lessThan">
      <formula>$C$4</formula>
    </cfRule>
  </conditionalFormatting>
  <conditionalFormatting sqref="CF28">
    <cfRule type="cellIs" dxfId="2431" priority="2432" stopIfTrue="1" operator="lessThan">
      <formula>$C$4</formula>
    </cfRule>
  </conditionalFormatting>
  <conditionalFormatting sqref="CF29">
    <cfRule type="cellIs" dxfId="2432" priority="2433" stopIfTrue="1" operator="lessThan">
      <formula>$C$4</formula>
    </cfRule>
  </conditionalFormatting>
  <conditionalFormatting sqref="CF30">
    <cfRule type="cellIs" dxfId="2433" priority="2434" stopIfTrue="1" operator="lessThan">
      <formula>$C$4</formula>
    </cfRule>
  </conditionalFormatting>
  <conditionalFormatting sqref="CF31">
    <cfRule type="cellIs" dxfId="2434" priority="2435" stopIfTrue="1" operator="lessThan">
      <formula>$C$4</formula>
    </cfRule>
  </conditionalFormatting>
  <conditionalFormatting sqref="CF32">
    <cfRule type="cellIs" dxfId="2435" priority="2436" stopIfTrue="1" operator="lessThan">
      <formula>$C$4</formula>
    </cfRule>
  </conditionalFormatting>
  <conditionalFormatting sqref="CF33">
    <cfRule type="cellIs" dxfId="2436" priority="2437" stopIfTrue="1" operator="lessThan">
      <formula>$C$4</formula>
    </cfRule>
  </conditionalFormatting>
  <conditionalFormatting sqref="CF34">
    <cfRule type="cellIs" dxfId="2437" priority="2438" stopIfTrue="1" operator="lessThan">
      <formula>$C$4</formula>
    </cfRule>
  </conditionalFormatting>
  <conditionalFormatting sqref="CF35">
    <cfRule type="cellIs" dxfId="2438" priority="2439" stopIfTrue="1" operator="lessThan">
      <formula>$C$4</formula>
    </cfRule>
  </conditionalFormatting>
  <conditionalFormatting sqref="CF36">
    <cfRule type="cellIs" dxfId="2439" priority="2440" stopIfTrue="1" operator="lessThan">
      <formula>$C$4</formula>
    </cfRule>
  </conditionalFormatting>
  <conditionalFormatting sqref="CF37">
    <cfRule type="cellIs" dxfId="2440" priority="2441" stopIfTrue="1" operator="lessThan">
      <formula>$C$4</formula>
    </cfRule>
  </conditionalFormatting>
  <conditionalFormatting sqref="CF38">
    <cfRule type="cellIs" dxfId="2441" priority="2442" stopIfTrue="1" operator="lessThan">
      <formula>$C$4</formula>
    </cfRule>
  </conditionalFormatting>
  <conditionalFormatting sqref="CF39">
    <cfRule type="cellIs" dxfId="2442" priority="2443" stopIfTrue="1" operator="lessThan">
      <formula>$C$4</formula>
    </cfRule>
  </conditionalFormatting>
  <conditionalFormatting sqref="CF40">
    <cfRule type="cellIs" dxfId="2443" priority="2444" stopIfTrue="1" operator="lessThan">
      <formula>$C$4</formula>
    </cfRule>
  </conditionalFormatting>
  <conditionalFormatting sqref="CF41">
    <cfRule type="cellIs" dxfId="2444" priority="2445" stopIfTrue="1" operator="lessThan">
      <formula>$C$4</formula>
    </cfRule>
  </conditionalFormatting>
  <conditionalFormatting sqref="CF42">
    <cfRule type="cellIs" dxfId="2445" priority="2446" stopIfTrue="1" operator="lessThan">
      <formula>$C$4</formula>
    </cfRule>
  </conditionalFormatting>
  <conditionalFormatting sqref="CF43">
    <cfRule type="cellIs" dxfId="2446" priority="2447" stopIfTrue="1" operator="lessThan">
      <formula>$C$4</formula>
    </cfRule>
  </conditionalFormatting>
  <conditionalFormatting sqref="CF44">
    <cfRule type="cellIs" dxfId="2447" priority="2448" stopIfTrue="1" operator="lessThan">
      <formula>$C$4</formula>
    </cfRule>
  </conditionalFormatting>
  <conditionalFormatting sqref="CF45">
    <cfRule type="cellIs" dxfId="2448" priority="2449" stopIfTrue="1" operator="lessThan">
      <formula>$C$4</formula>
    </cfRule>
  </conditionalFormatting>
  <conditionalFormatting sqref="CF46">
    <cfRule type="cellIs" dxfId="2449" priority="2450" stopIfTrue="1" operator="lessThan">
      <formula>$C$4</formula>
    </cfRule>
  </conditionalFormatting>
  <conditionalFormatting sqref="CF47">
    <cfRule type="cellIs" dxfId="2450" priority="2451" stopIfTrue="1" operator="lessThan">
      <formula>$C$4</formula>
    </cfRule>
  </conditionalFormatting>
  <conditionalFormatting sqref="CF48">
    <cfRule type="cellIs" dxfId="2451" priority="2452" stopIfTrue="1" operator="lessThan">
      <formula>$C$4</formula>
    </cfRule>
  </conditionalFormatting>
  <conditionalFormatting sqref="CF49">
    <cfRule type="cellIs" dxfId="2452" priority="2453" stopIfTrue="1" operator="lessThan">
      <formula>$C$4</formula>
    </cfRule>
  </conditionalFormatting>
  <conditionalFormatting sqref="CF50">
    <cfRule type="cellIs" dxfId="2453" priority="2454" stopIfTrue="1" operator="lessThan">
      <formula>$C$4</formula>
    </cfRule>
  </conditionalFormatting>
  <conditionalFormatting sqref="CG11">
    <cfRule type="cellIs" dxfId="2454" priority="2455" stopIfTrue="1" operator="lessThan">
      <formula>$C$4</formula>
    </cfRule>
  </conditionalFormatting>
  <conditionalFormatting sqref="CG12">
    <cfRule type="cellIs" dxfId="2455" priority="2456" stopIfTrue="1" operator="lessThan">
      <formula>$C$4</formula>
    </cfRule>
  </conditionalFormatting>
  <conditionalFormatting sqref="CG13">
    <cfRule type="cellIs" dxfId="2456" priority="2457" stopIfTrue="1" operator="lessThan">
      <formula>$C$4</formula>
    </cfRule>
  </conditionalFormatting>
  <conditionalFormatting sqref="CG14">
    <cfRule type="cellIs" dxfId="2457" priority="2458" stopIfTrue="1" operator="lessThan">
      <formula>$C$4</formula>
    </cfRule>
  </conditionalFormatting>
  <conditionalFormatting sqref="CG15">
    <cfRule type="cellIs" dxfId="2458" priority="2459" stopIfTrue="1" operator="lessThan">
      <formula>$C$4</formula>
    </cfRule>
  </conditionalFormatting>
  <conditionalFormatting sqref="CG16">
    <cfRule type="cellIs" dxfId="2459" priority="2460" stopIfTrue="1" operator="lessThan">
      <formula>$C$4</formula>
    </cfRule>
  </conditionalFormatting>
  <conditionalFormatting sqref="CG17">
    <cfRule type="cellIs" dxfId="2460" priority="2461" stopIfTrue="1" operator="lessThan">
      <formula>$C$4</formula>
    </cfRule>
  </conditionalFormatting>
  <conditionalFormatting sqref="CG18">
    <cfRule type="cellIs" dxfId="2461" priority="2462" stopIfTrue="1" operator="lessThan">
      <formula>$C$4</formula>
    </cfRule>
  </conditionalFormatting>
  <conditionalFormatting sqref="CG19">
    <cfRule type="cellIs" dxfId="2462" priority="2463" stopIfTrue="1" operator="lessThan">
      <formula>$C$4</formula>
    </cfRule>
  </conditionalFormatting>
  <conditionalFormatting sqref="CG20">
    <cfRule type="cellIs" dxfId="2463" priority="2464" stopIfTrue="1" operator="lessThan">
      <formula>$C$4</formula>
    </cfRule>
  </conditionalFormatting>
  <conditionalFormatting sqref="CG21">
    <cfRule type="cellIs" dxfId="2464" priority="2465" stopIfTrue="1" operator="lessThan">
      <formula>$C$4</formula>
    </cfRule>
  </conditionalFormatting>
  <conditionalFormatting sqref="CG22">
    <cfRule type="cellIs" dxfId="2465" priority="2466" stopIfTrue="1" operator="lessThan">
      <formula>$C$4</formula>
    </cfRule>
  </conditionalFormatting>
  <conditionalFormatting sqref="CG23">
    <cfRule type="cellIs" dxfId="2466" priority="2467" stopIfTrue="1" operator="lessThan">
      <formula>$C$4</formula>
    </cfRule>
  </conditionalFormatting>
  <conditionalFormatting sqref="CG24">
    <cfRule type="cellIs" dxfId="2467" priority="2468" stopIfTrue="1" operator="lessThan">
      <formula>$C$4</formula>
    </cfRule>
  </conditionalFormatting>
  <conditionalFormatting sqref="CG25">
    <cfRule type="cellIs" dxfId="2468" priority="2469" stopIfTrue="1" operator="lessThan">
      <formula>$C$4</formula>
    </cfRule>
  </conditionalFormatting>
  <conditionalFormatting sqref="CG26">
    <cfRule type="cellIs" dxfId="2469" priority="2470" stopIfTrue="1" operator="lessThan">
      <formula>$C$4</formula>
    </cfRule>
  </conditionalFormatting>
  <conditionalFormatting sqref="CG27">
    <cfRule type="cellIs" dxfId="2470" priority="2471" stopIfTrue="1" operator="lessThan">
      <formula>$C$4</formula>
    </cfRule>
  </conditionalFormatting>
  <conditionalFormatting sqref="CG28">
    <cfRule type="cellIs" dxfId="2471" priority="2472" stopIfTrue="1" operator="lessThan">
      <formula>$C$4</formula>
    </cfRule>
  </conditionalFormatting>
  <conditionalFormatting sqref="CG29">
    <cfRule type="cellIs" dxfId="2472" priority="2473" stopIfTrue="1" operator="lessThan">
      <formula>$C$4</formula>
    </cfRule>
  </conditionalFormatting>
  <conditionalFormatting sqref="CG30">
    <cfRule type="cellIs" dxfId="2473" priority="2474" stopIfTrue="1" operator="lessThan">
      <formula>$C$4</formula>
    </cfRule>
  </conditionalFormatting>
  <conditionalFormatting sqref="CG31">
    <cfRule type="cellIs" dxfId="2474" priority="2475" stopIfTrue="1" operator="lessThan">
      <formula>$C$4</formula>
    </cfRule>
  </conditionalFormatting>
  <conditionalFormatting sqref="CG32">
    <cfRule type="cellIs" dxfId="2475" priority="2476" stopIfTrue="1" operator="lessThan">
      <formula>$C$4</formula>
    </cfRule>
  </conditionalFormatting>
  <conditionalFormatting sqref="CG33">
    <cfRule type="cellIs" dxfId="2476" priority="2477" stopIfTrue="1" operator="lessThan">
      <formula>$C$4</formula>
    </cfRule>
  </conditionalFormatting>
  <conditionalFormatting sqref="CG34">
    <cfRule type="cellIs" dxfId="2477" priority="2478" stopIfTrue="1" operator="lessThan">
      <formula>$C$4</formula>
    </cfRule>
  </conditionalFormatting>
  <conditionalFormatting sqref="CG35">
    <cfRule type="cellIs" dxfId="2478" priority="2479" stopIfTrue="1" operator="lessThan">
      <formula>$C$4</formula>
    </cfRule>
  </conditionalFormatting>
  <conditionalFormatting sqref="CG36">
    <cfRule type="cellIs" dxfId="2479" priority="2480" stopIfTrue="1" operator="lessThan">
      <formula>$C$4</formula>
    </cfRule>
  </conditionalFormatting>
  <conditionalFormatting sqref="CG37">
    <cfRule type="cellIs" dxfId="2480" priority="2481" stopIfTrue="1" operator="lessThan">
      <formula>$C$4</formula>
    </cfRule>
  </conditionalFormatting>
  <conditionalFormatting sqref="CG38">
    <cfRule type="cellIs" dxfId="2481" priority="2482" stopIfTrue="1" operator="lessThan">
      <formula>$C$4</formula>
    </cfRule>
  </conditionalFormatting>
  <conditionalFormatting sqref="CG39">
    <cfRule type="cellIs" dxfId="2482" priority="2483" stopIfTrue="1" operator="lessThan">
      <formula>$C$4</formula>
    </cfRule>
  </conditionalFormatting>
  <conditionalFormatting sqref="CG40">
    <cfRule type="cellIs" dxfId="2483" priority="2484" stopIfTrue="1" operator="lessThan">
      <formula>$C$4</formula>
    </cfRule>
  </conditionalFormatting>
  <conditionalFormatting sqref="CG41">
    <cfRule type="cellIs" dxfId="2484" priority="2485" stopIfTrue="1" operator="lessThan">
      <formula>$C$4</formula>
    </cfRule>
  </conditionalFormatting>
  <conditionalFormatting sqref="CG42">
    <cfRule type="cellIs" dxfId="2485" priority="2486" stopIfTrue="1" operator="lessThan">
      <formula>$C$4</formula>
    </cfRule>
  </conditionalFormatting>
  <conditionalFormatting sqref="CG43">
    <cfRule type="cellIs" dxfId="2486" priority="2487" stopIfTrue="1" operator="lessThan">
      <formula>$C$4</formula>
    </cfRule>
  </conditionalFormatting>
  <conditionalFormatting sqref="CG44">
    <cfRule type="cellIs" dxfId="2487" priority="2488" stopIfTrue="1" operator="lessThan">
      <formula>$C$4</formula>
    </cfRule>
  </conditionalFormatting>
  <conditionalFormatting sqref="CG45">
    <cfRule type="cellIs" dxfId="2488" priority="2489" stopIfTrue="1" operator="lessThan">
      <formula>$C$4</formula>
    </cfRule>
  </conditionalFormatting>
  <conditionalFormatting sqref="CG46">
    <cfRule type="cellIs" dxfId="2489" priority="2490" stopIfTrue="1" operator="lessThan">
      <formula>$C$4</formula>
    </cfRule>
  </conditionalFormatting>
  <conditionalFormatting sqref="CG47">
    <cfRule type="cellIs" dxfId="2490" priority="2491" stopIfTrue="1" operator="lessThan">
      <formula>$C$4</formula>
    </cfRule>
  </conditionalFormatting>
  <conditionalFormatting sqref="CG48">
    <cfRule type="cellIs" dxfId="2491" priority="2492" stopIfTrue="1" operator="lessThan">
      <formula>$C$4</formula>
    </cfRule>
  </conditionalFormatting>
  <conditionalFormatting sqref="CG49">
    <cfRule type="cellIs" dxfId="2492" priority="2493" stopIfTrue="1" operator="lessThan">
      <formula>$C$4</formula>
    </cfRule>
  </conditionalFormatting>
  <conditionalFormatting sqref="CG50">
    <cfRule type="cellIs" dxfId="2493" priority="2494" stopIfTrue="1" operator="lessThan">
      <formula>$C$4</formula>
    </cfRule>
  </conditionalFormatting>
  <conditionalFormatting sqref="CH11">
    <cfRule type="cellIs" dxfId="2494" priority="2495" stopIfTrue="1" operator="lessThan">
      <formula>$C$4</formula>
    </cfRule>
  </conditionalFormatting>
  <conditionalFormatting sqref="CH12">
    <cfRule type="cellIs" dxfId="2495" priority="2496" stopIfTrue="1" operator="lessThan">
      <formula>$C$4</formula>
    </cfRule>
  </conditionalFormatting>
  <conditionalFormatting sqref="CH13">
    <cfRule type="cellIs" dxfId="2496" priority="2497" stopIfTrue="1" operator="lessThan">
      <formula>$C$4</formula>
    </cfRule>
  </conditionalFormatting>
  <conditionalFormatting sqref="CH14">
    <cfRule type="cellIs" dxfId="2497" priority="2498" stopIfTrue="1" operator="lessThan">
      <formula>$C$4</formula>
    </cfRule>
  </conditionalFormatting>
  <conditionalFormatting sqref="CH15">
    <cfRule type="cellIs" dxfId="2498" priority="2499" stopIfTrue="1" operator="lessThan">
      <formula>$C$4</formula>
    </cfRule>
  </conditionalFormatting>
  <conditionalFormatting sqref="CH16">
    <cfRule type="cellIs" dxfId="2499" priority="2500" stopIfTrue="1" operator="lessThan">
      <formula>$C$4</formula>
    </cfRule>
  </conditionalFormatting>
  <conditionalFormatting sqref="CH17">
    <cfRule type="cellIs" dxfId="2500" priority="2501" stopIfTrue="1" operator="lessThan">
      <formula>$C$4</formula>
    </cfRule>
  </conditionalFormatting>
  <conditionalFormatting sqref="CH18">
    <cfRule type="cellIs" dxfId="2501" priority="2502" stopIfTrue="1" operator="lessThan">
      <formula>$C$4</formula>
    </cfRule>
  </conditionalFormatting>
  <conditionalFormatting sqref="CH19">
    <cfRule type="cellIs" dxfId="2502" priority="2503" stopIfTrue="1" operator="lessThan">
      <formula>$C$4</formula>
    </cfRule>
  </conditionalFormatting>
  <conditionalFormatting sqref="CH20">
    <cfRule type="cellIs" dxfId="2503" priority="2504" stopIfTrue="1" operator="lessThan">
      <formula>$C$4</formula>
    </cfRule>
  </conditionalFormatting>
  <conditionalFormatting sqref="CH21">
    <cfRule type="cellIs" dxfId="2504" priority="2505" stopIfTrue="1" operator="lessThan">
      <formula>$C$4</formula>
    </cfRule>
  </conditionalFormatting>
  <conditionalFormatting sqref="CH22">
    <cfRule type="cellIs" dxfId="2505" priority="2506" stopIfTrue="1" operator="lessThan">
      <formula>$C$4</formula>
    </cfRule>
  </conditionalFormatting>
  <conditionalFormatting sqref="CH23">
    <cfRule type="cellIs" dxfId="2506" priority="2507" stopIfTrue="1" operator="lessThan">
      <formula>$C$4</formula>
    </cfRule>
  </conditionalFormatting>
  <conditionalFormatting sqref="CH24">
    <cfRule type="cellIs" dxfId="2507" priority="2508" stopIfTrue="1" operator="lessThan">
      <formula>$C$4</formula>
    </cfRule>
  </conditionalFormatting>
  <conditionalFormatting sqref="CH25">
    <cfRule type="cellIs" dxfId="2508" priority="2509" stopIfTrue="1" operator="lessThan">
      <formula>$C$4</formula>
    </cfRule>
  </conditionalFormatting>
  <conditionalFormatting sqref="CH26">
    <cfRule type="cellIs" dxfId="2509" priority="2510" stopIfTrue="1" operator="lessThan">
      <formula>$C$4</formula>
    </cfRule>
  </conditionalFormatting>
  <conditionalFormatting sqref="CH27">
    <cfRule type="cellIs" dxfId="2510" priority="2511" stopIfTrue="1" operator="lessThan">
      <formula>$C$4</formula>
    </cfRule>
  </conditionalFormatting>
  <conditionalFormatting sqref="CH28">
    <cfRule type="cellIs" dxfId="2511" priority="2512" stopIfTrue="1" operator="lessThan">
      <formula>$C$4</formula>
    </cfRule>
  </conditionalFormatting>
  <conditionalFormatting sqref="CH29">
    <cfRule type="cellIs" dxfId="2512" priority="2513" stopIfTrue="1" operator="lessThan">
      <formula>$C$4</formula>
    </cfRule>
  </conditionalFormatting>
  <conditionalFormatting sqref="CH30">
    <cfRule type="cellIs" dxfId="2513" priority="2514" stopIfTrue="1" operator="lessThan">
      <formula>$C$4</formula>
    </cfRule>
  </conditionalFormatting>
  <conditionalFormatting sqref="CH31">
    <cfRule type="cellIs" dxfId="2514" priority="2515" stopIfTrue="1" operator="lessThan">
      <formula>$C$4</formula>
    </cfRule>
  </conditionalFormatting>
  <conditionalFormatting sqref="CH32">
    <cfRule type="cellIs" dxfId="2515" priority="2516" stopIfTrue="1" operator="lessThan">
      <formula>$C$4</formula>
    </cfRule>
  </conditionalFormatting>
  <conditionalFormatting sqref="CH33">
    <cfRule type="cellIs" dxfId="2516" priority="2517" stopIfTrue="1" operator="lessThan">
      <formula>$C$4</formula>
    </cfRule>
  </conditionalFormatting>
  <conditionalFormatting sqref="CH34">
    <cfRule type="cellIs" dxfId="2517" priority="2518" stopIfTrue="1" operator="lessThan">
      <formula>$C$4</formula>
    </cfRule>
  </conditionalFormatting>
  <conditionalFormatting sqref="CH35">
    <cfRule type="cellIs" dxfId="2518" priority="2519" stopIfTrue="1" operator="lessThan">
      <formula>$C$4</formula>
    </cfRule>
  </conditionalFormatting>
  <conditionalFormatting sqref="CH36">
    <cfRule type="cellIs" dxfId="2519" priority="2520" stopIfTrue="1" operator="lessThan">
      <formula>$C$4</formula>
    </cfRule>
  </conditionalFormatting>
  <conditionalFormatting sqref="CH37">
    <cfRule type="cellIs" dxfId="2520" priority="2521" stopIfTrue="1" operator="lessThan">
      <formula>$C$4</formula>
    </cfRule>
  </conditionalFormatting>
  <conditionalFormatting sqref="CH38">
    <cfRule type="cellIs" dxfId="2521" priority="2522" stopIfTrue="1" operator="lessThan">
      <formula>$C$4</formula>
    </cfRule>
  </conditionalFormatting>
  <conditionalFormatting sqref="CH39">
    <cfRule type="cellIs" dxfId="2522" priority="2523" stopIfTrue="1" operator="lessThan">
      <formula>$C$4</formula>
    </cfRule>
  </conditionalFormatting>
  <conditionalFormatting sqref="CH40">
    <cfRule type="cellIs" dxfId="2523" priority="2524" stopIfTrue="1" operator="lessThan">
      <formula>$C$4</formula>
    </cfRule>
  </conditionalFormatting>
  <conditionalFormatting sqref="CH41">
    <cfRule type="cellIs" dxfId="2524" priority="2525" stopIfTrue="1" operator="lessThan">
      <formula>$C$4</formula>
    </cfRule>
  </conditionalFormatting>
  <conditionalFormatting sqref="CH42">
    <cfRule type="cellIs" dxfId="2525" priority="2526" stopIfTrue="1" operator="lessThan">
      <formula>$C$4</formula>
    </cfRule>
  </conditionalFormatting>
  <conditionalFormatting sqref="CH43">
    <cfRule type="cellIs" dxfId="2526" priority="2527" stopIfTrue="1" operator="lessThan">
      <formula>$C$4</formula>
    </cfRule>
  </conditionalFormatting>
  <conditionalFormatting sqref="CH44">
    <cfRule type="cellIs" dxfId="2527" priority="2528" stopIfTrue="1" operator="lessThan">
      <formula>$C$4</formula>
    </cfRule>
  </conditionalFormatting>
  <conditionalFormatting sqref="CH45">
    <cfRule type="cellIs" dxfId="2528" priority="2529" stopIfTrue="1" operator="lessThan">
      <formula>$C$4</formula>
    </cfRule>
  </conditionalFormatting>
  <conditionalFormatting sqref="CH46">
    <cfRule type="cellIs" dxfId="2529" priority="2530" stopIfTrue="1" operator="lessThan">
      <formula>$C$4</formula>
    </cfRule>
  </conditionalFormatting>
  <conditionalFormatting sqref="CH47">
    <cfRule type="cellIs" dxfId="2530" priority="2531" stopIfTrue="1" operator="lessThan">
      <formula>$C$4</formula>
    </cfRule>
  </conditionalFormatting>
  <conditionalFormatting sqref="CH48">
    <cfRule type="cellIs" dxfId="2531" priority="2532" stopIfTrue="1" operator="lessThan">
      <formula>$C$4</formula>
    </cfRule>
  </conditionalFormatting>
  <conditionalFormatting sqref="CH49">
    <cfRule type="cellIs" dxfId="2532" priority="2533" stopIfTrue="1" operator="lessThan">
      <formula>$C$4</formula>
    </cfRule>
  </conditionalFormatting>
  <conditionalFormatting sqref="CH50">
    <cfRule type="cellIs" dxfId="2533" priority="2534" stopIfTrue="1" operator="lessThan">
      <formula>$C$4</formula>
    </cfRule>
  </conditionalFormatting>
  <conditionalFormatting sqref="CI11">
    <cfRule type="cellIs" dxfId="2534" priority="2535" stopIfTrue="1" operator="lessThan">
      <formula>$C$4</formula>
    </cfRule>
  </conditionalFormatting>
  <conditionalFormatting sqref="CI12">
    <cfRule type="cellIs" dxfId="2535" priority="2536" stopIfTrue="1" operator="lessThan">
      <formula>$C$4</formula>
    </cfRule>
  </conditionalFormatting>
  <conditionalFormatting sqref="CI13">
    <cfRule type="cellIs" dxfId="2536" priority="2537" stopIfTrue="1" operator="lessThan">
      <formula>$C$4</formula>
    </cfRule>
  </conditionalFormatting>
  <conditionalFormatting sqref="CI14">
    <cfRule type="cellIs" dxfId="2537" priority="2538" stopIfTrue="1" operator="lessThan">
      <formula>$C$4</formula>
    </cfRule>
  </conditionalFormatting>
  <conditionalFormatting sqref="CI15">
    <cfRule type="cellIs" dxfId="2538" priority="2539" stopIfTrue="1" operator="lessThan">
      <formula>$C$4</formula>
    </cfRule>
  </conditionalFormatting>
  <conditionalFormatting sqref="CI16">
    <cfRule type="cellIs" dxfId="2539" priority="2540" stopIfTrue="1" operator="lessThan">
      <formula>$C$4</formula>
    </cfRule>
  </conditionalFormatting>
  <conditionalFormatting sqref="CI17">
    <cfRule type="cellIs" dxfId="2540" priority="2541" stopIfTrue="1" operator="lessThan">
      <formula>$C$4</formula>
    </cfRule>
  </conditionalFormatting>
  <conditionalFormatting sqref="CI18">
    <cfRule type="cellIs" dxfId="2541" priority="2542" stopIfTrue="1" operator="lessThan">
      <formula>$C$4</formula>
    </cfRule>
  </conditionalFormatting>
  <conditionalFormatting sqref="CI19">
    <cfRule type="cellIs" dxfId="2542" priority="2543" stopIfTrue="1" operator="lessThan">
      <formula>$C$4</formula>
    </cfRule>
  </conditionalFormatting>
  <conditionalFormatting sqref="CI20">
    <cfRule type="cellIs" dxfId="2543" priority="2544" stopIfTrue="1" operator="lessThan">
      <formula>$C$4</formula>
    </cfRule>
  </conditionalFormatting>
  <conditionalFormatting sqref="CI21">
    <cfRule type="cellIs" dxfId="2544" priority="2545" stopIfTrue="1" operator="lessThan">
      <formula>$C$4</formula>
    </cfRule>
  </conditionalFormatting>
  <conditionalFormatting sqref="CI22">
    <cfRule type="cellIs" dxfId="2545" priority="2546" stopIfTrue="1" operator="lessThan">
      <formula>$C$4</formula>
    </cfRule>
  </conditionalFormatting>
  <conditionalFormatting sqref="CI23">
    <cfRule type="cellIs" dxfId="2546" priority="2547" stopIfTrue="1" operator="lessThan">
      <formula>$C$4</formula>
    </cfRule>
  </conditionalFormatting>
  <conditionalFormatting sqref="CI24">
    <cfRule type="cellIs" dxfId="2547" priority="2548" stopIfTrue="1" operator="lessThan">
      <formula>$C$4</formula>
    </cfRule>
  </conditionalFormatting>
  <conditionalFormatting sqref="CI25">
    <cfRule type="cellIs" dxfId="2548" priority="2549" stopIfTrue="1" operator="lessThan">
      <formula>$C$4</formula>
    </cfRule>
  </conditionalFormatting>
  <conditionalFormatting sqref="CI26">
    <cfRule type="cellIs" dxfId="2549" priority="2550" stopIfTrue="1" operator="lessThan">
      <formula>$C$4</formula>
    </cfRule>
  </conditionalFormatting>
  <conditionalFormatting sqref="CI27">
    <cfRule type="cellIs" dxfId="2550" priority="2551" stopIfTrue="1" operator="lessThan">
      <formula>$C$4</formula>
    </cfRule>
  </conditionalFormatting>
  <conditionalFormatting sqref="CI28">
    <cfRule type="cellIs" dxfId="2551" priority="2552" stopIfTrue="1" operator="lessThan">
      <formula>$C$4</formula>
    </cfRule>
  </conditionalFormatting>
  <conditionalFormatting sqref="CI29">
    <cfRule type="cellIs" dxfId="2552" priority="2553" stopIfTrue="1" operator="lessThan">
      <formula>$C$4</formula>
    </cfRule>
  </conditionalFormatting>
  <conditionalFormatting sqref="CI30">
    <cfRule type="cellIs" dxfId="2553" priority="2554" stopIfTrue="1" operator="lessThan">
      <formula>$C$4</formula>
    </cfRule>
  </conditionalFormatting>
  <conditionalFormatting sqref="CI31">
    <cfRule type="cellIs" dxfId="2554" priority="2555" stopIfTrue="1" operator="lessThan">
      <formula>$C$4</formula>
    </cfRule>
  </conditionalFormatting>
  <conditionalFormatting sqref="CI32">
    <cfRule type="cellIs" dxfId="2555" priority="2556" stopIfTrue="1" operator="lessThan">
      <formula>$C$4</formula>
    </cfRule>
  </conditionalFormatting>
  <conditionalFormatting sqref="CI33">
    <cfRule type="cellIs" dxfId="2556" priority="2557" stopIfTrue="1" operator="lessThan">
      <formula>$C$4</formula>
    </cfRule>
  </conditionalFormatting>
  <conditionalFormatting sqref="CI34">
    <cfRule type="cellIs" dxfId="2557" priority="2558" stopIfTrue="1" operator="lessThan">
      <formula>$C$4</formula>
    </cfRule>
  </conditionalFormatting>
  <conditionalFormatting sqref="CI35">
    <cfRule type="cellIs" dxfId="2558" priority="2559" stopIfTrue="1" operator="lessThan">
      <formula>$C$4</formula>
    </cfRule>
  </conditionalFormatting>
  <conditionalFormatting sqref="CI36">
    <cfRule type="cellIs" dxfId="2559" priority="2560" stopIfTrue="1" operator="lessThan">
      <formula>$C$4</formula>
    </cfRule>
  </conditionalFormatting>
  <conditionalFormatting sqref="CI37">
    <cfRule type="cellIs" dxfId="2560" priority="2561" stopIfTrue="1" operator="lessThan">
      <formula>$C$4</formula>
    </cfRule>
  </conditionalFormatting>
  <conditionalFormatting sqref="CI38">
    <cfRule type="cellIs" dxfId="2561" priority="2562" stopIfTrue="1" operator="lessThan">
      <formula>$C$4</formula>
    </cfRule>
  </conditionalFormatting>
  <conditionalFormatting sqref="CI39">
    <cfRule type="cellIs" dxfId="2562" priority="2563" stopIfTrue="1" operator="lessThan">
      <formula>$C$4</formula>
    </cfRule>
  </conditionalFormatting>
  <conditionalFormatting sqref="CI40">
    <cfRule type="cellIs" dxfId="2563" priority="2564" stopIfTrue="1" operator="lessThan">
      <formula>$C$4</formula>
    </cfRule>
  </conditionalFormatting>
  <conditionalFormatting sqref="CI41">
    <cfRule type="cellIs" dxfId="2564" priority="2565" stopIfTrue="1" operator="lessThan">
      <formula>$C$4</formula>
    </cfRule>
  </conditionalFormatting>
  <conditionalFormatting sqref="CI42">
    <cfRule type="cellIs" dxfId="2565" priority="2566" stopIfTrue="1" operator="lessThan">
      <formula>$C$4</formula>
    </cfRule>
  </conditionalFormatting>
  <conditionalFormatting sqref="CI43">
    <cfRule type="cellIs" dxfId="2566" priority="2567" stopIfTrue="1" operator="lessThan">
      <formula>$C$4</formula>
    </cfRule>
  </conditionalFormatting>
  <conditionalFormatting sqref="CI44">
    <cfRule type="cellIs" dxfId="2567" priority="2568" stopIfTrue="1" operator="lessThan">
      <formula>$C$4</formula>
    </cfRule>
  </conditionalFormatting>
  <conditionalFormatting sqref="CI45">
    <cfRule type="cellIs" dxfId="2568" priority="2569" stopIfTrue="1" operator="lessThan">
      <formula>$C$4</formula>
    </cfRule>
  </conditionalFormatting>
  <conditionalFormatting sqref="CI46">
    <cfRule type="cellIs" dxfId="2569" priority="2570" stopIfTrue="1" operator="lessThan">
      <formula>$C$4</formula>
    </cfRule>
  </conditionalFormatting>
  <conditionalFormatting sqref="CI47">
    <cfRule type="cellIs" dxfId="2570" priority="2571" stopIfTrue="1" operator="lessThan">
      <formula>$C$4</formula>
    </cfRule>
  </conditionalFormatting>
  <conditionalFormatting sqref="CI48">
    <cfRule type="cellIs" dxfId="2571" priority="2572" stopIfTrue="1" operator="lessThan">
      <formula>$C$4</formula>
    </cfRule>
  </conditionalFormatting>
  <conditionalFormatting sqref="CI49">
    <cfRule type="cellIs" dxfId="2572" priority="2573" stopIfTrue="1" operator="lessThan">
      <formula>$C$4</formula>
    </cfRule>
  </conditionalFormatting>
  <conditionalFormatting sqref="CI50">
    <cfRule type="cellIs" dxfId="2573" priority="2574" stopIfTrue="1" operator="lessThan">
      <formula>$C$4</formula>
    </cfRule>
  </conditionalFormatting>
  <conditionalFormatting sqref="CJ11">
    <cfRule type="cellIs" dxfId="2574" priority="2575" stopIfTrue="1" operator="lessThan">
      <formula>$C$4</formula>
    </cfRule>
  </conditionalFormatting>
  <conditionalFormatting sqref="CJ12">
    <cfRule type="cellIs" dxfId="2575" priority="2576" stopIfTrue="1" operator="lessThan">
      <formula>$C$4</formula>
    </cfRule>
  </conditionalFormatting>
  <conditionalFormatting sqref="CJ13">
    <cfRule type="cellIs" dxfId="2576" priority="2577" stopIfTrue="1" operator="lessThan">
      <formula>$C$4</formula>
    </cfRule>
  </conditionalFormatting>
  <conditionalFormatting sqref="CJ14">
    <cfRule type="cellIs" dxfId="2577" priority="2578" stopIfTrue="1" operator="lessThan">
      <formula>$C$4</formula>
    </cfRule>
  </conditionalFormatting>
  <conditionalFormatting sqref="CJ15">
    <cfRule type="cellIs" dxfId="2578" priority="2579" stopIfTrue="1" operator="lessThan">
      <formula>$C$4</formula>
    </cfRule>
  </conditionalFormatting>
  <conditionalFormatting sqref="CJ16">
    <cfRule type="cellIs" dxfId="2579" priority="2580" stopIfTrue="1" operator="lessThan">
      <formula>$C$4</formula>
    </cfRule>
  </conditionalFormatting>
  <conditionalFormatting sqref="CJ17">
    <cfRule type="cellIs" dxfId="2580" priority="2581" stopIfTrue="1" operator="lessThan">
      <formula>$C$4</formula>
    </cfRule>
  </conditionalFormatting>
  <conditionalFormatting sqref="CJ18">
    <cfRule type="cellIs" dxfId="2581" priority="2582" stopIfTrue="1" operator="lessThan">
      <formula>$C$4</formula>
    </cfRule>
  </conditionalFormatting>
  <conditionalFormatting sqref="CJ19">
    <cfRule type="cellIs" dxfId="2582" priority="2583" stopIfTrue="1" operator="lessThan">
      <formula>$C$4</formula>
    </cfRule>
  </conditionalFormatting>
  <conditionalFormatting sqref="CJ20">
    <cfRule type="cellIs" dxfId="2583" priority="2584" stopIfTrue="1" operator="lessThan">
      <formula>$C$4</formula>
    </cfRule>
  </conditionalFormatting>
  <conditionalFormatting sqref="CJ21">
    <cfRule type="cellIs" dxfId="2584" priority="2585" stopIfTrue="1" operator="lessThan">
      <formula>$C$4</formula>
    </cfRule>
  </conditionalFormatting>
  <conditionalFormatting sqref="CJ22">
    <cfRule type="cellIs" dxfId="2585" priority="2586" stopIfTrue="1" operator="lessThan">
      <formula>$C$4</formula>
    </cfRule>
  </conditionalFormatting>
  <conditionalFormatting sqref="CJ23">
    <cfRule type="cellIs" dxfId="2586" priority="2587" stopIfTrue="1" operator="lessThan">
      <formula>$C$4</formula>
    </cfRule>
  </conditionalFormatting>
  <conditionalFormatting sqref="CJ24">
    <cfRule type="cellIs" dxfId="2587" priority="2588" stopIfTrue="1" operator="lessThan">
      <formula>$C$4</formula>
    </cfRule>
  </conditionalFormatting>
  <conditionalFormatting sqref="CJ25">
    <cfRule type="cellIs" dxfId="2588" priority="2589" stopIfTrue="1" operator="lessThan">
      <formula>$C$4</formula>
    </cfRule>
  </conditionalFormatting>
  <conditionalFormatting sqref="CJ26">
    <cfRule type="cellIs" dxfId="2589" priority="2590" stopIfTrue="1" operator="lessThan">
      <formula>$C$4</formula>
    </cfRule>
  </conditionalFormatting>
  <conditionalFormatting sqref="CJ27">
    <cfRule type="cellIs" dxfId="2590" priority="2591" stopIfTrue="1" operator="lessThan">
      <formula>$C$4</formula>
    </cfRule>
  </conditionalFormatting>
  <conditionalFormatting sqref="CJ28">
    <cfRule type="cellIs" dxfId="2591" priority="2592" stopIfTrue="1" operator="lessThan">
      <formula>$C$4</formula>
    </cfRule>
  </conditionalFormatting>
  <conditionalFormatting sqref="CJ29">
    <cfRule type="cellIs" dxfId="2592" priority="2593" stopIfTrue="1" operator="lessThan">
      <formula>$C$4</formula>
    </cfRule>
  </conditionalFormatting>
  <conditionalFormatting sqref="CJ30">
    <cfRule type="cellIs" dxfId="2593" priority="2594" stopIfTrue="1" operator="lessThan">
      <formula>$C$4</formula>
    </cfRule>
  </conditionalFormatting>
  <conditionalFormatting sqref="CJ31">
    <cfRule type="cellIs" dxfId="2594" priority="2595" stopIfTrue="1" operator="lessThan">
      <formula>$C$4</formula>
    </cfRule>
  </conditionalFormatting>
  <conditionalFormatting sqref="CJ32">
    <cfRule type="cellIs" dxfId="2595" priority="2596" stopIfTrue="1" operator="lessThan">
      <formula>$C$4</formula>
    </cfRule>
  </conditionalFormatting>
  <conditionalFormatting sqref="CJ33">
    <cfRule type="cellIs" dxfId="2596" priority="2597" stopIfTrue="1" operator="lessThan">
      <formula>$C$4</formula>
    </cfRule>
  </conditionalFormatting>
  <conditionalFormatting sqref="CJ34">
    <cfRule type="cellIs" dxfId="2597" priority="2598" stopIfTrue="1" operator="lessThan">
      <formula>$C$4</formula>
    </cfRule>
  </conditionalFormatting>
  <conditionalFormatting sqref="CJ35">
    <cfRule type="cellIs" dxfId="2598" priority="2599" stopIfTrue="1" operator="lessThan">
      <formula>$C$4</formula>
    </cfRule>
  </conditionalFormatting>
  <conditionalFormatting sqref="CJ36">
    <cfRule type="cellIs" dxfId="2599" priority="2600" stopIfTrue="1" operator="lessThan">
      <formula>$C$4</formula>
    </cfRule>
  </conditionalFormatting>
  <conditionalFormatting sqref="CJ37">
    <cfRule type="cellIs" dxfId="2600" priority="2601" stopIfTrue="1" operator="lessThan">
      <formula>$C$4</formula>
    </cfRule>
  </conditionalFormatting>
  <conditionalFormatting sqref="CJ38">
    <cfRule type="cellIs" dxfId="2601" priority="2602" stopIfTrue="1" operator="lessThan">
      <formula>$C$4</formula>
    </cfRule>
  </conditionalFormatting>
  <conditionalFormatting sqref="CJ39">
    <cfRule type="cellIs" dxfId="2602" priority="2603" stopIfTrue="1" operator="lessThan">
      <formula>$C$4</formula>
    </cfRule>
  </conditionalFormatting>
  <conditionalFormatting sqref="CJ40">
    <cfRule type="cellIs" dxfId="2603" priority="2604" stopIfTrue="1" operator="lessThan">
      <formula>$C$4</formula>
    </cfRule>
  </conditionalFormatting>
  <conditionalFormatting sqref="CJ41">
    <cfRule type="cellIs" dxfId="2604" priority="2605" stopIfTrue="1" operator="lessThan">
      <formula>$C$4</formula>
    </cfRule>
  </conditionalFormatting>
  <conditionalFormatting sqref="CJ42">
    <cfRule type="cellIs" dxfId="2605" priority="2606" stopIfTrue="1" operator="lessThan">
      <formula>$C$4</formula>
    </cfRule>
  </conditionalFormatting>
  <conditionalFormatting sqref="CJ43">
    <cfRule type="cellIs" dxfId="2606" priority="2607" stopIfTrue="1" operator="lessThan">
      <formula>$C$4</formula>
    </cfRule>
  </conditionalFormatting>
  <conditionalFormatting sqref="CJ44">
    <cfRule type="cellIs" dxfId="2607" priority="2608" stopIfTrue="1" operator="lessThan">
      <formula>$C$4</formula>
    </cfRule>
  </conditionalFormatting>
  <conditionalFormatting sqref="CJ45">
    <cfRule type="cellIs" dxfId="2608" priority="2609" stopIfTrue="1" operator="lessThan">
      <formula>$C$4</formula>
    </cfRule>
  </conditionalFormatting>
  <conditionalFormatting sqref="CJ46">
    <cfRule type="cellIs" dxfId="2609" priority="2610" stopIfTrue="1" operator="lessThan">
      <formula>$C$4</formula>
    </cfRule>
  </conditionalFormatting>
  <conditionalFormatting sqref="CJ47">
    <cfRule type="cellIs" dxfId="2610" priority="2611" stopIfTrue="1" operator="lessThan">
      <formula>$C$4</formula>
    </cfRule>
  </conditionalFormatting>
  <conditionalFormatting sqref="CJ48">
    <cfRule type="cellIs" dxfId="2611" priority="2612" stopIfTrue="1" operator="lessThan">
      <formula>$C$4</formula>
    </cfRule>
  </conditionalFormatting>
  <conditionalFormatting sqref="CJ49">
    <cfRule type="cellIs" dxfId="2612" priority="2613" stopIfTrue="1" operator="lessThan">
      <formula>$C$4</formula>
    </cfRule>
  </conditionalFormatting>
  <conditionalFormatting sqref="CJ50">
    <cfRule type="cellIs" dxfId="2613" priority="2614" stopIfTrue="1" operator="lessThan">
      <formula>$C$4</formula>
    </cfRule>
  </conditionalFormatting>
  <conditionalFormatting sqref="CK11">
    <cfRule type="cellIs" dxfId="2614" priority="2615" stopIfTrue="1" operator="lessThan">
      <formula>$C$4</formula>
    </cfRule>
  </conditionalFormatting>
  <conditionalFormatting sqref="CK12">
    <cfRule type="cellIs" dxfId="2615" priority="2616" stopIfTrue="1" operator="lessThan">
      <formula>$C$4</formula>
    </cfRule>
  </conditionalFormatting>
  <conditionalFormatting sqref="CK13">
    <cfRule type="cellIs" dxfId="2616" priority="2617" stopIfTrue="1" operator="lessThan">
      <formula>$C$4</formula>
    </cfRule>
  </conditionalFormatting>
  <conditionalFormatting sqref="CK14">
    <cfRule type="cellIs" dxfId="2617" priority="2618" stopIfTrue="1" operator="lessThan">
      <formula>$C$4</formula>
    </cfRule>
  </conditionalFormatting>
  <conditionalFormatting sqref="CK15">
    <cfRule type="cellIs" dxfId="2618" priority="2619" stopIfTrue="1" operator="lessThan">
      <formula>$C$4</formula>
    </cfRule>
  </conditionalFormatting>
  <conditionalFormatting sqref="CK16">
    <cfRule type="cellIs" dxfId="2619" priority="2620" stopIfTrue="1" operator="lessThan">
      <formula>$C$4</formula>
    </cfRule>
  </conditionalFormatting>
  <conditionalFormatting sqref="CK17">
    <cfRule type="cellIs" dxfId="2620" priority="2621" stopIfTrue="1" operator="lessThan">
      <formula>$C$4</formula>
    </cfRule>
  </conditionalFormatting>
  <conditionalFormatting sqref="CK18">
    <cfRule type="cellIs" dxfId="2621" priority="2622" stopIfTrue="1" operator="lessThan">
      <formula>$C$4</formula>
    </cfRule>
  </conditionalFormatting>
  <conditionalFormatting sqref="CK19">
    <cfRule type="cellIs" dxfId="2622" priority="2623" stopIfTrue="1" operator="lessThan">
      <formula>$C$4</formula>
    </cfRule>
  </conditionalFormatting>
  <conditionalFormatting sqref="CK20">
    <cfRule type="cellIs" dxfId="2623" priority="2624" stopIfTrue="1" operator="lessThan">
      <formula>$C$4</formula>
    </cfRule>
  </conditionalFormatting>
  <conditionalFormatting sqref="CK21">
    <cfRule type="cellIs" dxfId="2624" priority="2625" stopIfTrue="1" operator="lessThan">
      <formula>$C$4</formula>
    </cfRule>
  </conditionalFormatting>
  <conditionalFormatting sqref="CK22">
    <cfRule type="cellIs" dxfId="2625" priority="2626" stopIfTrue="1" operator="lessThan">
      <formula>$C$4</formula>
    </cfRule>
  </conditionalFormatting>
  <conditionalFormatting sqref="CK23">
    <cfRule type="cellIs" dxfId="2626" priority="2627" stopIfTrue="1" operator="lessThan">
      <formula>$C$4</formula>
    </cfRule>
  </conditionalFormatting>
  <conditionalFormatting sqref="CK24">
    <cfRule type="cellIs" dxfId="2627" priority="2628" stopIfTrue="1" operator="lessThan">
      <formula>$C$4</formula>
    </cfRule>
  </conditionalFormatting>
  <conditionalFormatting sqref="CK25">
    <cfRule type="cellIs" dxfId="2628" priority="2629" stopIfTrue="1" operator="lessThan">
      <formula>$C$4</formula>
    </cfRule>
  </conditionalFormatting>
  <conditionalFormatting sqref="CK26">
    <cfRule type="cellIs" dxfId="2629" priority="2630" stopIfTrue="1" operator="lessThan">
      <formula>$C$4</formula>
    </cfRule>
  </conditionalFormatting>
  <conditionalFormatting sqref="CK27">
    <cfRule type="cellIs" dxfId="2630" priority="2631" stopIfTrue="1" operator="lessThan">
      <formula>$C$4</formula>
    </cfRule>
  </conditionalFormatting>
  <conditionalFormatting sqref="CK28">
    <cfRule type="cellIs" dxfId="2631" priority="2632" stopIfTrue="1" operator="lessThan">
      <formula>$C$4</formula>
    </cfRule>
  </conditionalFormatting>
  <conditionalFormatting sqref="CK29">
    <cfRule type="cellIs" dxfId="2632" priority="2633" stopIfTrue="1" operator="lessThan">
      <formula>$C$4</formula>
    </cfRule>
  </conditionalFormatting>
  <conditionalFormatting sqref="CK30">
    <cfRule type="cellIs" dxfId="2633" priority="2634" stopIfTrue="1" operator="lessThan">
      <formula>$C$4</formula>
    </cfRule>
  </conditionalFormatting>
  <conditionalFormatting sqref="CK31">
    <cfRule type="cellIs" dxfId="2634" priority="2635" stopIfTrue="1" operator="lessThan">
      <formula>$C$4</formula>
    </cfRule>
  </conditionalFormatting>
  <conditionalFormatting sqref="CK32">
    <cfRule type="cellIs" dxfId="2635" priority="2636" stopIfTrue="1" operator="lessThan">
      <formula>$C$4</formula>
    </cfRule>
  </conditionalFormatting>
  <conditionalFormatting sqref="CK33">
    <cfRule type="cellIs" dxfId="2636" priority="2637" stopIfTrue="1" operator="lessThan">
      <formula>$C$4</formula>
    </cfRule>
  </conditionalFormatting>
  <conditionalFormatting sqref="CK34">
    <cfRule type="cellIs" dxfId="2637" priority="2638" stopIfTrue="1" operator="lessThan">
      <formula>$C$4</formula>
    </cfRule>
  </conditionalFormatting>
  <conditionalFormatting sqref="CK35">
    <cfRule type="cellIs" dxfId="2638" priority="2639" stopIfTrue="1" operator="lessThan">
      <formula>$C$4</formula>
    </cfRule>
  </conditionalFormatting>
  <conditionalFormatting sqref="CK36">
    <cfRule type="cellIs" dxfId="2639" priority="2640" stopIfTrue="1" operator="lessThan">
      <formula>$C$4</formula>
    </cfRule>
  </conditionalFormatting>
  <conditionalFormatting sqref="CK37">
    <cfRule type="cellIs" dxfId="2640" priority="2641" stopIfTrue="1" operator="lessThan">
      <formula>$C$4</formula>
    </cfRule>
  </conditionalFormatting>
  <conditionalFormatting sqref="CK38">
    <cfRule type="cellIs" dxfId="2641" priority="2642" stopIfTrue="1" operator="lessThan">
      <formula>$C$4</formula>
    </cfRule>
  </conditionalFormatting>
  <conditionalFormatting sqref="CK39">
    <cfRule type="cellIs" dxfId="2642" priority="2643" stopIfTrue="1" operator="lessThan">
      <formula>$C$4</formula>
    </cfRule>
  </conditionalFormatting>
  <conditionalFormatting sqref="CK40">
    <cfRule type="cellIs" dxfId="2643" priority="2644" stopIfTrue="1" operator="lessThan">
      <formula>$C$4</formula>
    </cfRule>
  </conditionalFormatting>
  <conditionalFormatting sqref="CK41">
    <cfRule type="cellIs" dxfId="2644" priority="2645" stopIfTrue="1" operator="lessThan">
      <formula>$C$4</formula>
    </cfRule>
  </conditionalFormatting>
  <conditionalFormatting sqref="CK42">
    <cfRule type="cellIs" dxfId="2645" priority="2646" stopIfTrue="1" operator="lessThan">
      <formula>$C$4</formula>
    </cfRule>
  </conditionalFormatting>
  <conditionalFormatting sqref="CK43">
    <cfRule type="cellIs" dxfId="2646" priority="2647" stopIfTrue="1" operator="lessThan">
      <formula>$C$4</formula>
    </cfRule>
  </conditionalFormatting>
  <conditionalFormatting sqref="CK44">
    <cfRule type="cellIs" dxfId="2647" priority="2648" stopIfTrue="1" operator="lessThan">
      <formula>$C$4</formula>
    </cfRule>
  </conditionalFormatting>
  <conditionalFormatting sqref="CK45">
    <cfRule type="cellIs" dxfId="2648" priority="2649" stopIfTrue="1" operator="lessThan">
      <formula>$C$4</formula>
    </cfRule>
  </conditionalFormatting>
  <conditionalFormatting sqref="CK46">
    <cfRule type="cellIs" dxfId="2649" priority="2650" stopIfTrue="1" operator="lessThan">
      <formula>$C$4</formula>
    </cfRule>
  </conditionalFormatting>
  <conditionalFormatting sqref="CK47">
    <cfRule type="cellIs" dxfId="2650" priority="2651" stopIfTrue="1" operator="lessThan">
      <formula>$C$4</formula>
    </cfRule>
  </conditionalFormatting>
  <conditionalFormatting sqref="CK48">
    <cfRule type="cellIs" dxfId="2651" priority="2652" stopIfTrue="1" operator="lessThan">
      <formula>$C$4</formula>
    </cfRule>
  </conditionalFormatting>
  <conditionalFormatting sqref="CK49">
    <cfRule type="cellIs" dxfId="2652" priority="2653" stopIfTrue="1" operator="lessThan">
      <formula>$C$4</formula>
    </cfRule>
  </conditionalFormatting>
  <conditionalFormatting sqref="CK50">
    <cfRule type="cellIs" dxfId="2653" priority="2654" stopIfTrue="1" operator="lessThan">
      <formula>$C$4</formula>
    </cfRule>
  </conditionalFormatting>
  <conditionalFormatting sqref="CL11">
    <cfRule type="cellIs" dxfId="2654" priority="2655" stopIfTrue="1" operator="lessThan">
      <formula>$C$4</formula>
    </cfRule>
  </conditionalFormatting>
  <conditionalFormatting sqref="CL12">
    <cfRule type="cellIs" dxfId="2655" priority="2656" stopIfTrue="1" operator="lessThan">
      <formula>$C$4</formula>
    </cfRule>
  </conditionalFormatting>
  <conditionalFormatting sqref="CL13">
    <cfRule type="cellIs" dxfId="2656" priority="2657" stopIfTrue="1" operator="lessThan">
      <formula>$C$4</formula>
    </cfRule>
  </conditionalFormatting>
  <conditionalFormatting sqref="CL14">
    <cfRule type="cellIs" dxfId="2657" priority="2658" stopIfTrue="1" operator="lessThan">
      <formula>$C$4</formula>
    </cfRule>
  </conditionalFormatting>
  <conditionalFormatting sqref="CL15">
    <cfRule type="cellIs" dxfId="2658" priority="2659" stopIfTrue="1" operator="lessThan">
      <formula>$C$4</formula>
    </cfRule>
  </conditionalFormatting>
  <conditionalFormatting sqref="CL16">
    <cfRule type="cellIs" dxfId="2659" priority="2660" stopIfTrue="1" operator="lessThan">
      <formula>$C$4</formula>
    </cfRule>
  </conditionalFormatting>
  <conditionalFormatting sqref="CL17">
    <cfRule type="cellIs" dxfId="2660" priority="2661" stopIfTrue="1" operator="lessThan">
      <formula>$C$4</formula>
    </cfRule>
  </conditionalFormatting>
  <conditionalFormatting sqref="CL18">
    <cfRule type="cellIs" dxfId="2661" priority="2662" stopIfTrue="1" operator="lessThan">
      <formula>$C$4</formula>
    </cfRule>
  </conditionalFormatting>
  <conditionalFormatting sqref="CL19">
    <cfRule type="cellIs" dxfId="2662" priority="2663" stopIfTrue="1" operator="lessThan">
      <formula>$C$4</formula>
    </cfRule>
  </conditionalFormatting>
  <conditionalFormatting sqref="CL20">
    <cfRule type="cellIs" dxfId="2663" priority="2664" stopIfTrue="1" operator="lessThan">
      <formula>$C$4</formula>
    </cfRule>
  </conditionalFormatting>
  <conditionalFormatting sqref="CL21">
    <cfRule type="cellIs" dxfId="2664" priority="2665" stopIfTrue="1" operator="lessThan">
      <formula>$C$4</formula>
    </cfRule>
  </conditionalFormatting>
  <conditionalFormatting sqref="CL22">
    <cfRule type="cellIs" dxfId="2665" priority="2666" stopIfTrue="1" operator="lessThan">
      <formula>$C$4</formula>
    </cfRule>
  </conditionalFormatting>
  <conditionalFormatting sqref="CL23">
    <cfRule type="cellIs" dxfId="2666" priority="2667" stopIfTrue="1" operator="lessThan">
      <formula>$C$4</formula>
    </cfRule>
  </conditionalFormatting>
  <conditionalFormatting sqref="CL24">
    <cfRule type="cellIs" dxfId="2667" priority="2668" stopIfTrue="1" operator="lessThan">
      <formula>$C$4</formula>
    </cfRule>
  </conditionalFormatting>
  <conditionalFormatting sqref="CL25">
    <cfRule type="cellIs" dxfId="2668" priority="2669" stopIfTrue="1" operator="lessThan">
      <formula>$C$4</formula>
    </cfRule>
  </conditionalFormatting>
  <conditionalFormatting sqref="CL26">
    <cfRule type="cellIs" dxfId="2669" priority="2670" stopIfTrue="1" operator="lessThan">
      <formula>$C$4</formula>
    </cfRule>
  </conditionalFormatting>
  <conditionalFormatting sqref="CL27">
    <cfRule type="cellIs" dxfId="2670" priority="2671" stopIfTrue="1" operator="lessThan">
      <formula>$C$4</formula>
    </cfRule>
  </conditionalFormatting>
  <conditionalFormatting sqref="CL28">
    <cfRule type="cellIs" dxfId="2671" priority="2672" stopIfTrue="1" operator="lessThan">
      <formula>$C$4</formula>
    </cfRule>
  </conditionalFormatting>
  <conditionalFormatting sqref="CL29">
    <cfRule type="cellIs" dxfId="2672" priority="2673" stopIfTrue="1" operator="lessThan">
      <formula>$C$4</formula>
    </cfRule>
  </conditionalFormatting>
  <conditionalFormatting sqref="CL30">
    <cfRule type="cellIs" dxfId="2673" priority="2674" stopIfTrue="1" operator="lessThan">
      <formula>$C$4</formula>
    </cfRule>
  </conditionalFormatting>
  <conditionalFormatting sqref="CL31">
    <cfRule type="cellIs" dxfId="2674" priority="2675" stopIfTrue="1" operator="lessThan">
      <formula>$C$4</formula>
    </cfRule>
  </conditionalFormatting>
  <conditionalFormatting sqref="CL32">
    <cfRule type="cellIs" dxfId="2675" priority="2676" stopIfTrue="1" operator="lessThan">
      <formula>$C$4</formula>
    </cfRule>
  </conditionalFormatting>
  <conditionalFormatting sqref="CL33">
    <cfRule type="cellIs" dxfId="2676" priority="2677" stopIfTrue="1" operator="lessThan">
      <formula>$C$4</formula>
    </cfRule>
  </conditionalFormatting>
  <conditionalFormatting sqref="CL34">
    <cfRule type="cellIs" dxfId="2677" priority="2678" stopIfTrue="1" operator="lessThan">
      <formula>$C$4</formula>
    </cfRule>
  </conditionalFormatting>
  <conditionalFormatting sqref="CL35">
    <cfRule type="cellIs" dxfId="2678" priority="2679" stopIfTrue="1" operator="lessThan">
      <formula>$C$4</formula>
    </cfRule>
  </conditionalFormatting>
  <conditionalFormatting sqref="CL36">
    <cfRule type="cellIs" dxfId="2679" priority="2680" stopIfTrue="1" operator="lessThan">
      <formula>$C$4</formula>
    </cfRule>
  </conditionalFormatting>
  <conditionalFormatting sqref="CL37">
    <cfRule type="cellIs" dxfId="2680" priority="2681" stopIfTrue="1" operator="lessThan">
      <formula>$C$4</formula>
    </cfRule>
  </conditionalFormatting>
  <conditionalFormatting sqref="CL38">
    <cfRule type="cellIs" dxfId="2681" priority="2682" stopIfTrue="1" operator="lessThan">
      <formula>$C$4</formula>
    </cfRule>
  </conditionalFormatting>
  <conditionalFormatting sqref="CL39">
    <cfRule type="cellIs" dxfId="2682" priority="2683" stopIfTrue="1" operator="lessThan">
      <formula>$C$4</formula>
    </cfRule>
  </conditionalFormatting>
  <conditionalFormatting sqref="CL40">
    <cfRule type="cellIs" dxfId="2683" priority="2684" stopIfTrue="1" operator="lessThan">
      <formula>$C$4</formula>
    </cfRule>
  </conditionalFormatting>
  <conditionalFormatting sqref="CL41">
    <cfRule type="cellIs" dxfId="2684" priority="2685" stopIfTrue="1" operator="lessThan">
      <formula>$C$4</formula>
    </cfRule>
  </conditionalFormatting>
  <conditionalFormatting sqref="CL42">
    <cfRule type="cellIs" dxfId="2685" priority="2686" stopIfTrue="1" operator="lessThan">
      <formula>$C$4</formula>
    </cfRule>
  </conditionalFormatting>
  <conditionalFormatting sqref="CL43">
    <cfRule type="cellIs" dxfId="2686" priority="2687" stopIfTrue="1" operator="lessThan">
      <formula>$C$4</formula>
    </cfRule>
  </conditionalFormatting>
  <conditionalFormatting sqref="CL44">
    <cfRule type="cellIs" dxfId="2687" priority="2688" stopIfTrue="1" operator="lessThan">
      <formula>$C$4</formula>
    </cfRule>
  </conditionalFormatting>
  <conditionalFormatting sqref="CL45">
    <cfRule type="cellIs" dxfId="2688" priority="2689" stopIfTrue="1" operator="lessThan">
      <formula>$C$4</formula>
    </cfRule>
  </conditionalFormatting>
  <conditionalFormatting sqref="CL46">
    <cfRule type="cellIs" dxfId="2689" priority="2690" stopIfTrue="1" operator="lessThan">
      <formula>$C$4</formula>
    </cfRule>
  </conditionalFormatting>
  <conditionalFormatting sqref="CL47">
    <cfRule type="cellIs" dxfId="2690" priority="2691" stopIfTrue="1" operator="lessThan">
      <formula>$C$4</formula>
    </cfRule>
  </conditionalFormatting>
  <conditionalFormatting sqref="CL48">
    <cfRule type="cellIs" dxfId="2691" priority="2692" stopIfTrue="1" operator="lessThan">
      <formula>$C$4</formula>
    </cfRule>
  </conditionalFormatting>
  <conditionalFormatting sqref="CL49">
    <cfRule type="cellIs" dxfId="2692" priority="2693" stopIfTrue="1" operator="lessThan">
      <formula>$C$4</formula>
    </cfRule>
  </conditionalFormatting>
  <conditionalFormatting sqref="CL50">
    <cfRule type="cellIs" dxfId="2693" priority="2694" stopIfTrue="1" operator="lessThan">
      <formula>$C$4</formula>
    </cfRule>
  </conditionalFormatting>
  <conditionalFormatting sqref="CM11">
    <cfRule type="cellIs" dxfId="2694" priority="2695" stopIfTrue="1" operator="lessThan">
      <formula>$C$4</formula>
    </cfRule>
  </conditionalFormatting>
  <conditionalFormatting sqref="CM12">
    <cfRule type="cellIs" dxfId="2695" priority="2696" stopIfTrue="1" operator="lessThan">
      <formula>$C$4</formula>
    </cfRule>
  </conditionalFormatting>
  <conditionalFormatting sqref="CM13">
    <cfRule type="cellIs" dxfId="2696" priority="2697" stopIfTrue="1" operator="lessThan">
      <formula>$C$4</formula>
    </cfRule>
  </conditionalFormatting>
  <conditionalFormatting sqref="CM14">
    <cfRule type="cellIs" dxfId="2697" priority="2698" stopIfTrue="1" operator="lessThan">
      <formula>$C$4</formula>
    </cfRule>
  </conditionalFormatting>
  <conditionalFormatting sqref="CM15">
    <cfRule type="cellIs" dxfId="2698" priority="2699" stopIfTrue="1" operator="lessThan">
      <formula>$C$4</formula>
    </cfRule>
  </conditionalFormatting>
  <conditionalFormatting sqref="CM16">
    <cfRule type="cellIs" dxfId="2699" priority="2700" stopIfTrue="1" operator="lessThan">
      <formula>$C$4</formula>
    </cfRule>
  </conditionalFormatting>
  <conditionalFormatting sqref="CM17">
    <cfRule type="cellIs" dxfId="2700" priority="2701" stopIfTrue="1" operator="lessThan">
      <formula>$C$4</formula>
    </cfRule>
  </conditionalFormatting>
  <conditionalFormatting sqref="CM18">
    <cfRule type="cellIs" dxfId="2701" priority="2702" stopIfTrue="1" operator="lessThan">
      <formula>$C$4</formula>
    </cfRule>
  </conditionalFormatting>
  <conditionalFormatting sqref="CM19">
    <cfRule type="cellIs" dxfId="2702" priority="2703" stopIfTrue="1" operator="lessThan">
      <formula>$C$4</formula>
    </cfRule>
  </conditionalFormatting>
  <conditionalFormatting sqref="CM20">
    <cfRule type="cellIs" dxfId="2703" priority="2704" stopIfTrue="1" operator="lessThan">
      <formula>$C$4</formula>
    </cfRule>
  </conditionalFormatting>
  <conditionalFormatting sqref="CM21">
    <cfRule type="cellIs" dxfId="2704" priority="2705" stopIfTrue="1" operator="lessThan">
      <formula>$C$4</formula>
    </cfRule>
  </conditionalFormatting>
  <conditionalFormatting sqref="CM22">
    <cfRule type="cellIs" dxfId="2705" priority="2706" stopIfTrue="1" operator="lessThan">
      <formula>$C$4</formula>
    </cfRule>
  </conditionalFormatting>
  <conditionalFormatting sqref="CM23">
    <cfRule type="cellIs" dxfId="2706" priority="2707" stopIfTrue="1" operator="lessThan">
      <formula>$C$4</formula>
    </cfRule>
  </conditionalFormatting>
  <conditionalFormatting sqref="CM24">
    <cfRule type="cellIs" dxfId="2707" priority="2708" stopIfTrue="1" operator="lessThan">
      <formula>$C$4</formula>
    </cfRule>
  </conditionalFormatting>
  <conditionalFormatting sqref="CM25">
    <cfRule type="cellIs" dxfId="2708" priority="2709" stopIfTrue="1" operator="lessThan">
      <formula>$C$4</formula>
    </cfRule>
  </conditionalFormatting>
  <conditionalFormatting sqref="CM26">
    <cfRule type="cellIs" dxfId="2709" priority="2710" stopIfTrue="1" operator="lessThan">
      <formula>$C$4</formula>
    </cfRule>
  </conditionalFormatting>
  <conditionalFormatting sqref="CM27">
    <cfRule type="cellIs" dxfId="2710" priority="2711" stopIfTrue="1" operator="lessThan">
      <formula>$C$4</formula>
    </cfRule>
  </conditionalFormatting>
  <conditionalFormatting sqref="CM28">
    <cfRule type="cellIs" dxfId="2711" priority="2712" stopIfTrue="1" operator="lessThan">
      <formula>$C$4</formula>
    </cfRule>
  </conditionalFormatting>
  <conditionalFormatting sqref="CM29">
    <cfRule type="cellIs" dxfId="2712" priority="2713" stopIfTrue="1" operator="lessThan">
      <formula>$C$4</formula>
    </cfRule>
  </conditionalFormatting>
  <conditionalFormatting sqref="CM30">
    <cfRule type="cellIs" dxfId="2713" priority="2714" stopIfTrue="1" operator="lessThan">
      <formula>$C$4</formula>
    </cfRule>
  </conditionalFormatting>
  <conditionalFormatting sqref="CM31">
    <cfRule type="cellIs" dxfId="2714" priority="2715" stopIfTrue="1" operator="lessThan">
      <formula>$C$4</formula>
    </cfRule>
  </conditionalFormatting>
  <conditionalFormatting sqref="CM32">
    <cfRule type="cellIs" dxfId="2715" priority="2716" stopIfTrue="1" operator="lessThan">
      <formula>$C$4</formula>
    </cfRule>
  </conditionalFormatting>
  <conditionalFormatting sqref="CM33">
    <cfRule type="cellIs" dxfId="2716" priority="2717" stopIfTrue="1" operator="lessThan">
      <formula>$C$4</formula>
    </cfRule>
  </conditionalFormatting>
  <conditionalFormatting sqref="CM34">
    <cfRule type="cellIs" dxfId="2717" priority="2718" stopIfTrue="1" operator="lessThan">
      <formula>$C$4</formula>
    </cfRule>
  </conditionalFormatting>
  <conditionalFormatting sqref="CM35">
    <cfRule type="cellIs" dxfId="2718" priority="2719" stopIfTrue="1" operator="lessThan">
      <formula>$C$4</formula>
    </cfRule>
  </conditionalFormatting>
  <conditionalFormatting sqref="CM36">
    <cfRule type="cellIs" dxfId="2719" priority="2720" stopIfTrue="1" operator="lessThan">
      <formula>$C$4</formula>
    </cfRule>
  </conditionalFormatting>
  <conditionalFormatting sqref="CM37">
    <cfRule type="cellIs" dxfId="2720" priority="2721" stopIfTrue="1" operator="lessThan">
      <formula>$C$4</formula>
    </cfRule>
  </conditionalFormatting>
  <conditionalFormatting sqref="CM38">
    <cfRule type="cellIs" dxfId="2721" priority="2722" stopIfTrue="1" operator="lessThan">
      <formula>$C$4</formula>
    </cfRule>
  </conditionalFormatting>
  <conditionalFormatting sqref="CM39">
    <cfRule type="cellIs" dxfId="2722" priority="2723" stopIfTrue="1" operator="lessThan">
      <formula>$C$4</formula>
    </cfRule>
  </conditionalFormatting>
  <conditionalFormatting sqref="CM40">
    <cfRule type="cellIs" dxfId="2723" priority="2724" stopIfTrue="1" operator="lessThan">
      <formula>$C$4</formula>
    </cfRule>
  </conditionalFormatting>
  <conditionalFormatting sqref="CM41">
    <cfRule type="cellIs" dxfId="2724" priority="2725" stopIfTrue="1" operator="lessThan">
      <formula>$C$4</formula>
    </cfRule>
  </conditionalFormatting>
  <conditionalFormatting sqref="CM42">
    <cfRule type="cellIs" dxfId="2725" priority="2726" stopIfTrue="1" operator="lessThan">
      <formula>$C$4</formula>
    </cfRule>
  </conditionalFormatting>
  <conditionalFormatting sqref="CM43">
    <cfRule type="cellIs" dxfId="2726" priority="2727" stopIfTrue="1" operator="lessThan">
      <formula>$C$4</formula>
    </cfRule>
  </conditionalFormatting>
  <conditionalFormatting sqref="CM44">
    <cfRule type="cellIs" dxfId="2727" priority="2728" stopIfTrue="1" operator="lessThan">
      <formula>$C$4</formula>
    </cfRule>
  </conditionalFormatting>
  <conditionalFormatting sqref="CM45">
    <cfRule type="cellIs" dxfId="2728" priority="2729" stopIfTrue="1" operator="lessThan">
      <formula>$C$4</formula>
    </cfRule>
  </conditionalFormatting>
  <conditionalFormatting sqref="CM46">
    <cfRule type="cellIs" dxfId="2729" priority="2730" stopIfTrue="1" operator="lessThan">
      <formula>$C$4</formula>
    </cfRule>
  </conditionalFormatting>
  <conditionalFormatting sqref="CM47">
    <cfRule type="cellIs" dxfId="2730" priority="2731" stopIfTrue="1" operator="lessThan">
      <formula>$C$4</formula>
    </cfRule>
  </conditionalFormatting>
  <conditionalFormatting sqref="CM48">
    <cfRule type="cellIs" dxfId="2731" priority="2732" stopIfTrue="1" operator="lessThan">
      <formula>$C$4</formula>
    </cfRule>
  </conditionalFormatting>
  <conditionalFormatting sqref="CM49">
    <cfRule type="cellIs" dxfId="2732" priority="2733" stopIfTrue="1" operator="lessThan">
      <formula>$C$4</formula>
    </cfRule>
  </conditionalFormatting>
  <conditionalFormatting sqref="CM50">
    <cfRule type="cellIs" dxfId="2733" priority="2734" stopIfTrue="1" operator="lessThan">
      <formula>$C$4</formula>
    </cfRule>
  </conditionalFormatting>
  <conditionalFormatting sqref="BV11">
    <cfRule type="cellIs" dxfId="2734" priority="2735" stopIfTrue="1" operator="lessThan">
      <formula>$C$4</formula>
    </cfRule>
  </conditionalFormatting>
  <conditionalFormatting sqref="BV12">
    <cfRule type="cellIs" dxfId="2735" priority="2736" stopIfTrue="1" operator="lessThan">
      <formula>$C$4</formula>
    </cfRule>
  </conditionalFormatting>
  <conditionalFormatting sqref="BV13">
    <cfRule type="cellIs" dxfId="2736" priority="2737" stopIfTrue="1" operator="lessThan">
      <formula>$C$4</formula>
    </cfRule>
  </conditionalFormatting>
  <conditionalFormatting sqref="BV14">
    <cfRule type="cellIs" dxfId="2737" priority="2738" stopIfTrue="1" operator="lessThan">
      <formula>$C$4</formula>
    </cfRule>
  </conditionalFormatting>
  <conditionalFormatting sqref="BV15">
    <cfRule type="cellIs" dxfId="2738" priority="2739" stopIfTrue="1" operator="lessThan">
      <formula>$C$4</formula>
    </cfRule>
  </conditionalFormatting>
  <conditionalFormatting sqref="BV16">
    <cfRule type="cellIs" dxfId="2739" priority="2740" stopIfTrue="1" operator="lessThan">
      <formula>$C$4</formula>
    </cfRule>
  </conditionalFormatting>
  <conditionalFormatting sqref="BV17">
    <cfRule type="cellIs" dxfId="2740" priority="2741" stopIfTrue="1" operator="lessThan">
      <formula>$C$4</formula>
    </cfRule>
  </conditionalFormatting>
  <conditionalFormatting sqref="BV18">
    <cfRule type="cellIs" dxfId="2741" priority="2742" stopIfTrue="1" operator="lessThan">
      <formula>$C$4</formula>
    </cfRule>
  </conditionalFormatting>
  <conditionalFormatting sqref="BV19">
    <cfRule type="cellIs" dxfId="2742" priority="2743" stopIfTrue="1" operator="lessThan">
      <formula>$C$4</formula>
    </cfRule>
  </conditionalFormatting>
  <conditionalFormatting sqref="BV20">
    <cfRule type="cellIs" dxfId="2743" priority="2744" stopIfTrue="1" operator="lessThan">
      <formula>$C$4</formula>
    </cfRule>
  </conditionalFormatting>
  <conditionalFormatting sqref="BV21">
    <cfRule type="cellIs" dxfId="2744" priority="2745" stopIfTrue="1" operator="lessThan">
      <formula>$C$4</formula>
    </cfRule>
  </conditionalFormatting>
  <conditionalFormatting sqref="BV22">
    <cfRule type="cellIs" dxfId="2745" priority="2746" stopIfTrue="1" operator="lessThan">
      <formula>$C$4</formula>
    </cfRule>
  </conditionalFormatting>
  <conditionalFormatting sqref="BV23">
    <cfRule type="cellIs" dxfId="2746" priority="2747" stopIfTrue="1" operator="lessThan">
      <formula>$C$4</formula>
    </cfRule>
  </conditionalFormatting>
  <conditionalFormatting sqref="BV24">
    <cfRule type="cellIs" dxfId="2747" priority="2748" stopIfTrue="1" operator="lessThan">
      <formula>$C$4</formula>
    </cfRule>
  </conditionalFormatting>
  <conditionalFormatting sqref="BV25">
    <cfRule type="cellIs" dxfId="2748" priority="2749" stopIfTrue="1" operator="lessThan">
      <formula>$C$4</formula>
    </cfRule>
  </conditionalFormatting>
  <conditionalFormatting sqref="BV26">
    <cfRule type="cellIs" dxfId="2749" priority="2750" stopIfTrue="1" operator="lessThan">
      <formula>$C$4</formula>
    </cfRule>
  </conditionalFormatting>
  <conditionalFormatting sqref="BV27">
    <cfRule type="cellIs" dxfId="2750" priority="2751" stopIfTrue="1" operator="lessThan">
      <formula>$C$4</formula>
    </cfRule>
  </conditionalFormatting>
  <conditionalFormatting sqref="BV28">
    <cfRule type="cellIs" dxfId="2751" priority="2752" stopIfTrue="1" operator="lessThan">
      <formula>$C$4</formula>
    </cfRule>
  </conditionalFormatting>
  <conditionalFormatting sqref="BV29">
    <cfRule type="cellIs" dxfId="2752" priority="2753" stopIfTrue="1" operator="lessThan">
      <formula>$C$4</formula>
    </cfRule>
  </conditionalFormatting>
  <conditionalFormatting sqref="BV30">
    <cfRule type="cellIs" dxfId="2753" priority="2754" stopIfTrue="1" operator="lessThan">
      <formula>$C$4</formula>
    </cfRule>
  </conditionalFormatting>
  <conditionalFormatting sqref="BV31">
    <cfRule type="cellIs" dxfId="2754" priority="2755" stopIfTrue="1" operator="lessThan">
      <formula>$C$4</formula>
    </cfRule>
  </conditionalFormatting>
  <conditionalFormatting sqref="BV32">
    <cfRule type="cellIs" dxfId="2755" priority="2756" stopIfTrue="1" operator="lessThan">
      <formula>$C$4</formula>
    </cfRule>
  </conditionalFormatting>
  <conditionalFormatting sqref="BV33">
    <cfRule type="cellIs" dxfId="2756" priority="2757" stopIfTrue="1" operator="lessThan">
      <formula>$C$4</formula>
    </cfRule>
  </conditionalFormatting>
  <conditionalFormatting sqref="BV34">
    <cfRule type="cellIs" dxfId="2757" priority="2758" stopIfTrue="1" operator="lessThan">
      <formula>$C$4</formula>
    </cfRule>
  </conditionalFormatting>
  <conditionalFormatting sqref="BV35">
    <cfRule type="cellIs" dxfId="2758" priority="2759" stopIfTrue="1" operator="lessThan">
      <formula>$C$4</formula>
    </cfRule>
  </conditionalFormatting>
  <conditionalFormatting sqref="BV36">
    <cfRule type="cellIs" dxfId="2759" priority="2760" stopIfTrue="1" operator="lessThan">
      <formula>$C$4</formula>
    </cfRule>
  </conditionalFormatting>
  <conditionalFormatting sqref="BV37">
    <cfRule type="cellIs" dxfId="2760" priority="2761" stopIfTrue="1" operator="lessThan">
      <formula>$C$4</formula>
    </cfRule>
  </conditionalFormatting>
  <conditionalFormatting sqref="BV38">
    <cfRule type="cellIs" dxfId="2761" priority="2762" stopIfTrue="1" operator="lessThan">
      <formula>$C$4</formula>
    </cfRule>
  </conditionalFormatting>
  <conditionalFormatting sqref="BV39">
    <cfRule type="cellIs" dxfId="2762" priority="2763" stopIfTrue="1" operator="lessThan">
      <formula>$C$4</formula>
    </cfRule>
  </conditionalFormatting>
  <conditionalFormatting sqref="BV40">
    <cfRule type="cellIs" dxfId="2763" priority="2764" stopIfTrue="1" operator="lessThan">
      <formula>$C$4</formula>
    </cfRule>
  </conditionalFormatting>
  <conditionalFormatting sqref="BV41">
    <cfRule type="cellIs" dxfId="2764" priority="2765" stopIfTrue="1" operator="lessThan">
      <formula>$C$4</formula>
    </cfRule>
  </conditionalFormatting>
  <conditionalFormatting sqref="BV42">
    <cfRule type="cellIs" dxfId="2765" priority="2766" stopIfTrue="1" operator="lessThan">
      <formula>$C$4</formula>
    </cfRule>
  </conditionalFormatting>
  <conditionalFormatting sqref="BV43">
    <cfRule type="cellIs" dxfId="2766" priority="2767" stopIfTrue="1" operator="lessThan">
      <formula>$C$4</formula>
    </cfRule>
  </conditionalFormatting>
  <conditionalFormatting sqref="BV44">
    <cfRule type="cellIs" dxfId="2767" priority="2768" stopIfTrue="1" operator="lessThan">
      <formula>$C$4</formula>
    </cfRule>
  </conditionalFormatting>
  <conditionalFormatting sqref="BV45">
    <cfRule type="cellIs" dxfId="2768" priority="2769" stopIfTrue="1" operator="lessThan">
      <formula>$C$4</formula>
    </cfRule>
  </conditionalFormatting>
  <conditionalFormatting sqref="BV46">
    <cfRule type="cellIs" dxfId="2769" priority="2770" stopIfTrue="1" operator="lessThan">
      <formula>$C$4</formula>
    </cfRule>
  </conditionalFormatting>
  <conditionalFormatting sqref="BV47">
    <cfRule type="cellIs" dxfId="2770" priority="2771" stopIfTrue="1" operator="lessThan">
      <formula>$C$4</formula>
    </cfRule>
  </conditionalFormatting>
  <conditionalFormatting sqref="BV48">
    <cfRule type="cellIs" dxfId="2771" priority="2772" stopIfTrue="1" operator="lessThan">
      <formula>$C$4</formula>
    </cfRule>
  </conditionalFormatting>
  <conditionalFormatting sqref="BV49">
    <cfRule type="cellIs" dxfId="2772" priority="2773" stopIfTrue="1" operator="lessThan">
      <formula>$C$4</formula>
    </cfRule>
  </conditionalFormatting>
  <conditionalFormatting sqref="BV50">
    <cfRule type="cellIs" dxfId="2773" priority="2774" stopIfTrue="1" operator="lessThan">
      <formula>$C$4</formula>
    </cfRule>
  </conditionalFormatting>
  <conditionalFormatting sqref="CE11">
    <cfRule type="cellIs" dxfId="2774" priority="2775" stopIfTrue="1" operator="lessThan">
      <formula>$C$4</formula>
    </cfRule>
  </conditionalFormatting>
  <conditionalFormatting sqref="CE12">
    <cfRule type="cellIs" dxfId="2775" priority="2776" stopIfTrue="1" operator="lessThan">
      <formula>$C$4</formula>
    </cfRule>
  </conditionalFormatting>
  <conditionalFormatting sqref="CE13">
    <cfRule type="cellIs" dxfId="2776" priority="2777" stopIfTrue="1" operator="lessThan">
      <formula>$C$4</formula>
    </cfRule>
  </conditionalFormatting>
  <conditionalFormatting sqref="CE14">
    <cfRule type="cellIs" dxfId="2777" priority="2778" stopIfTrue="1" operator="lessThan">
      <formula>$C$4</formula>
    </cfRule>
  </conditionalFormatting>
  <conditionalFormatting sqref="CE15">
    <cfRule type="cellIs" dxfId="2778" priority="2779" stopIfTrue="1" operator="lessThan">
      <formula>$C$4</formula>
    </cfRule>
  </conditionalFormatting>
  <conditionalFormatting sqref="CE16">
    <cfRule type="cellIs" dxfId="2779" priority="2780" stopIfTrue="1" operator="lessThan">
      <formula>$C$4</formula>
    </cfRule>
  </conditionalFormatting>
  <conditionalFormatting sqref="CE17">
    <cfRule type="cellIs" dxfId="2780" priority="2781" stopIfTrue="1" operator="lessThan">
      <formula>$C$4</formula>
    </cfRule>
  </conditionalFormatting>
  <conditionalFormatting sqref="CE18">
    <cfRule type="cellIs" dxfId="2781" priority="2782" stopIfTrue="1" operator="lessThan">
      <formula>$C$4</formula>
    </cfRule>
  </conditionalFormatting>
  <conditionalFormatting sqref="CE19">
    <cfRule type="cellIs" dxfId="2782" priority="2783" stopIfTrue="1" operator="lessThan">
      <formula>$C$4</formula>
    </cfRule>
  </conditionalFormatting>
  <conditionalFormatting sqref="CE20">
    <cfRule type="cellIs" dxfId="2783" priority="2784" stopIfTrue="1" operator="lessThan">
      <formula>$C$4</formula>
    </cfRule>
  </conditionalFormatting>
  <conditionalFormatting sqref="CE21">
    <cfRule type="cellIs" dxfId="2784" priority="2785" stopIfTrue="1" operator="lessThan">
      <formula>$C$4</formula>
    </cfRule>
  </conditionalFormatting>
  <conditionalFormatting sqref="CE22">
    <cfRule type="cellIs" dxfId="2785" priority="2786" stopIfTrue="1" operator="lessThan">
      <formula>$C$4</formula>
    </cfRule>
  </conditionalFormatting>
  <conditionalFormatting sqref="CE23">
    <cfRule type="cellIs" dxfId="2786" priority="2787" stopIfTrue="1" operator="lessThan">
      <formula>$C$4</formula>
    </cfRule>
  </conditionalFormatting>
  <conditionalFormatting sqref="CE24">
    <cfRule type="cellIs" dxfId="2787" priority="2788" stopIfTrue="1" operator="lessThan">
      <formula>$C$4</formula>
    </cfRule>
  </conditionalFormatting>
  <conditionalFormatting sqref="CE25">
    <cfRule type="cellIs" dxfId="2788" priority="2789" stopIfTrue="1" operator="lessThan">
      <formula>$C$4</formula>
    </cfRule>
  </conditionalFormatting>
  <conditionalFormatting sqref="CE26">
    <cfRule type="cellIs" dxfId="2789" priority="2790" stopIfTrue="1" operator="lessThan">
      <formula>$C$4</formula>
    </cfRule>
  </conditionalFormatting>
  <conditionalFormatting sqref="CE27">
    <cfRule type="cellIs" dxfId="2790" priority="2791" stopIfTrue="1" operator="lessThan">
      <formula>$C$4</formula>
    </cfRule>
  </conditionalFormatting>
  <conditionalFormatting sqref="CE28">
    <cfRule type="cellIs" dxfId="2791" priority="2792" stopIfTrue="1" operator="lessThan">
      <formula>$C$4</formula>
    </cfRule>
  </conditionalFormatting>
  <conditionalFormatting sqref="CE29">
    <cfRule type="cellIs" dxfId="2792" priority="2793" stopIfTrue="1" operator="lessThan">
      <formula>$C$4</formula>
    </cfRule>
  </conditionalFormatting>
  <conditionalFormatting sqref="CE30">
    <cfRule type="cellIs" dxfId="2793" priority="2794" stopIfTrue="1" operator="lessThan">
      <formula>$C$4</formula>
    </cfRule>
  </conditionalFormatting>
  <conditionalFormatting sqref="CE31">
    <cfRule type="cellIs" dxfId="2794" priority="2795" stopIfTrue="1" operator="lessThan">
      <formula>$C$4</formula>
    </cfRule>
  </conditionalFormatting>
  <conditionalFormatting sqref="CE32">
    <cfRule type="cellIs" dxfId="2795" priority="2796" stopIfTrue="1" operator="lessThan">
      <formula>$C$4</formula>
    </cfRule>
  </conditionalFormatting>
  <conditionalFormatting sqref="CE33">
    <cfRule type="cellIs" dxfId="2796" priority="2797" stopIfTrue="1" operator="lessThan">
      <formula>$C$4</formula>
    </cfRule>
  </conditionalFormatting>
  <conditionalFormatting sqref="CE34">
    <cfRule type="cellIs" dxfId="2797" priority="2798" stopIfTrue="1" operator="lessThan">
      <formula>$C$4</formula>
    </cfRule>
  </conditionalFormatting>
  <conditionalFormatting sqref="CE35">
    <cfRule type="cellIs" dxfId="2798" priority="2799" stopIfTrue="1" operator="lessThan">
      <formula>$C$4</formula>
    </cfRule>
  </conditionalFormatting>
  <conditionalFormatting sqref="CE36">
    <cfRule type="cellIs" dxfId="2799" priority="2800" stopIfTrue="1" operator="lessThan">
      <formula>$C$4</formula>
    </cfRule>
  </conditionalFormatting>
  <conditionalFormatting sqref="CE37">
    <cfRule type="cellIs" dxfId="2800" priority="2801" stopIfTrue="1" operator="lessThan">
      <formula>$C$4</formula>
    </cfRule>
  </conditionalFormatting>
  <conditionalFormatting sqref="CE38">
    <cfRule type="cellIs" dxfId="2801" priority="2802" stopIfTrue="1" operator="lessThan">
      <formula>$C$4</formula>
    </cfRule>
  </conditionalFormatting>
  <conditionalFormatting sqref="CE39">
    <cfRule type="cellIs" dxfId="2802" priority="2803" stopIfTrue="1" operator="lessThan">
      <formula>$C$4</formula>
    </cfRule>
  </conditionalFormatting>
  <conditionalFormatting sqref="CE40">
    <cfRule type="cellIs" dxfId="2803" priority="2804" stopIfTrue="1" operator="lessThan">
      <formula>$C$4</formula>
    </cfRule>
  </conditionalFormatting>
  <conditionalFormatting sqref="CE41">
    <cfRule type="cellIs" dxfId="2804" priority="2805" stopIfTrue="1" operator="lessThan">
      <formula>$C$4</formula>
    </cfRule>
  </conditionalFormatting>
  <conditionalFormatting sqref="CE42">
    <cfRule type="cellIs" dxfId="2805" priority="2806" stopIfTrue="1" operator="lessThan">
      <formula>$C$4</formula>
    </cfRule>
  </conditionalFormatting>
  <conditionalFormatting sqref="CE43">
    <cfRule type="cellIs" dxfId="2806" priority="2807" stopIfTrue="1" operator="lessThan">
      <formula>$C$4</formula>
    </cfRule>
  </conditionalFormatting>
  <conditionalFormatting sqref="CE44">
    <cfRule type="cellIs" dxfId="2807" priority="2808" stopIfTrue="1" operator="lessThan">
      <formula>$C$4</formula>
    </cfRule>
  </conditionalFormatting>
  <conditionalFormatting sqref="CE45">
    <cfRule type="cellIs" dxfId="2808" priority="2809" stopIfTrue="1" operator="lessThan">
      <formula>$C$4</formula>
    </cfRule>
  </conditionalFormatting>
  <conditionalFormatting sqref="CE46">
    <cfRule type="cellIs" dxfId="2809" priority="2810" stopIfTrue="1" operator="lessThan">
      <formula>$C$4</formula>
    </cfRule>
  </conditionalFormatting>
  <conditionalFormatting sqref="CE47">
    <cfRule type="cellIs" dxfId="2810" priority="2811" stopIfTrue="1" operator="lessThan">
      <formula>$C$4</formula>
    </cfRule>
  </conditionalFormatting>
  <conditionalFormatting sqref="CE48">
    <cfRule type="cellIs" dxfId="2811" priority="2812" stopIfTrue="1" operator="lessThan">
      <formula>$C$4</formula>
    </cfRule>
  </conditionalFormatting>
  <conditionalFormatting sqref="CE49">
    <cfRule type="cellIs" dxfId="2812" priority="2813" stopIfTrue="1" operator="lessThan">
      <formula>$C$4</formula>
    </cfRule>
  </conditionalFormatting>
  <conditionalFormatting sqref="CE50">
    <cfRule type="cellIs" dxfId="2813" priority="2814" stopIfTrue="1" operator="lessThan">
      <formula>$C$4</formula>
    </cfRule>
  </conditionalFormatting>
  <conditionalFormatting sqref="CN11">
    <cfRule type="cellIs" dxfId="2814" priority="2815" stopIfTrue="1" operator="lessThan">
      <formula>$C$4</formula>
    </cfRule>
  </conditionalFormatting>
  <conditionalFormatting sqref="CN12">
    <cfRule type="cellIs" dxfId="2815" priority="2816" stopIfTrue="1" operator="lessThan">
      <formula>$C$4</formula>
    </cfRule>
  </conditionalFormatting>
  <conditionalFormatting sqref="CN13">
    <cfRule type="cellIs" dxfId="2816" priority="2817" stopIfTrue="1" operator="lessThan">
      <formula>$C$4</formula>
    </cfRule>
  </conditionalFormatting>
  <conditionalFormatting sqref="CN14">
    <cfRule type="cellIs" dxfId="2817" priority="2818" stopIfTrue="1" operator="lessThan">
      <formula>$C$4</formula>
    </cfRule>
  </conditionalFormatting>
  <conditionalFormatting sqref="CN15">
    <cfRule type="cellIs" dxfId="2818" priority="2819" stopIfTrue="1" operator="lessThan">
      <formula>$C$4</formula>
    </cfRule>
  </conditionalFormatting>
  <conditionalFormatting sqref="CN16">
    <cfRule type="cellIs" dxfId="2819" priority="2820" stopIfTrue="1" operator="lessThan">
      <formula>$C$4</formula>
    </cfRule>
  </conditionalFormatting>
  <conditionalFormatting sqref="CN17">
    <cfRule type="cellIs" dxfId="2820" priority="2821" stopIfTrue="1" operator="lessThan">
      <formula>$C$4</formula>
    </cfRule>
  </conditionalFormatting>
  <conditionalFormatting sqref="CN18">
    <cfRule type="cellIs" dxfId="2821" priority="2822" stopIfTrue="1" operator="lessThan">
      <formula>$C$4</formula>
    </cfRule>
  </conditionalFormatting>
  <conditionalFormatting sqref="CN19">
    <cfRule type="cellIs" dxfId="2822" priority="2823" stopIfTrue="1" operator="lessThan">
      <formula>$C$4</formula>
    </cfRule>
  </conditionalFormatting>
  <conditionalFormatting sqref="CN20">
    <cfRule type="cellIs" dxfId="2823" priority="2824" stopIfTrue="1" operator="lessThan">
      <formula>$C$4</formula>
    </cfRule>
  </conditionalFormatting>
  <conditionalFormatting sqref="CN21">
    <cfRule type="cellIs" dxfId="2824" priority="2825" stopIfTrue="1" operator="lessThan">
      <formula>$C$4</formula>
    </cfRule>
  </conditionalFormatting>
  <conditionalFormatting sqref="CN22">
    <cfRule type="cellIs" dxfId="2825" priority="2826" stopIfTrue="1" operator="lessThan">
      <formula>$C$4</formula>
    </cfRule>
  </conditionalFormatting>
  <conditionalFormatting sqref="CN23">
    <cfRule type="cellIs" dxfId="2826" priority="2827" stopIfTrue="1" operator="lessThan">
      <formula>$C$4</formula>
    </cfRule>
  </conditionalFormatting>
  <conditionalFormatting sqref="CN24">
    <cfRule type="cellIs" dxfId="2827" priority="2828" stopIfTrue="1" operator="lessThan">
      <formula>$C$4</formula>
    </cfRule>
  </conditionalFormatting>
  <conditionalFormatting sqref="CN25">
    <cfRule type="cellIs" dxfId="2828" priority="2829" stopIfTrue="1" operator="lessThan">
      <formula>$C$4</formula>
    </cfRule>
  </conditionalFormatting>
  <conditionalFormatting sqref="CN26">
    <cfRule type="cellIs" dxfId="2829" priority="2830" stopIfTrue="1" operator="lessThan">
      <formula>$C$4</formula>
    </cfRule>
  </conditionalFormatting>
  <conditionalFormatting sqref="CN27">
    <cfRule type="cellIs" dxfId="2830" priority="2831" stopIfTrue="1" operator="lessThan">
      <formula>$C$4</formula>
    </cfRule>
  </conditionalFormatting>
  <conditionalFormatting sqref="CN28">
    <cfRule type="cellIs" dxfId="2831" priority="2832" stopIfTrue="1" operator="lessThan">
      <formula>$C$4</formula>
    </cfRule>
  </conditionalFormatting>
  <conditionalFormatting sqref="CN29">
    <cfRule type="cellIs" dxfId="2832" priority="2833" stopIfTrue="1" operator="lessThan">
      <formula>$C$4</formula>
    </cfRule>
  </conditionalFormatting>
  <conditionalFormatting sqref="CN30">
    <cfRule type="cellIs" dxfId="2833" priority="2834" stopIfTrue="1" operator="lessThan">
      <formula>$C$4</formula>
    </cfRule>
  </conditionalFormatting>
  <conditionalFormatting sqref="CN31">
    <cfRule type="cellIs" dxfId="2834" priority="2835" stopIfTrue="1" operator="lessThan">
      <formula>$C$4</formula>
    </cfRule>
  </conditionalFormatting>
  <conditionalFormatting sqref="CN32">
    <cfRule type="cellIs" dxfId="2835" priority="2836" stopIfTrue="1" operator="lessThan">
      <formula>$C$4</formula>
    </cfRule>
  </conditionalFormatting>
  <conditionalFormatting sqref="CN33">
    <cfRule type="cellIs" dxfId="2836" priority="2837" stopIfTrue="1" operator="lessThan">
      <formula>$C$4</formula>
    </cfRule>
  </conditionalFormatting>
  <conditionalFormatting sqref="CN34">
    <cfRule type="cellIs" dxfId="2837" priority="2838" stopIfTrue="1" operator="lessThan">
      <formula>$C$4</formula>
    </cfRule>
  </conditionalFormatting>
  <conditionalFormatting sqref="CN35">
    <cfRule type="cellIs" dxfId="2838" priority="2839" stopIfTrue="1" operator="lessThan">
      <formula>$C$4</formula>
    </cfRule>
  </conditionalFormatting>
  <conditionalFormatting sqref="CN36">
    <cfRule type="cellIs" dxfId="2839" priority="2840" stopIfTrue="1" operator="lessThan">
      <formula>$C$4</formula>
    </cfRule>
  </conditionalFormatting>
  <conditionalFormatting sqref="CN37">
    <cfRule type="cellIs" dxfId="2840" priority="2841" stopIfTrue="1" operator="lessThan">
      <formula>$C$4</formula>
    </cfRule>
  </conditionalFormatting>
  <conditionalFormatting sqref="CN38">
    <cfRule type="cellIs" dxfId="2841" priority="2842" stopIfTrue="1" operator="lessThan">
      <formula>$C$4</formula>
    </cfRule>
  </conditionalFormatting>
  <conditionalFormatting sqref="CN39">
    <cfRule type="cellIs" dxfId="2842" priority="2843" stopIfTrue="1" operator="lessThan">
      <formula>$C$4</formula>
    </cfRule>
  </conditionalFormatting>
  <conditionalFormatting sqref="CN40">
    <cfRule type="cellIs" dxfId="2843" priority="2844" stopIfTrue="1" operator="lessThan">
      <formula>$C$4</formula>
    </cfRule>
  </conditionalFormatting>
  <conditionalFormatting sqref="CN41">
    <cfRule type="cellIs" dxfId="2844" priority="2845" stopIfTrue="1" operator="lessThan">
      <formula>$C$4</formula>
    </cfRule>
  </conditionalFormatting>
  <conditionalFormatting sqref="CN42">
    <cfRule type="cellIs" dxfId="2845" priority="2846" stopIfTrue="1" operator="lessThan">
      <formula>$C$4</formula>
    </cfRule>
  </conditionalFormatting>
  <conditionalFormatting sqref="CN43">
    <cfRule type="cellIs" dxfId="2846" priority="2847" stopIfTrue="1" operator="lessThan">
      <formula>$C$4</formula>
    </cfRule>
  </conditionalFormatting>
  <conditionalFormatting sqref="CN44">
    <cfRule type="cellIs" dxfId="2847" priority="2848" stopIfTrue="1" operator="lessThan">
      <formula>$C$4</formula>
    </cfRule>
  </conditionalFormatting>
  <conditionalFormatting sqref="CN45">
    <cfRule type="cellIs" dxfId="2848" priority="2849" stopIfTrue="1" operator="lessThan">
      <formula>$C$4</formula>
    </cfRule>
  </conditionalFormatting>
  <conditionalFormatting sqref="CN46">
    <cfRule type="cellIs" dxfId="2849" priority="2850" stopIfTrue="1" operator="lessThan">
      <formula>$C$4</formula>
    </cfRule>
  </conditionalFormatting>
  <conditionalFormatting sqref="CN47">
    <cfRule type="cellIs" dxfId="2850" priority="2851" stopIfTrue="1" operator="lessThan">
      <formula>$C$4</formula>
    </cfRule>
  </conditionalFormatting>
  <conditionalFormatting sqref="CN48">
    <cfRule type="cellIs" dxfId="2851" priority="2852" stopIfTrue="1" operator="lessThan">
      <formula>$C$4</formula>
    </cfRule>
  </conditionalFormatting>
  <conditionalFormatting sqref="CN49">
    <cfRule type="cellIs" dxfId="2852" priority="2853" stopIfTrue="1" operator="lessThan">
      <formula>$C$4</formula>
    </cfRule>
  </conditionalFormatting>
  <conditionalFormatting sqref="CN50 AI16:AI20 AI29:AI40">
    <cfRule type="cellIs" dxfId="2853" priority="2854" stopIfTrue="1" operator="lessThan">
      <formula>$C$4</formula>
    </cfRule>
  </conditionalFormatting>
  <conditionalFormatting sqref="T11:T45">
    <cfRule type="cellIs" dxfId="2854" priority="2855" stopIfTrue="1" operator="lessThan">
      <formula>$AJ$4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workbookViewId="0">
      <pane xSplit="3" ySplit="10" topLeftCell="FI11" activePane="bottomRight" state="frozen"/>
      <selection/>
      <selection pane="topRight"/>
      <selection pane="bottomLeft"/>
      <selection pane="bottomRight" activeCell="O49" sqref="O49"/>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45</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115</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45</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6"/>
      <c r="BD3" s="7"/>
      <c r="BE3" s="83" t="s">
        <v>8</v>
      </c>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101"/>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7"/>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80"/>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8"/>
      <c r="BD5" s="7"/>
      <c r="BE5" s="85"/>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102"/>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9"/>
      <c r="BD6" s="7"/>
      <c r="BE6" s="85"/>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102"/>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11</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80"/>
      <c r="BD7" s="7"/>
      <c r="BE7" s="51" t="s">
        <v>13</v>
      </c>
      <c r="BF7" s="52"/>
      <c r="BG7" s="52"/>
      <c r="BH7" s="52"/>
      <c r="BI7" s="52"/>
      <c r="BJ7" s="52"/>
      <c r="BK7" s="52"/>
      <c r="BL7" s="52"/>
      <c r="BM7" s="52"/>
      <c r="BN7" s="52"/>
      <c r="BO7" s="52"/>
      <c r="BP7" s="52"/>
      <c r="BQ7" s="52"/>
      <c r="BR7" s="52"/>
      <c r="BS7" s="52"/>
      <c r="BT7" s="52"/>
      <c r="BU7" s="52"/>
      <c r="BV7" s="52"/>
      <c r="BW7" s="100"/>
      <c r="BX7" s="100"/>
      <c r="BY7" s="100"/>
      <c r="BZ7" s="100"/>
      <c r="CA7" s="100"/>
      <c r="CB7" s="100"/>
      <c r="CC7" s="100"/>
      <c r="CD7" s="100"/>
      <c r="CE7" s="100"/>
      <c r="CF7" s="100"/>
      <c r="CG7" s="100"/>
      <c r="CH7" s="100"/>
      <c r="CI7" s="100"/>
      <c r="CJ7" s="100"/>
      <c r="CK7" s="100"/>
      <c r="CL7" s="100"/>
      <c r="CM7" s="100"/>
      <c r="CN7" s="103"/>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4"/>
      <c r="AM8" s="75"/>
      <c r="AN8" s="75"/>
      <c r="AO8" s="75"/>
      <c r="AP8" s="75"/>
      <c r="AQ8" s="75"/>
      <c r="AR8" s="75"/>
      <c r="AS8" s="75"/>
      <c r="AT8" s="75"/>
      <c r="AU8" s="75"/>
      <c r="AV8" s="75"/>
      <c r="AW8" s="75"/>
      <c r="AX8" s="75"/>
      <c r="AY8" s="75"/>
      <c r="AZ8" s="75"/>
      <c r="BA8" s="75"/>
      <c r="BB8" s="75"/>
      <c r="BC8" s="81"/>
      <c r="BD8" s="7"/>
      <c r="BE8" s="87" t="s">
        <v>20</v>
      </c>
      <c r="BF8" s="88"/>
      <c r="BG8" s="88"/>
      <c r="BH8" s="88"/>
      <c r="BI8" s="88"/>
      <c r="BJ8" s="88"/>
      <c r="BK8" s="88"/>
      <c r="BL8" s="88"/>
      <c r="BM8" s="97"/>
      <c r="BN8" s="87" t="s">
        <v>21</v>
      </c>
      <c r="BO8" s="88"/>
      <c r="BP8" s="88"/>
      <c r="BQ8" s="88"/>
      <c r="BR8" s="88"/>
      <c r="BS8" s="88"/>
      <c r="BT8" s="88"/>
      <c r="BU8" s="88"/>
      <c r="BV8" s="97"/>
      <c r="BW8" s="87" t="s">
        <v>22</v>
      </c>
      <c r="BX8" s="88"/>
      <c r="BY8" s="88"/>
      <c r="BZ8" s="88"/>
      <c r="CA8" s="88"/>
      <c r="CB8" s="88"/>
      <c r="CC8" s="88"/>
      <c r="CD8" s="88"/>
      <c r="CE8" s="97"/>
      <c r="CF8" s="87" t="s">
        <v>23</v>
      </c>
      <c r="CG8" s="88"/>
      <c r="CH8" s="88"/>
      <c r="CI8" s="88"/>
      <c r="CJ8" s="88"/>
      <c r="CK8" s="88"/>
      <c r="CL8" s="88"/>
      <c r="CM8" s="88"/>
      <c r="CN8" s="9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9" t="s">
        <v>11</v>
      </c>
      <c r="BF9" s="90"/>
      <c r="BG9" s="90" t="s">
        <v>29</v>
      </c>
      <c r="BH9" s="90"/>
      <c r="BI9" s="90" t="s">
        <v>30</v>
      </c>
      <c r="BJ9" s="90"/>
      <c r="BK9" s="90" t="s">
        <v>31</v>
      </c>
      <c r="BL9" s="90"/>
      <c r="BM9" s="82" t="s">
        <v>32</v>
      </c>
      <c r="BN9" s="89" t="s">
        <v>11</v>
      </c>
      <c r="BO9" s="90"/>
      <c r="BP9" s="90" t="s">
        <v>29</v>
      </c>
      <c r="BQ9" s="90"/>
      <c r="BR9" s="90" t="s">
        <v>30</v>
      </c>
      <c r="BS9" s="90"/>
      <c r="BT9" s="90" t="s">
        <v>31</v>
      </c>
      <c r="BU9" s="90"/>
      <c r="BV9" s="82" t="s">
        <v>33</v>
      </c>
      <c r="BW9" s="89" t="s">
        <v>11</v>
      </c>
      <c r="BX9" s="90"/>
      <c r="BY9" s="90" t="s">
        <v>29</v>
      </c>
      <c r="BZ9" s="90"/>
      <c r="CA9" s="90" t="s">
        <v>30</v>
      </c>
      <c r="CB9" s="90"/>
      <c r="CC9" s="90" t="s">
        <v>31</v>
      </c>
      <c r="CD9" s="90"/>
      <c r="CE9" s="82" t="s">
        <v>34</v>
      </c>
      <c r="CF9" s="89" t="s">
        <v>11</v>
      </c>
      <c r="CG9" s="90"/>
      <c r="CH9" s="90" t="s">
        <v>29</v>
      </c>
      <c r="CI9" s="90"/>
      <c r="CJ9" s="90" t="s">
        <v>30</v>
      </c>
      <c r="CK9" s="90"/>
      <c r="CL9" s="90" t="s">
        <v>31</v>
      </c>
      <c r="CM9" s="90"/>
      <c r="CN9" s="82"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2" t="s">
        <v>45</v>
      </c>
      <c r="BD10" s="7"/>
      <c r="BE10" s="91">
        <v>1</v>
      </c>
      <c r="BF10" s="92">
        <v>2</v>
      </c>
      <c r="BG10" s="92">
        <v>1</v>
      </c>
      <c r="BH10" s="92">
        <v>2</v>
      </c>
      <c r="BI10" s="92">
        <v>1</v>
      </c>
      <c r="BJ10" s="92">
        <v>2</v>
      </c>
      <c r="BK10" s="92">
        <v>1</v>
      </c>
      <c r="BL10" s="92">
        <v>2</v>
      </c>
      <c r="BM10" s="82"/>
      <c r="BN10" s="91">
        <v>1</v>
      </c>
      <c r="BO10" s="92">
        <v>2</v>
      </c>
      <c r="BP10" s="92">
        <v>1</v>
      </c>
      <c r="BQ10" s="92">
        <v>2</v>
      </c>
      <c r="BR10" s="92">
        <v>1</v>
      </c>
      <c r="BS10" s="92">
        <v>2</v>
      </c>
      <c r="BT10" s="92">
        <v>1</v>
      </c>
      <c r="BU10" s="92">
        <v>2</v>
      </c>
      <c r="BV10" s="82"/>
      <c r="BW10" s="91">
        <v>1</v>
      </c>
      <c r="BX10" s="92">
        <v>2</v>
      </c>
      <c r="BY10" s="92">
        <v>1</v>
      </c>
      <c r="BZ10" s="92">
        <v>2</v>
      </c>
      <c r="CA10" s="92">
        <v>1</v>
      </c>
      <c r="CB10" s="92">
        <v>2</v>
      </c>
      <c r="CC10" s="92">
        <v>1</v>
      </c>
      <c r="CD10" s="92">
        <v>2</v>
      </c>
      <c r="CE10" s="82"/>
      <c r="CF10" s="91">
        <v>1</v>
      </c>
      <c r="CG10" s="92">
        <v>2</v>
      </c>
      <c r="CH10" s="92">
        <v>1</v>
      </c>
      <c r="CI10" s="92">
        <v>2</v>
      </c>
      <c r="CJ10" s="92">
        <v>1</v>
      </c>
      <c r="CK10" s="92">
        <v>2</v>
      </c>
      <c r="CL10" s="92">
        <v>1</v>
      </c>
      <c r="CM10" s="92">
        <v>2</v>
      </c>
      <c r="CN10" s="82"/>
      <c r="CO10" s="7"/>
      <c r="CP10" s="104" t="s">
        <v>46</v>
      </c>
      <c r="CQ10" s="104"/>
      <c r="CR10" s="104"/>
      <c r="CS10" s="104"/>
      <c r="CT10" s="104"/>
      <c r="CU10" s="104"/>
      <c r="CV10" s="104"/>
      <c r="CW10" s="104"/>
      <c r="CX10" s="104"/>
      <c r="CY10" s="104" t="s">
        <v>47</v>
      </c>
      <c r="CZ10" s="104"/>
      <c r="DA10" s="104"/>
      <c r="DB10" s="104"/>
      <c r="DC10" s="104"/>
      <c r="DD10" s="104"/>
      <c r="DE10" s="104"/>
      <c r="DF10" s="104"/>
      <c r="DG10" s="104"/>
      <c r="DH10" s="104" t="s">
        <v>48</v>
      </c>
      <c r="DI10" s="104"/>
      <c r="DJ10" s="104"/>
      <c r="DK10" s="104"/>
      <c r="DL10" s="104"/>
      <c r="DM10" s="104"/>
      <c r="DN10" s="104"/>
      <c r="DO10" s="104"/>
      <c r="DP10" s="104"/>
      <c r="DQ10" s="104" t="s">
        <v>49</v>
      </c>
      <c r="DR10" s="104"/>
      <c r="DS10" s="104"/>
      <c r="DT10" s="104"/>
      <c r="DU10" s="104"/>
      <c r="DV10" s="104"/>
      <c r="DW10" s="104"/>
      <c r="DX10" s="104"/>
      <c r="DY10" s="104"/>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10646</v>
      </c>
      <c r="C11" s="23" t="s">
        <v>116</v>
      </c>
      <c r="D11" s="7"/>
      <c r="E11" s="24">
        <f t="shared" ref="E11:E50" si="0">IF((COUNTA(T11:Z11)&gt;0),(ROUND((AVERAGE(AB11,AK11)),0)),"")</f>
        <v>86</v>
      </c>
      <c r="F11" s="24" t="str">
        <f t="shared" ref="F11:F50" si="1">IF(AND(ISNUMBER(E11),E11&gt;=1),IF(E11&lt;=$FD$13,$FE$13,IF(E11&lt;=$FD$14,$FE$14,IF(E11&lt;=$FD$15,$FE$15,IF(E11&lt;=$FD$16,$FE$16,)))),"")</f>
        <v>B</v>
      </c>
      <c r="G11" s="24">
        <f t="shared" ref="G11:G50" si="2">IF((COUNTA(T11:Z11)&gt;0),(ROUND((AVERAGE(AB11,AK11,AT11,BC11)),0)),"")</f>
        <v>86</v>
      </c>
      <c r="H11" s="24" t="str">
        <f t="shared" ref="H11:H50" si="3">IF(AND(ISNUMBER(G11),G11&gt;=1),IF(G11&lt;=$FD$13,$FE$13,IF(G11&lt;=$FD$14,$FE$14,IF(G11&lt;=$FD$15,$FE$15,IF(G11&lt;=$FD$16,$FE$16,)))),"")</f>
        <v>B</v>
      </c>
      <c r="I11" s="37">
        <v>2</v>
      </c>
      <c r="J11" s="24" t="str">
        <f t="shared" ref="J11:J50" si="4">IF(I11=$FG$13,$FH$13,IF(I11=$FG$15,$FH$15,IF(I11=$FG$17,$FH$17,IF(I11=$FG$19,$FH$19,IF(I11=$FG$21,$FH$21,IF(I11=$FG$23,$FH$23,IF(I11=$FG$25,$FH$25,IF(I11=$FG$27,$FH$27,IF(I11=$FG$29,$FH$29,IF(I11=$FG$31,$FH$31,""))))))))))</f>
        <v>Menganalisis nilai-nilai Pancasila terkait dengan kasus-kasus pelanggaran hak dan pengingkaran kewajiban warga negara dalam kehidupan berbangsa dan bernegara dengan  baik</v>
      </c>
      <c r="K11" s="24">
        <f t="shared" ref="K11:K50" si="5">IF((COUNTA(BE11:BL11)&gt;0),(ROUND((AVERAGE(BM11,BV11)),0)),"")</f>
        <v>90</v>
      </c>
      <c r="L11" s="24" t="str">
        <f t="shared" ref="L11:L50" si="6">IF(AND(ISNUMBER(K11),K11&gt;=1),IF(K11&lt;=$FD$27,$FE$27,IF(K11&lt;=$FD$28,$FE$28,IF(K11&lt;=$FD$29,$FE$29,IF(K11&lt;=$FD$30,$FE$30,)))),"")</f>
        <v>A</v>
      </c>
      <c r="M11" s="24">
        <f t="shared" ref="M11:M50" si="7">IF((COUNTA(BE11:BL11)&gt;0),(ROUND((AVERAGE(BM11,BV11,CE11,CN11)),0)),"")</f>
        <v>90</v>
      </c>
      <c r="N11" s="24" t="str">
        <f t="shared" ref="N11:N50" si="8">IF(AND(ISNUMBER(M11),M11&gt;=1),IF(M11&lt;=$FD$27,$FE$27,IF(M11&lt;=$FD$28,$FE$28,IF(M11&lt;=$FD$29,$FE$29,IF(M11&lt;=$FD$30,$FE$30,)))),"")</f>
        <v>A</v>
      </c>
      <c r="O11" s="37">
        <v>1</v>
      </c>
      <c r="P11" s="24" t="str">
        <f t="shared" ref="P11:P50" si="9">IF(O11=$FG$13,$FI$13,IF(O11=$FG$15,$FI$15,IF(O11=$FG$17,$FI$17,IF(O11=$FG$19,$FI$19,IF(O11=$FG$21,$FI$21,IF(O11=$FG$23,$FI$23,IF(O11=$FG$25,$FI$25,IF(O11=$FG$27,$FI$27,IF(O11=$FG$29,$FI$29,IF(O11=$FG$31,$FI$31,""))))))))))</f>
        <v>Siswa trampil dalam menyusun laporan hasil diskusi dan penyajian dengan sangat baik</v>
      </c>
      <c r="Q11" s="58"/>
      <c r="R11" s="58"/>
      <c r="S11" s="7"/>
      <c r="T11" s="59">
        <v>90</v>
      </c>
      <c r="U11" s="60"/>
      <c r="V11" s="60"/>
      <c r="W11" s="60"/>
      <c r="X11" s="60"/>
      <c r="Y11" s="60"/>
      <c r="Z11" s="69">
        <v>85</v>
      </c>
      <c r="AA11" s="70"/>
      <c r="AB11" s="71">
        <f t="shared" ref="AB11:AB50" si="10">IF(COUNTA(T11:Z11)&gt;0,AVERAGE((IF(T11&gt;=$C$4,T11,U11)),(IF(V11&gt;=$C$4,V11,W11)),(IF(X11&gt;=$C$4,X11,Y11)),Z11),"")</f>
        <v>87.5</v>
      </c>
      <c r="AC11" s="59">
        <v>90</v>
      </c>
      <c r="AD11" s="60"/>
      <c r="AE11" s="60"/>
      <c r="AF11" s="60"/>
      <c r="AG11" s="60"/>
      <c r="AH11" s="60"/>
      <c r="AI11" s="60">
        <v>80</v>
      </c>
      <c r="AJ11" s="70"/>
      <c r="AK11" s="71">
        <f t="shared" ref="AK11:AK50" si="11">IF(COUNTA(AC11:AI11)&gt;0,AVERAGE((IF(AC11&gt;=$C$4,AC11,AD11)),(IF(AE11&gt;=$C$4,AE11,AF11)),(IF(AG11&gt;=$C$4,AG11,AH11)),AI11),"")</f>
        <v>85</v>
      </c>
      <c r="AL11" s="62"/>
      <c r="AM11" s="60"/>
      <c r="AN11" s="60"/>
      <c r="AO11" s="60"/>
      <c r="AP11" s="60"/>
      <c r="AQ11" s="60"/>
      <c r="AR11" s="60"/>
      <c r="AS11" s="70"/>
      <c r="AT11" s="71" t="str">
        <f t="shared" ref="AT11:AT50" si="12">IF(COUNTA(AL11:AR11)&gt;0,AVERAGE((IF(AL11&gt;=$C$4,AL11,AM11)),(IF(AN11&gt;=$C$4,AN11,AO11)),(IF(AP11&gt;=$C$4,AP11,AQ11)),AR11),"")</f>
        <v/>
      </c>
      <c r="AU11" s="62"/>
      <c r="AV11" s="60"/>
      <c r="AW11" s="60"/>
      <c r="AX11" s="60"/>
      <c r="AY11" s="60"/>
      <c r="AZ11" s="60"/>
      <c r="BA11" s="60"/>
      <c r="BB11" s="70"/>
      <c r="BC11" s="71" t="str">
        <f t="shared" ref="BC11:BC50" si="13">IF(COUNTA(AU11:BA11)&gt;0,AVERAGE((IF(AU11&gt;=$C$4,AU11,AV11)),(IF(AW11&gt;=$C$4,AW11,AX11)),(IF(AY11&gt;=$C$4,AY11,AZ11)),BA11),"")</f>
        <v/>
      </c>
      <c r="BD11" s="7"/>
      <c r="BE11" s="59">
        <v>90</v>
      </c>
      <c r="BF11" s="93"/>
      <c r="BG11" s="59">
        <v>90</v>
      </c>
      <c r="BH11" s="93"/>
      <c r="BI11" s="93"/>
      <c r="BJ11" s="93"/>
      <c r="BK11" s="93"/>
      <c r="BL11" s="93"/>
      <c r="BM11" s="98">
        <f t="shared" ref="BM11:BM50" si="14">IF(COUNTA(BE11:BL11)&gt;0,AVERAGE(CP11,CR11,CT11,CV11),"")</f>
        <v>90</v>
      </c>
      <c r="BN11" s="59">
        <v>90</v>
      </c>
      <c r="BO11" s="93"/>
      <c r="BP11" s="59">
        <v>90</v>
      </c>
      <c r="BQ11" s="93"/>
      <c r="BR11" s="93"/>
      <c r="BS11" s="93"/>
      <c r="BT11" s="93"/>
      <c r="BU11" s="93"/>
      <c r="BV11" s="98">
        <f t="shared" ref="BV11:BV50" si="15">IF(COUNTA(BN11:BU11)&gt;0,AVERAGE(CY11,DA11,DC11,DE11),"")</f>
        <v>90</v>
      </c>
      <c r="BW11" s="94"/>
      <c r="BX11" s="93"/>
      <c r="BY11" s="93"/>
      <c r="BZ11" s="93"/>
      <c r="CA11" s="93"/>
      <c r="CB11" s="93"/>
      <c r="CC11" s="93"/>
      <c r="CD11" s="93"/>
      <c r="CE11" s="98" t="str">
        <f t="shared" ref="CE11:CE50" si="16">IF(COUNTA(BW11:CD11)&gt;0,AVERAGE(DH11,DJ11,DL11,DN11),"")</f>
        <v/>
      </c>
      <c r="CF11" s="94"/>
      <c r="CG11" s="93"/>
      <c r="CH11" s="93"/>
      <c r="CI11" s="93"/>
      <c r="CJ11" s="93"/>
      <c r="CK11" s="93"/>
      <c r="CL11" s="93"/>
      <c r="CM11" s="93"/>
      <c r="CN11" s="98" t="str">
        <f t="shared" ref="CN11:CN50" si="17">IF(COUNTA(CF11:CM11)&gt;0,AVERAGE(DQ11,DS11,DU11,DW11),"")</f>
        <v/>
      </c>
      <c r="CO11" s="7"/>
      <c r="CP11" s="13">
        <f t="shared" ref="CP11:CP50" si="18">IF(SUM(BE11:BF11)&gt;0,MAX(BE11,BF11),"")</f>
        <v>90</v>
      </c>
      <c r="CQ11" s="7"/>
      <c r="CR11" s="13">
        <f t="shared" ref="CR11:CR50" si="19">IF(SUM(BG11:BH11)&gt;0,MAX(BG11,BH11),"")</f>
        <v>90</v>
      </c>
      <c r="CS11" s="7"/>
      <c r="CT11" s="13" t="str">
        <f t="shared" ref="CT11:CT50" si="20">IF(SUM(BI11:BJ11)&gt;0,MAX(BI11,BJ11),"")</f>
        <v/>
      </c>
      <c r="CU11" s="7"/>
      <c r="CV11" s="13" t="str">
        <f t="shared" ref="CV11:CV50" si="21">IF(SUM(BK11:BL11)&gt;0,MAX(BK11,BL11),"")</f>
        <v/>
      </c>
      <c r="CW11" s="7"/>
      <c r="CX11" s="105"/>
      <c r="CY11" s="13">
        <f t="shared" ref="CY11:CY50" si="22">IF(SUM(BN11:BO11)&gt;0,MAX(BN11,BO11),"")</f>
        <v>90</v>
      </c>
      <c r="CZ11" s="7"/>
      <c r="DA11" s="13">
        <f t="shared" ref="DA11:DA50" si="23">IF(SUM(BP11:BQ11)&gt;0,MAX(BP11,BQ11),"")</f>
        <v>90</v>
      </c>
      <c r="DB11" s="7"/>
      <c r="DC11" s="13" t="str">
        <f t="shared" ref="DC11:DC50" si="24">IF(SUM(BR11:BS11)&gt;0,MAX(BR11,BS11),"")</f>
        <v/>
      </c>
      <c r="DD11" s="7"/>
      <c r="DE11" s="13" t="str">
        <f t="shared" ref="DE11:DE50" si="25">IF(SUM(BT11:BU11)&gt;0,MAX(BT11,BU11),"")</f>
        <v/>
      </c>
      <c r="DF11" s="7"/>
      <c r="DG11" s="105"/>
      <c r="DH11" s="13" t="str">
        <f t="shared" ref="DH11:DH50" si="26">IF(SUM(BW11:BX11)&gt;0,MAX(BW11,BX11),"")</f>
        <v/>
      </c>
      <c r="DI11" s="7"/>
      <c r="DJ11" s="13" t="str">
        <f t="shared" ref="DJ11:DJ50" si="27">IF(SUM(BY11:BZ11)&gt;0,MAX(BY11,BZ11),"")</f>
        <v/>
      </c>
      <c r="DK11" s="7"/>
      <c r="DL11" s="13" t="str">
        <f t="shared" ref="DL11:DL50" si="28">IF(SUM(CA11:CB11)&gt;0,MAX(CA11,CB11),"")</f>
        <v/>
      </c>
      <c r="DM11" s="7"/>
      <c r="DN11" s="13" t="str">
        <f t="shared" ref="DN11:DN50" si="29">IF(SUM(CC11:CD11)&gt;0,MAX(CC11,CD11),"")</f>
        <v/>
      </c>
      <c r="DO11" s="7"/>
      <c r="DP11" s="105"/>
      <c r="DQ11" s="13" t="str">
        <f t="shared" ref="DQ11:DQ50" si="30">IF(SUM(CF11:CG11)&gt;0,MAX(CF11,CG11),"")</f>
        <v/>
      </c>
      <c r="DR11" s="7"/>
      <c r="DS11" s="13" t="str">
        <f t="shared" ref="DS11:DS50" si="31">IF(SUM(CH11:CI11)&gt;0,MAX(CH11,CI11),"")</f>
        <v/>
      </c>
      <c r="DT11" s="7"/>
      <c r="DU11" s="13" t="str">
        <f t="shared" ref="DU11:DU50" si="32">IF(SUM(CJ11:CK11)&gt;0,MAX(CJ11,CK11),"")</f>
        <v/>
      </c>
      <c r="DV11" s="7"/>
      <c r="DW11" s="13" t="str">
        <f t="shared" ref="DW11:DW50" si="33">IF(SUM(CL11:CM11)&gt;0,MAX(CL11,CM11),"")</f>
        <v/>
      </c>
      <c r="DX11" s="7"/>
      <c r="DY11" s="105"/>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6" t="s">
        <v>51</v>
      </c>
      <c r="FD11" s="106"/>
      <c r="FE11" s="106"/>
      <c r="FG11" s="114" t="s">
        <v>52</v>
      </c>
      <c r="FH11" s="114"/>
      <c r="FI11" s="114"/>
    </row>
    <row r="12" ht="16.5" customHeight="1" spans="1:167">
      <c r="A12" s="23">
        <v>2</v>
      </c>
      <c r="B12" s="23">
        <v>10659</v>
      </c>
      <c r="C12" s="23" t="s">
        <v>117</v>
      </c>
      <c r="D12" s="7"/>
      <c r="E12" s="24">
        <f t="shared" si="0"/>
        <v>87</v>
      </c>
      <c r="F12" s="24" t="str">
        <f t="shared" si="1"/>
        <v>B</v>
      </c>
      <c r="G12" s="24">
        <f t="shared" si="2"/>
        <v>87</v>
      </c>
      <c r="H12" s="24" t="str">
        <f t="shared" si="3"/>
        <v>B</v>
      </c>
      <c r="I12" s="37">
        <v>2</v>
      </c>
      <c r="J12" s="24" t="str">
        <f t="shared" si="4"/>
        <v>Menganalisis nilai-nilai Pancasila terkait dengan kasus-kasus pelanggaran hak dan pengingkaran kewajiban warga negara dalam kehidupan berbangsa dan bernegara dengan  baik</v>
      </c>
      <c r="K12" s="24">
        <f t="shared" si="5"/>
        <v>95</v>
      </c>
      <c r="L12" s="24" t="str">
        <f t="shared" si="6"/>
        <v>A</v>
      </c>
      <c r="M12" s="24">
        <f t="shared" si="7"/>
        <v>95</v>
      </c>
      <c r="N12" s="24" t="str">
        <f t="shared" si="8"/>
        <v>A</v>
      </c>
      <c r="O12" s="37">
        <v>1</v>
      </c>
      <c r="P12" s="24" t="str">
        <f t="shared" si="9"/>
        <v>Siswa trampil dalam menyusun laporan hasil diskusi dan penyajian dengan sangat baik</v>
      </c>
      <c r="Q12" s="58"/>
      <c r="R12" s="58"/>
      <c r="S12" s="7"/>
      <c r="T12" s="61">
        <v>95</v>
      </c>
      <c r="U12" s="60"/>
      <c r="V12" s="60"/>
      <c r="W12" s="60"/>
      <c r="X12" s="60"/>
      <c r="Y12" s="60"/>
      <c r="Z12" s="72">
        <v>76</v>
      </c>
      <c r="AA12" s="70">
        <f t="shared" ref="AA12:AA50" si="34">IF(COUNTA(T12:Z12)&gt;0,AVERAGE((IF(T12&gt;=$C$4,T12,U12)),(IF(V12&gt;=$C$4,V12,W12)),(IF(X12&gt;=$C$4,X12,Y12)),Z12),"")</f>
        <v>85.5</v>
      </c>
      <c r="AB12" s="71">
        <f t="shared" si="10"/>
        <v>85.5</v>
      </c>
      <c r="AC12" s="61">
        <v>95</v>
      </c>
      <c r="AD12" s="60"/>
      <c r="AE12" s="60"/>
      <c r="AF12" s="60"/>
      <c r="AG12" s="60"/>
      <c r="AH12" s="60"/>
      <c r="AI12" s="60">
        <v>80</v>
      </c>
      <c r="AJ12" s="70"/>
      <c r="AK12" s="71">
        <f t="shared" si="11"/>
        <v>87.5</v>
      </c>
      <c r="AL12" s="62"/>
      <c r="AM12" s="60"/>
      <c r="AN12" s="60"/>
      <c r="AO12" s="60"/>
      <c r="AP12" s="60"/>
      <c r="AQ12" s="60"/>
      <c r="AR12" s="60"/>
      <c r="AS12" s="70"/>
      <c r="AT12" s="71" t="str">
        <f t="shared" si="12"/>
        <v/>
      </c>
      <c r="AU12" s="62"/>
      <c r="AV12" s="60"/>
      <c r="AW12" s="60"/>
      <c r="AX12" s="60"/>
      <c r="AY12" s="60"/>
      <c r="AZ12" s="60"/>
      <c r="BA12" s="60"/>
      <c r="BB12" s="70"/>
      <c r="BC12" s="71" t="str">
        <f t="shared" si="13"/>
        <v/>
      </c>
      <c r="BD12" s="7"/>
      <c r="BE12" s="61">
        <v>95</v>
      </c>
      <c r="BF12" s="93"/>
      <c r="BG12" s="61">
        <v>95</v>
      </c>
      <c r="BH12" s="93"/>
      <c r="BI12" s="93"/>
      <c r="BJ12" s="93"/>
      <c r="BK12" s="93"/>
      <c r="BL12" s="93"/>
      <c r="BM12" s="98">
        <f t="shared" si="14"/>
        <v>95</v>
      </c>
      <c r="BN12" s="61">
        <v>95</v>
      </c>
      <c r="BO12" s="93"/>
      <c r="BP12" s="61">
        <v>95</v>
      </c>
      <c r="BQ12" s="93"/>
      <c r="BR12" s="93"/>
      <c r="BS12" s="93"/>
      <c r="BT12" s="93"/>
      <c r="BU12" s="93"/>
      <c r="BV12" s="98">
        <f t="shared" si="15"/>
        <v>95</v>
      </c>
      <c r="BW12" s="94"/>
      <c r="BX12" s="93"/>
      <c r="BY12" s="93"/>
      <c r="BZ12" s="93"/>
      <c r="CA12" s="93"/>
      <c r="CB12" s="93"/>
      <c r="CC12" s="93"/>
      <c r="CD12" s="93"/>
      <c r="CE12" s="98" t="str">
        <f t="shared" si="16"/>
        <v/>
      </c>
      <c r="CF12" s="94"/>
      <c r="CG12" s="93"/>
      <c r="CH12" s="93"/>
      <c r="CI12" s="93"/>
      <c r="CJ12" s="93"/>
      <c r="CK12" s="93"/>
      <c r="CL12" s="93"/>
      <c r="CM12" s="93"/>
      <c r="CN12" s="98" t="str">
        <f t="shared" si="17"/>
        <v/>
      </c>
      <c r="CO12" s="7"/>
      <c r="CP12" s="13">
        <f t="shared" si="18"/>
        <v>95</v>
      </c>
      <c r="CQ12" s="7"/>
      <c r="CR12" s="13">
        <f t="shared" si="19"/>
        <v>95</v>
      </c>
      <c r="CS12" s="7"/>
      <c r="CT12" s="13" t="str">
        <f t="shared" si="20"/>
        <v/>
      </c>
      <c r="CU12" s="7"/>
      <c r="CV12" s="13" t="str">
        <f t="shared" si="21"/>
        <v/>
      </c>
      <c r="CW12" s="7"/>
      <c r="CX12" s="105"/>
      <c r="CY12" s="13">
        <f t="shared" si="22"/>
        <v>95</v>
      </c>
      <c r="CZ12" s="7"/>
      <c r="DA12" s="13">
        <f t="shared" si="23"/>
        <v>95</v>
      </c>
      <c r="DB12" s="7"/>
      <c r="DC12" s="13" t="str">
        <f t="shared" si="24"/>
        <v/>
      </c>
      <c r="DD12" s="7"/>
      <c r="DE12" s="13" t="str">
        <f t="shared" si="25"/>
        <v/>
      </c>
      <c r="DF12" s="7"/>
      <c r="DG12" s="105"/>
      <c r="DH12" s="13" t="str">
        <f t="shared" si="26"/>
        <v/>
      </c>
      <c r="DI12" s="7"/>
      <c r="DJ12" s="13" t="str">
        <f t="shared" si="27"/>
        <v/>
      </c>
      <c r="DK12" s="7"/>
      <c r="DL12" s="13" t="str">
        <f t="shared" si="28"/>
        <v/>
      </c>
      <c r="DM12" s="7"/>
      <c r="DN12" s="13" t="str">
        <f t="shared" si="29"/>
        <v/>
      </c>
      <c r="DO12" s="7"/>
      <c r="DP12" s="105"/>
      <c r="DQ12" s="13" t="str">
        <f t="shared" si="30"/>
        <v/>
      </c>
      <c r="DR12" s="7"/>
      <c r="DS12" s="13" t="str">
        <f t="shared" si="31"/>
        <v/>
      </c>
      <c r="DT12" s="7"/>
      <c r="DU12" s="13" t="str">
        <f t="shared" si="32"/>
        <v/>
      </c>
      <c r="DV12" s="7"/>
      <c r="DW12" s="13" t="str">
        <f t="shared" si="33"/>
        <v/>
      </c>
      <c r="DX12" s="7"/>
      <c r="DY12" s="105"/>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6" t="s">
        <v>54</v>
      </c>
      <c r="FD12" s="107" t="s">
        <v>55</v>
      </c>
      <c r="FE12" s="107" t="s">
        <v>56</v>
      </c>
      <c r="FG12" s="115" t="s">
        <v>57</v>
      </c>
      <c r="FH12" s="116" t="s">
        <v>58</v>
      </c>
      <c r="FI12" s="117" t="s">
        <v>59</v>
      </c>
      <c r="FJ12" s="116" t="s">
        <v>60</v>
      </c>
      <c r="FK12" s="117" t="s">
        <v>61</v>
      </c>
    </row>
    <row r="13" ht="16.5" customHeight="1" spans="1:167">
      <c r="A13" s="23">
        <v>3</v>
      </c>
      <c r="B13" s="23">
        <v>10672</v>
      </c>
      <c r="C13" s="23" t="s">
        <v>118</v>
      </c>
      <c r="D13" s="7"/>
      <c r="E13" s="24">
        <f t="shared" si="0"/>
        <v>87</v>
      </c>
      <c r="F13" s="24" t="str">
        <f t="shared" si="1"/>
        <v>B</v>
      </c>
      <c r="G13" s="24">
        <f t="shared" si="2"/>
        <v>87</v>
      </c>
      <c r="H13" s="24" t="str">
        <f t="shared" si="3"/>
        <v>B</v>
      </c>
      <c r="I13" s="37">
        <v>2</v>
      </c>
      <c r="J13" s="24" t="str">
        <f t="shared" si="4"/>
        <v>Menganalisis nilai-nilai Pancasila terkait dengan kasus-kasus pelanggaran hak dan pengingkaran kewajiban warga negara dalam kehidupan berbangsa dan bernegara dengan  baik</v>
      </c>
      <c r="K13" s="24">
        <f t="shared" si="5"/>
        <v>90</v>
      </c>
      <c r="L13" s="24" t="str">
        <f t="shared" si="6"/>
        <v>A</v>
      </c>
      <c r="M13" s="24">
        <f t="shared" si="7"/>
        <v>90</v>
      </c>
      <c r="N13" s="24" t="str">
        <f t="shared" si="8"/>
        <v>A</v>
      </c>
      <c r="O13" s="37">
        <v>1</v>
      </c>
      <c r="P13" s="24" t="str">
        <f t="shared" si="9"/>
        <v>Siswa trampil dalam menyusun laporan hasil diskusi dan penyajian dengan sangat baik</v>
      </c>
      <c r="Q13" s="58"/>
      <c r="R13" s="58"/>
      <c r="S13" s="7"/>
      <c r="T13" s="61">
        <v>90</v>
      </c>
      <c r="U13" s="60"/>
      <c r="V13" s="60"/>
      <c r="W13" s="60"/>
      <c r="X13" s="60"/>
      <c r="Y13" s="60"/>
      <c r="Z13" s="72">
        <v>82</v>
      </c>
      <c r="AA13" s="70">
        <f t="shared" si="34"/>
        <v>86</v>
      </c>
      <c r="AB13" s="71">
        <f t="shared" si="10"/>
        <v>86</v>
      </c>
      <c r="AC13" s="61">
        <v>90</v>
      </c>
      <c r="AD13" s="60"/>
      <c r="AE13" s="60"/>
      <c r="AF13" s="60"/>
      <c r="AG13" s="60"/>
      <c r="AH13" s="60"/>
      <c r="AI13" s="60">
        <v>85</v>
      </c>
      <c r="AJ13" s="70"/>
      <c r="AK13" s="71">
        <f t="shared" si="11"/>
        <v>87.5</v>
      </c>
      <c r="AL13" s="62"/>
      <c r="AM13" s="60"/>
      <c r="AN13" s="60"/>
      <c r="AO13" s="60"/>
      <c r="AP13" s="60"/>
      <c r="AQ13" s="60"/>
      <c r="AR13" s="60"/>
      <c r="AS13" s="70"/>
      <c r="AT13" s="71" t="str">
        <f t="shared" si="12"/>
        <v/>
      </c>
      <c r="AU13" s="62"/>
      <c r="AV13" s="60"/>
      <c r="AW13" s="60"/>
      <c r="AX13" s="60"/>
      <c r="AY13" s="60"/>
      <c r="AZ13" s="60"/>
      <c r="BA13" s="60"/>
      <c r="BB13" s="70"/>
      <c r="BC13" s="71" t="str">
        <f t="shared" si="13"/>
        <v/>
      </c>
      <c r="BD13" s="7"/>
      <c r="BE13" s="61">
        <v>90</v>
      </c>
      <c r="BF13" s="93"/>
      <c r="BG13" s="61">
        <v>90</v>
      </c>
      <c r="BH13" s="93"/>
      <c r="BI13" s="93"/>
      <c r="BJ13" s="93"/>
      <c r="BK13" s="93"/>
      <c r="BL13" s="93"/>
      <c r="BM13" s="98">
        <f t="shared" si="14"/>
        <v>90</v>
      </c>
      <c r="BN13" s="61">
        <v>90</v>
      </c>
      <c r="BO13" s="93"/>
      <c r="BP13" s="61">
        <v>90</v>
      </c>
      <c r="BQ13" s="93"/>
      <c r="BR13" s="93"/>
      <c r="BS13" s="93"/>
      <c r="BT13" s="93"/>
      <c r="BU13" s="93"/>
      <c r="BV13" s="98">
        <f t="shared" si="15"/>
        <v>90</v>
      </c>
      <c r="BW13" s="94"/>
      <c r="BX13" s="93"/>
      <c r="BY13" s="93"/>
      <c r="BZ13" s="93"/>
      <c r="CA13" s="93"/>
      <c r="CB13" s="93"/>
      <c r="CC13" s="93"/>
      <c r="CD13" s="93"/>
      <c r="CE13" s="98" t="str">
        <f t="shared" si="16"/>
        <v/>
      </c>
      <c r="CF13" s="94"/>
      <c r="CG13" s="93"/>
      <c r="CH13" s="93"/>
      <c r="CI13" s="93"/>
      <c r="CJ13" s="93"/>
      <c r="CK13" s="93"/>
      <c r="CL13" s="93"/>
      <c r="CM13" s="93"/>
      <c r="CN13" s="98" t="str">
        <f t="shared" si="17"/>
        <v/>
      </c>
      <c r="CO13" s="7"/>
      <c r="CP13" s="13">
        <f t="shared" si="18"/>
        <v>90</v>
      </c>
      <c r="CQ13" s="7"/>
      <c r="CR13" s="13">
        <f t="shared" si="19"/>
        <v>90</v>
      </c>
      <c r="CS13" s="7"/>
      <c r="CT13" s="13" t="str">
        <f t="shared" si="20"/>
        <v/>
      </c>
      <c r="CU13" s="7"/>
      <c r="CV13" s="13" t="str">
        <f t="shared" si="21"/>
        <v/>
      </c>
      <c r="CW13" s="7"/>
      <c r="CX13" s="105"/>
      <c r="CY13" s="13">
        <f t="shared" si="22"/>
        <v>90</v>
      </c>
      <c r="CZ13" s="7"/>
      <c r="DA13" s="13">
        <f t="shared" si="23"/>
        <v>90</v>
      </c>
      <c r="DB13" s="7"/>
      <c r="DC13" s="13" t="str">
        <f t="shared" si="24"/>
        <v/>
      </c>
      <c r="DD13" s="7"/>
      <c r="DE13" s="13" t="str">
        <f t="shared" si="25"/>
        <v/>
      </c>
      <c r="DF13" s="7"/>
      <c r="DG13" s="105"/>
      <c r="DH13" s="13" t="str">
        <f t="shared" si="26"/>
        <v/>
      </c>
      <c r="DI13" s="7"/>
      <c r="DJ13" s="13" t="str">
        <f t="shared" si="27"/>
        <v/>
      </c>
      <c r="DK13" s="7"/>
      <c r="DL13" s="13" t="str">
        <f t="shared" si="28"/>
        <v/>
      </c>
      <c r="DM13" s="7"/>
      <c r="DN13" s="13" t="str">
        <f t="shared" si="29"/>
        <v/>
      </c>
      <c r="DO13" s="7"/>
      <c r="DP13" s="105"/>
      <c r="DQ13" s="13" t="str">
        <f t="shared" si="30"/>
        <v/>
      </c>
      <c r="DR13" s="7"/>
      <c r="DS13" s="13" t="str">
        <f t="shared" si="31"/>
        <v/>
      </c>
      <c r="DT13" s="7"/>
      <c r="DU13" s="13" t="str">
        <f t="shared" si="32"/>
        <v/>
      </c>
      <c r="DV13" s="7"/>
      <c r="DW13" s="13" t="str">
        <f t="shared" si="33"/>
        <v/>
      </c>
      <c r="DX13" s="7"/>
      <c r="DY13" s="105"/>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8">
        <v>0</v>
      </c>
      <c r="FD13" s="109">
        <v>69</v>
      </c>
      <c r="FE13" s="118" t="s">
        <v>31</v>
      </c>
      <c r="FG13" s="119">
        <v>1</v>
      </c>
      <c r="FH13" s="120" t="s">
        <v>63</v>
      </c>
      <c r="FI13" s="120" t="s">
        <v>64</v>
      </c>
      <c r="FJ13" s="121">
        <v>2241</v>
      </c>
      <c r="FK13" s="121">
        <v>2251</v>
      </c>
    </row>
    <row r="14" ht="16.5" customHeight="1" spans="1:167">
      <c r="A14" s="23">
        <v>4</v>
      </c>
      <c r="B14" s="23">
        <v>10685</v>
      </c>
      <c r="C14" s="23" t="s">
        <v>119</v>
      </c>
      <c r="D14" s="7"/>
      <c r="E14" s="24">
        <f t="shared" si="0"/>
        <v>88</v>
      </c>
      <c r="F14" s="24" t="str">
        <f t="shared" si="1"/>
        <v>B</v>
      </c>
      <c r="G14" s="24">
        <f t="shared" si="2"/>
        <v>88</v>
      </c>
      <c r="H14" s="24" t="str">
        <f t="shared" si="3"/>
        <v>B</v>
      </c>
      <c r="I14" s="37">
        <v>2</v>
      </c>
      <c r="J14" s="24" t="str">
        <f t="shared" si="4"/>
        <v>Menganalisis nilai-nilai Pancasila terkait dengan kasus-kasus pelanggaran hak dan pengingkaran kewajiban warga negara dalam kehidupan berbangsa dan bernegara dengan  baik</v>
      </c>
      <c r="K14" s="24">
        <f t="shared" si="5"/>
        <v>90</v>
      </c>
      <c r="L14" s="24" t="str">
        <f t="shared" si="6"/>
        <v>A</v>
      </c>
      <c r="M14" s="24">
        <f t="shared" si="7"/>
        <v>90</v>
      </c>
      <c r="N14" s="24" t="str">
        <f t="shared" si="8"/>
        <v>A</v>
      </c>
      <c r="O14" s="37">
        <v>1</v>
      </c>
      <c r="P14" s="24" t="str">
        <f t="shared" si="9"/>
        <v>Siswa trampil dalam menyusun laporan hasil diskusi dan penyajian dengan sangat baik</v>
      </c>
      <c r="Q14" s="58"/>
      <c r="R14" s="58"/>
      <c r="S14" s="7"/>
      <c r="T14" s="61">
        <v>90</v>
      </c>
      <c r="U14" s="60"/>
      <c r="V14" s="60"/>
      <c r="W14" s="60"/>
      <c r="X14" s="60"/>
      <c r="Y14" s="60"/>
      <c r="Z14" s="72">
        <v>91</v>
      </c>
      <c r="AA14" s="70">
        <f t="shared" si="34"/>
        <v>90.5</v>
      </c>
      <c r="AB14" s="71">
        <f t="shared" si="10"/>
        <v>90.5</v>
      </c>
      <c r="AC14" s="61">
        <v>90</v>
      </c>
      <c r="AD14" s="60"/>
      <c r="AE14" s="60"/>
      <c r="AF14" s="60"/>
      <c r="AG14" s="60"/>
      <c r="AH14" s="60"/>
      <c r="AI14" s="60">
        <v>80</v>
      </c>
      <c r="AJ14" s="70"/>
      <c r="AK14" s="71">
        <f t="shared" si="11"/>
        <v>85</v>
      </c>
      <c r="AL14" s="62"/>
      <c r="AM14" s="60"/>
      <c r="AN14" s="60"/>
      <c r="AO14" s="60"/>
      <c r="AP14" s="60"/>
      <c r="AQ14" s="60"/>
      <c r="AR14" s="60"/>
      <c r="AS14" s="70"/>
      <c r="AT14" s="71" t="str">
        <f t="shared" si="12"/>
        <v/>
      </c>
      <c r="AU14" s="62"/>
      <c r="AV14" s="60"/>
      <c r="AW14" s="60"/>
      <c r="AX14" s="60"/>
      <c r="AY14" s="60"/>
      <c r="AZ14" s="60"/>
      <c r="BA14" s="60"/>
      <c r="BB14" s="70"/>
      <c r="BC14" s="71" t="str">
        <f t="shared" si="13"/>
        <v/>
      </c>
      <c r="BD14" s="7"/>
      <c r="BE14" s="61">
        <v>90</v>
      </c>
      <c r="BF14" s="93"/>
      <c r="BG14" s="61">
        <v>90</v>
      </c>
      <c r="BH14" s="93"/>
      <c r="BI14" s="93"/>
      <c r="BJ14" s="93"/>
      <c r="BK14" s="93"/>
      <c r="BL14" s="93"/>
      <c r="BM14" s="98">
        <f t="shared" si="14"/>
        <v>90</v>
      </c>
      <c r="BN14" s="61">
        <v>90</v>
      </c>
      <c r="BO14" s="93"/>
      <c r="BP14" s="61">
        <v>90</v>
      </c>
      <c r="BQ14" s="93"/>
      <c r="BR14" s="93"/>
      <c r="BS14" s="93"/>
      <c r="BT14" s="93"/>
      <c r="BU14" s="93"/>
      <c r="BV14" s="98">
        <f t="shared" si="15"/>
        <v>90</v>
      </c>
      <c r="BW14" s="94"/>
      <c r="BX14" s="93"/>
      <c r="BY14" s="93"/>
      <c r="BZ14" s="93"/>
      <c r="CA14" s="93"/>
      <c r="CB14" s="93"/>
      <c r="CC14" s="93"/>
      <c r="CD14" s="93"/>
      <c r="CE14" s="98" t="str">
        <f t="shared" si="16"/>
        <v/>
      </c>
      <c r="CF14" s="94"/>
      <c r="CG14" s="93"/>
      <c r="CH14" s="93"/>
      <c r="CI14" s="93"/>
      <c r="CJ14" s="93"/>
      <c r="CK14" s="93"/>
      <c r="CL14" s="93"/>
      <c r="CM14" s="93"/>
      <c r="CN14" s="98" t="str">
        <f t="shared" si="17"/>
        <v/>
      </c>
      <c r="CO14" s="7"/>
      <c r="CP14" s="13">
        <f t="shared" si="18"/>
        <v>90</v>
      </c>
      <c r="CQ14" s="7"/>
      <c r="CR14" s="13">
        <f t="shared" si="19"/>
        <v>90</v>
      </c>
      <c r="CS14" s="7"/>
      <c r="CT14" s="13" t="str">
        <f t="shared" si="20"/>
        <v/>
      </c>
      <c r="CU14" s="7"/>
      <c r="CV14" s="13" t="str">
        <f t="shared" si="21"/>
        <v/>
      </c>
      <c r="CW14" s="7"/>
      <c r="CX14" s="105"/>
      <c r="CY14" s="13">
        <f t="shared" si="22"/>
        <v>90</v>
      </c>
      <c r="CZ14" s="7"/>
      <c r="DA14" s="13">
        <f t="shared" si="23"/>
        <v>90</v>
      </c>
      <c r="DB14" s="7"/>
      <c r="DC14" s="13" t="str">
        <f t="shared" si="24"/>
        <v/>
      </c>
      <c r="DD14" s="7"/>
      <c r="DE14" s="13" t="str">
        <f t="shared" si="25"/>
        <v/>
      </c>
      <c r="DF14" s="7"/>
      <c r="DG14" s="105"/>
      <c r="DH14" s="13" t="str">
        <f t="shared" si="26"/>
        <v/>
      </c>
      <c r="DI14" s="7"/>
      <c r="DJ14" s="13" t="str">
        <f t="shared" si="27"/>
        <v/>
      </c>
      <c r="DK14" s="7"/>
      <c r="DL14" s="13" t="str">
        <f t="shared" si="28"/>
        <v/>
      </c>
      <c r="DM14" s="7"/>
      <c r="DN14" s="13" t="str">
        <f t="shared" si="29"/>
        <v/>
      </c>
      <c r="DO14" s="7"/>
      <c r="DP14" s="105"/>
      <c r="DQ14" s="13" t="str">
        <f t="shared" si="30"/>
        <v/>
      </c>
      <c r="DR14" s="7"/>
      <c r="DS14" s="13" t="str">
        <f t="shared" si="31"/>
        <v/>
      </c>
      <c r="DT14" s="7"/>
      <c r="DU14" s="13" t="str">
        <f t="shared" si="32"/>
        <v/>
      </c>
      <c r="DV14" s="7"/>
      <c r="DW14" s="13" t="str">
        <f t="shared" si="33"/>
        <v/>
      </c>
      <c r="DX14" s="7"/>
      <c r="DY14" s="105"/>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8">
        <v>70</v>
      </c>
      <c r="FD14" s="110">
        <v>79</v>
      </c>
      <c r="FE14" s="122" t="s">
        <v>30</v>
      </c>
      <c r="FG14" s="119"/>
      <c r="FH14" s="120"/>
      <c r="FI14" s="120"/>
      <c r="FJ14" s="121"/>
      <c r="FK14" s="121"/>
    </row>
    <row r="15" ht="16.5" customHeight="1" spans="1:167">
      <c r="A15" s="23">
        <v>5</v>
      </c>
      <c r="B15" s="23">
        <v>10698</v>
      </c>
      <c r="C15" s="23" t="s">
        <v>120</v>
      </c>
      <c r="D15" s="7"/>
      <c r="E15" s="24">
        <f t="shared" si="0"/>
        <v>81</v>
      </c>
      <c r="F15" s="24" t="str">
        <f t="shared" si="1"/>
        <v>B</v>
      </c>
      <c r="G15" s="24">
        <f t="shared" si="2"/>
        <v>81</v>
      </c>
      <c r="H15" s="24" t="str">
        <f t="shared" si="3"/>
        <v>B</v>
      </c>
      <c r="I15" s="37">
        <v>2</v>
      </c>
      <c r="J15" s="24" t="str">
        <f t="shared" si="4"/>
        <v>Menganalisis nilai-nilai Pancasila terkait dengan kasus-kasus pelanggaran hak dan pengingkaran kewajiban warga negara dalam kehidupan berbangsa dan bernegara dengan  baik</v>
      </c>
      <c r="K15" s="24">
        <f t="shared" si="5"/>
        <v>80</v>
      </c>
      <c r="L15" s="24" t="str">
        <f t="shared" si="6"/>
        <v>B</v>
      </c>
      <c r="M15" s="24">
        <f t="shared" si="7"/>
        <v>80</v>
      </c>
      <c r="N15" s="24" t="str">
        <f t="shared" si="8"/>
        <v>B</v>
      </c>
      <c r="O15" s="37">
        <v>2</v>
      </c>
      <c r="P15" s="24" t="str">
        <f t="shared" si="9"/>
        <v>Siswa trampil dalam menyusun laporan hasil diskusi dan penyajian dengan baik</v>
      </c>
      <c r="Q15" s="58"/>
      <c r="R15" s="58"/>
      <c r="S15" s="7"/>
      <c r="T15" s="61">
        <v>85</v>
      </c>
      <c r="U15" s="60"/>
      <c r="V15" s="60"/>
      <c r="W15" s="60"/>
      <c r="X15" s="60"/>
      <c r="Y15" s="60"/>
      <c r="Z15" s="72">
        <v>75</v>
      </c>
      <c r="AA15" s="70">
        <f t="shared" si="34"/>
        <v>80</v>
      </c>
      <c r="AB15" s="71">
        <f t="shared" si="10"/>
        <v>80</v>
      </c>
      <c r="AC15" s="61">
        <v>85</v>
      </c>
      <c r="AD15" s="60"/>
      <c r="AE15" s="60"/>
      <c r="AF15" s="60"/>
      <c r="AG15" s="60"/>
      <c r="AH15" s="60"/>
      <c r="AI15" s="60">
        <v>80</v>
      </c>
      <c r="AJ15" s="70"/>
      <c r="AK15" s="71">
        <f t="shared" si="11"/>
        <v>82.5</v>
      </c>
      <c r="AL15" s="62"/>
      <c r="AM15" s="60"/>
      <c r="AN15" s="60"/>
      <c r="AO15" s="60"/>
      <c r="AP15" s="60"/>
      <c r="AQ15" s="60"/>
      <c r="AR15" s="60"/>
      <c r="AS15" s="70"/>
      <c r="AT15" s="71" t="str">
        <f t="shared" si="12"/>
        <v/>
      </c>
      <c r="AU15" s="62"/>
      <c r="AV15" s="60"/>
      <c r="AW15" s="60"/>
      <c r="AX15" s="60"/>
      <c r="AY15" s="60"/>
      <c r="AZ15" s="60"/>
      <c r="BA15" s="60"/>
      <c r="BB15" s="70"/>
      <c r="BC15" s="71" t="str">
        <f t="shared" si="13"/>
        <v/>
      </c>
      <c r="BD15" s="7"/>
      <c r="BE15" s="61">
        <v>80</v>
      </c>
      <c r="BF15" s="93"/>
      <c r="BG15" s="61">
        <v>80</v>
      </c>
      <c r="BH15" s="93"/>
      <c r="BI15" s="93"/>
      <c r="BJ15" s="93"/>
      <c r="BK15" s="93"/>
      <c r="BL15" s="93"/>
      <c r="BM15" s="98">
        <f t="shared" si="14"/>
        <v>80</v>
      </c>
      <c r="BN15" s="61">
        <v>80</v>
      </c>
      <c r="BO15" s="93"/>
      <c r="BP15" s="61">
        <v>80</v>
      </c>
      <c r="BQ15" s="93"/>
      <c r="BR15" s="93"/>
      <c r="BS15" s="93"/>
      <c r="BT15" s="93"/>
      <c r="BU15" s="93"/>
      <c r="BV15" s="98">
        <f t="shared" si="15"/>
        <v>80</v>
      </c>
      <c r="BW15" s="94"/>
      <c r="BX15" s="93"/>
      <c r="BY15" s="93"/>
      <c r="BZ15" s="93"/>
      <c r="CA15" s="93"/>
      <c r="CB15" s="93"/>
      <c r="CC15" s="93"/>
      <c r="CD15" s="93"/>
      <c r="CE15" s="98" t="str">
        <f t="shared" si="16"/>
        <v/>
      </c>
      <c r="CF15" s="94"/>
      <c r="CG15" s="93"/>
      <c r="CH15" s="93"/>
      <c r="CI15" s="93"/>
      <c r="CJ15" s="93"/>
      <c r="CK15" s="93"/>
      <c r="CL15" s="93"/>
      <c r="CM15" s="93"/>
      <c r="CN15" s="98" t="str">
        <f t="shared" si="17"/>
        <v/>
      </c>
      <c r="CO15" s="7"/>
      <c r="CP15" s="13">
        <f t="shared" si="18"/>
        <v>80</v>
      </c>
      <c r="CQ15" s="7"/>
      <c r="CR15" s="13">
        <f t="shared" si="19"/>
        <v>80</v>
      </c>
      <c r="CS15" s="7"/>
      <c r="CT15" s="13" t="str">
        <f t="shared" si="20"/>
        <v/>
      </c>
      <c r="CU15" s="7"/>
      <c r="CV15" s="13" t="str">
        <f t="shared" si="21"/>
        <v/>
      </c>
      <c r="CW15" s="7"/>
      <c r="CX15" s="105"/>
      <c r="CY15" s="13">
        <f t="shared" si="22"/>
        <v>80</v>
      </c>
      <c r="CZ15" s="7"/>
      <c r="DA15" s="13">
        <f t="shared" si="23"/>
        <v>80</v>
      </c>
      <c r="DB15" s="7"/>
      <c r="DC15" s="13" t="str">
        <f t="shared" si="24"/>
        <v/>
      </c>
      <c r="DD15" s="7"/>
      <c r="DE15" s="13" t="str">
        <f t="shared" si="25"/>
        <v/>
      </c>
      <c r="DF15" s="7"/>
      <c r="DG15" s="105"/>
      <c r="DH15" s="13" t="str">
        <f t="shared" si="26"/>
        <v/>
      </c>
      <c r="DI15" s="7"/>
      <c r="DJ15" s="13" t="str">
        <f t="shared" si="27"/>
        <v/>
      </c>
      <c r="DK15" s="7"/>
      <c r="DL15" s="13" t="str">
        <f t="shared" si="28"/>
        <v/>
      </c>
      <c r="DM15" s="7"/>
      <c r="DN15" s="13" t="str">
        <f t="shared" si="29"/>
        <v/>
      </c>
      <c r="DO15" s="7"/>
      <c r="DP15" s="105"/>
      <c r="DQ15" s="13" t="str">
        <f t="shared" si="30"/>
        <v/>
      </c>
      <c r="DR15" s="7"/>
      <c r="DS15" s="13" t="str">
        <f t="shared" si="31"/>
        <v/>
      </c>
      <c r="DT15" s="7"/>
      <c r="DU15" s="13" t="str">
        <f t="shared" si="32"/>
        <v/>
      </c>
      <c r="DV15" s="7"/>
      <c r="DW15" s="13" t="str">
        <f t="shared" si="33"/>
        <v/>
      </c>
      <c r="DX15" s="7"/>
      <c r="DY15" s="105"/>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8">
        <v>80</v>
      </c>
      <c r="FD15" s="110">
        <v>89</v>
      </c>
      <c r="FE15" s="122" t="s">
        <v>29</v>
      </c>
      <c r="FG15" s="119">
        <v>2</v>
      </c>
      <c r="FH15" s="120" t="s">
        <v>67</v>
      </c>
      <c r="FI15" s="120" t="s">
        <v>68</v>
      </c>
      <c r="FJ15" s="121">
        <v>2242</v>
      </c>
      <c r="FK15" s="121">
        <v>2252</v>
      </c>
    </row>
    <row r="16" ht="16.5" customHeight="1" spans="1:167">
      <c r="A16" s="23">
        <v>6</v>
      </c>
      <c r="B16" s="23">
        <v>10711</v>
      </c>
      <c r="C16" s="23" t="s">
        <v>121</v>
      </c>
      <c r="D16" s="7"/>
      <c r="E16" s="24">
        <f t="shared" si="0"/>
        <v>86</v>
      </c>
      <c r="F16" s="24" t="str">
        <f t="shared" si="1"/>
        <v>B</v>
      </c>
      <c r="G16" s="24">
        <f t="shared" si="2"/>
        <v>86</v>
      </c>
      <c r="H16" s="24" t="str">
        <f t="shared" si="3"/>
        <v>B</v>
      </c>
      <c r="I16" s="37">
        <v>2</v>
      </c>
      <c r="J16" s="24" t="str">
        <f t="shared" si="4"/>
        <v>Menganalisis nilai-nilai Pancasila terkait dengan kasus-kasus pelanggaran hak dan pengingkaran kewajiban warga negara dalam kehidupan berbangsa dan bernegara dengan  baik</v>
      </c>
      <c r="K16" s="24">
        <f t="shared" si="5"/>
        <v>85</v>
      </c>
      <c r="L16" s="24" t="str">
        <f t="shared" si="6"/>
        <v>B</v>
      </c>
      <c r="M16" s="24">
        <f t="shared" si="7"/>
        <v>85</v>
      </c>
      <c r="N16" s="24" t="str">
        <f t="shared" si="8"/>
        <v>B</v>
      </c>
      <c r="O16" s="37">
        <v>2</v>
      </c>
      <c r="P16" s="24" t="str">
        <f t="shared" si="9"/>
        <v>Siswa trampil dalam menyusun laporan hasil diskusi dan penyajian dengan baik</v>
      </c>
      <c r="Q16" s="58"/>
      <c r="R16" s="58"/>
      <c r="S16" s="7"/>
      <c r="T16" s="61">
        <v>85</v>
      </c>
      <c r="U16" s="60"/>
      <c r="V16" s="60"/>
      <c r="W16" s="60"/>
      <c r="X16" s="60"/>
      <c r="Y16" s="60"/>
      <c r="Z16" s="72">
        <v>92</v>
      </c>
      <c r="AA16" s="70">
        <f t="shared" si="34"/>
        <v>88.5</v>
      </c>
      <c r="AB16" s="71">
        <f t="shared" si="10"/>
        <v>88.5</v>
      </c>
      <c r="AC16" s="61">
        <v>85</v>
      </c>
      <c r="AD16" s="60"/>
      <c r="AE16" s="60"/>
      <c r="AF16" s="60"/>
      <c r="AG16" s="60"/>
      <c r="AH16" s="60"/>
      <c r="AI16" s="60">
        <v>80</v>
      </c>
      <c r="AJ16" s="70"/>
      <c r="AK16" s="71">
        <f t="shared" si="11"/>
        <v>82.5</v>
      </c>
      <c r="AL16" s="62"/>
      <c r="AM16" s="60"/>
      <c r="AN16" s="60"/>
      <c r="AO16" s="60"/>
      <c r="AP16" s="60"/>
      <c r="AQ16" s="60"/>
      <c r="AR16" s="60"/>
      <c r="AS16" s="70"/>
      <c r="AT16" s="71" t="str">
        <f t="shared" si="12"/>
        <v/>
      </c>
      <c r="AU16" s="62"/>
      <c r="AV16" s="60"/>
      <c r="AW16" s="60"/>
      <c r="AX16" s="60"/>
      <c r="AY16" s="60"/>
      <c r="AZ16" s="60"/>
      <c r="BA16" s="60"/>
      <c r="BB16" s="70"/>
      <c r="BC16" s="71" t="str">
        <f t="shared" si="13"/>
        <v/>
      </c>
      <c r="BD16" s="7"/>
      <c r="BE16" s="61">
        <v>85</v>
      </c>
      <c r="BF16" s="93"/>
      <c r="BG16" s="61">
        <v>85</v>
      </c>
      <c r="BH16" s="93"/>
      <c r="BI16" s="93"/>
      <c r="BJ16" s="93"/>
      <c r="BK16" s="93"/>
      <c r="BL16" s="93"/>
      <c r="BM16" s="98">
        <f t="shared" si="14"/>
        <v>85</v>
      </c>
      <c r="BN16" s="61">
        <v>85</v>
      </c>
      <c r="BO16" s="93"/>
      <c r="BP16" s="61">
        <v>85</v>
      </c>
      <c r="BQ16" s="93"/>
      <c r="BR16" s="93"/>
      <c r="BS16" s="93"/>
      <c r="BT16" s="93"/>
      <c r="BU16" s="93"/>
      <c r="BV16" s="98">
        <f t="shared" si="15"/>
        <v>85</v>
      </c>
      <c r="BW16" s="94"/>
      <c r="BX16" s="93"/>
      <c r="BY16" s="93"/>
      <c r="BZ16" s="93"/>
      <c r="CA16" s="93"/>
      <c r="CB16" s="93"/>
      <c r="CC16" s="93"/>
      <c r="CD16" s="93"/>
      <c r="CE16" s="98" t="str">
        <f t="shared" si="16"/>
        <v/>
      </c>
      <c r="CF16" s="94"/>
      <c r="CG16" s="93"/>
      <c r="CH16" s="93"/>
      <c r="CI16" s="93"/>
      <c r="CJ16" s="93"/>
      <c r="CK16" s="93"/>
      <c r="CL16" s="93"/>
      <c r="CM16" s="93"/>
      <c r="CN16" s="98" t="str">
        <f t="shared" si="17"/>
        <v/>
      </c>
      <c r="CO16" s="7"/>
      <c r="CP16" s="13">
        <f t="shared" si="18"/>
        <v>85</v>
      </c>
      <c r="CQ16" s="7"/>
      <c r="CR16" s="13">
        <f t="shared" si="19"/>
        <v>85</v>
      </c>
      <c r="CS16" s="7"/>
      <c r="CT16" s="13" t="str">
        <f t="shared" si="20"/>
        <v/>
      </c>
      <c r="CU16" s="7"/>
      <c r="CV16" s="13" t="str">
        <f t="shared" si="21"/>
        <v/>
      </c>
      <c r="CW16" s="7"/>
      <c r="CX16" s="105"/>
      <c r="CY16" s="13">
        <f t="shared" si="22"/>
        <v>85</v>
      </c>
      <c r="CZ16" s="7"/>
      <c r="DA16" s="13">
        <f t="shared" si="23"/>
        <v>85</v>
      </c>
      <c r="DB16" s="7"/>
      <c r="DC16" s="13" t="str">
        <f t="shared" si="24"/>
        <v/>
      </c>
      <c r="DD16" s="7"/>
      <c r="DE16" s="13" t="str">
        <f t="shared" si="25"/>
        <v/>
      </c>
      <c r="DF16" s="7"/>
      <c r="DG16" s="105"/>
      <c r="DH16" s="13" t="str">
        <f t="shared" si="26"/>
        <v/>
      </c>
      <c r="DI16" s="7"/>
      <c r="DJ16" s="13" t="str">
        <f t="shared" si="27"/>
        <v/>
      </c>
      <c r="DK16" s="7"/>
      <c r="DL16" s="13" t="str">
        <f t="shared" si="28"/>
        <v/>
      </c>
      <c r="DM16" s="7"/>
      <c r="DN16" s="13" t="str">
        <f t="shared" si="29"/>
        <v/>
      </c>
      <c r="DO16" s="7"/>
      <c r="DP16" s="105"/>
      <c r="DQ16" s="13" t="str">
        <f t="shared" si="30"/>
        <v/>
      </c>
      <c r="DR16" s="7"/>
      <c r="DS16" s="13" t="str">
        <f t="shared" si="31"/>
        <v/>
      </c>
      <c r="DT16" s="7"/>
      <c r="DU16" s="13" t="str">
        <f t="shared" si="32"/>
        <v/>
      </c>
      <c r="DV16" s="7"/>
      <c r="DW16" s="13" t="str">
        <f t="shared" si="33"/>
        <v/>
      </c>
      <c r="DX16" s="7"/>
      <c r="DY16" s="105"/>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8">
        <v>90</v>
      </c>
      <c r="FD16" s="110">
        <v>100</v>
      </c>
      <c r="FE16" s="122" t="s">
        <v>11</v>
      </c>
      <c r="FG16" s="119"/>
      <c r="FH16" s="120"/>
      <c r="FI16" s="120"/>
      <c r="FJ16" s="121"/>
      <c r="FK16" s="121"/>
    </row>
    <row r="17" ht="16.5" customHeight="1" spans="1:167">
      <c r="A17" s="23">
        <v>7</v>
      </c>
      <c r="B17" s="23">
        <v>10724</v>
      </c>
      <c r="C17" s="23" t="s">
        <v>122</v>
      </c>
      <c r="D17" s="7"/>
      <c r="E17" s="24">
        <f t="shared" si="0"/>
        <v>86</v>
      </c>
      <c r="F17" s="24" t="str">
        <f t="shared" si="1"/>
        <v>B</v>
      </c>
      <c r="G17" s="24">
        <f t="shared" si="2"/>
        <v>86</v>
      </c>
      <c r="H17" s="24" t="str">
        <f t="shared" si="3"/>
        <v>B</v>
      </c>
      <c r="I17" s="37">
        <v>2</v>
      </c>
      <c r="J17" s="24" t="str">
        <f t="shared" si="4"/>
        <v>Menganalisis nilai-nilai Pancasila terkait dengan kasus-kasus pelanggaran hak dan pengingkaran kewajiban warga negara dalam kehidupan berbangsa dan bernegara dengan  baik</v>
      </c>
      <c r="K17" s="24">
        <f t="shared" si="5"/>
        <v>88</v>
      </c>
      <c r="L17" s="24" t="str">
        <f t="shared" si="6"/>
        <v>B</v>
      </c>
      <c r="M17" s="24">
        <f t="shared" si="7"/>
        <v>88</v>
      </c>
      <c r="N17" s="24" t="str">
        <f t="shared" si="8"/>
        <v>B</v>
      </c>
      <c r="O17" s="37">
        <v>2</v>
      </c>
      <c r="P17" s="24" t="str">
        <f t="shared" si="9"/>
        <v>Siswa trampil dalam menyusun laporan hasil diskusi dan penyajian dengan baik</v>
      </c>
      <c r="Q17" s="58"/>
      <c r="R17" s="58"/>
      <c r="S17" s="7"/>
      <c r="T17" s="61">
        <v>85</v>
      </c>
      <c r="U17" s="60"/>
      <c r="V17" s="60"/>
      <c r="W17" s="60"/>
      <c r="X17" s="60"/>
      <c r="Y17" s="60"/>
      <c r="Z17" s="72">
        <v>84</v>
      </c>
      <c r="AA17" s="70">
        <f t="shared" si="34"/>
        <v>84.5</v>
      </c>
      <c r="AB17" s="71">
        <f t="shared" si="10"/>
        <v>84.5</v>
      </c>
      <c r="AC17" s="61">
        <v>85</v>
      </c>
      <c r="AD17" s="60"/>
      <c r="AE17" s="60"/>
      <c r="AF17" s="60"/>
      <c r="AG17" s="60"/>
      <c r="AH17" s="60"/>
      <c r="AI17" s="60">
        <v>90</v>
      </c>
      <c r="AJ17" s="70"/>
      <c r="AK17" s="71">
        <f t="shared" si="11"/>
        <v>87.5</v>
      </c>
      <c r="AL17" s="62"/>
      <c r="AM17" s="60"/>
      <c r="AN17" s="60"/>
      <c r="AO17" s="60"/>
      <c r="AP17" s="60"/>
      <c r="AQ17" s="60"/>
      <c r="AR17" s="60"/>
      <c r="AS17" s="70"/>
      <c r="AT17" s="71" t="str">
        <f t="shared" si="12"/>
        <v/>
      </c>
      <c r="AU17" s="62"/>
      <c r="AV17" s="60"/>
      <c r="AW17" s="60"/>
      <c r="AX17" s="60"/>
      <c r="AY17" s="60"/>
      <c r="AZ17" s="60"/>
      <c r="BA17" s="60"/>
      <c r="BB17" s="70"/>
      <c r="BC17" s="71" t="str">
        <f t="shared" si="13"/>
        <v/>
      </c>
      <c r="BD17" s="7"/>
      <c r="BE17" s="61">
        <v>85</v>
      </c>
      <c r="BF17" s="93"/>
      <c r="BG17" s="61">
        <v>85</v>
      </c>
      <c r="BH17" s="93"/>
      <c r="BI17" s="93"/>
      <c r="BJ17" s="93"/>
      <c r="BK17" s="93"/>
      <c r="BL17" s="93"/>
      <c r="BM17" s="98">
        <f t="shared" si="14"/>
        <v>85</v>
      </c>
      <c r="BN17" s="61">
        <v>90</v>
      </c>
      <c r="BO17" s="93"/>
      <c r="BP17" s="61">
        <v>90</v>
      </c>
      <c r="BQ17" s="93"/>
      <c r="BR17" s="93"/>
      <c r="BS17" s="93"/>
      <c r="BT17" s="93"/>
      <c r="BU17" s="93"/>
      <c r="BV17" s="98">
        <f t="shared" si="15"/>
        <v>90</v>
      </c>
      <c r="BW17" s="94"/>
      <c r="BX17" s="93"/>
      <c r="BY17" s="93"/>
      <c r="BZ17" s="93"/>
      <c r="CA17" s="93"/>
      <c r="CB17" s="93"/>
      <c r="CC17" s="93"/>
      <c r="CD17" s="93"/>
      <c r="CE17" s="98" t="str">
        <f t="shared" si="16"/>
        <v/>
      </c>
      <c r="CF17" s="94"/>
      <c r="CG17" s="93"/>
      <c r="CH17" s="93"/>
      <c r="CI17" s="93"/>
      <c r="CJ17" s="93"/>
      <c r="CK17" s="93"/>
      <c r="CL17" s="93"/>
      <c r="CM17" s="93"/>
      <c r="CN17" s="98" t="str">
        <f t="shared" si="17"/>
        <v/>
      </c>
      <c r="CO17" s="7"/>
      <c r="CP17" s="13">
        <f t="shared" si="18"/>
        <v>85</v>
      </c>
      <c r="CQ17" s="7"/>
      <c r="CR17" s="13">
        <f t="shared" si="19"/>
        <v>85</v>
      </c>
      <c r="CS17" s="7"/>
      <c r="CT17" s="13" t="str">
        <f t="shared" si="20"/>
        <v/>
      </c>
      <c r="CU17" s="7"/>
      <c r="CV17" s="13" t="str">
        <f t="shared" si="21"/>
        <v/>
      </c>
      <c r="CW17" s="7"/>
      <c r="CX17" s="105"/>
      <c r="CY17" s="13">
        <f t="shared" si="22"/>
        <v>90</v>
      </c>
      <c r="CZ17" s="7"/>
      <c r="DA17" s="13">
        <f t="shared" si="23"/>
        <v>90</v>
      </c>
      <c r="DB17" s="7"/>
      <c r="DC17" s="13" t="str">
        <f t="shared" si="24"/>
        <v/>
      </c>
      <c r="DD17" s="7"/>
      <c r="DE17" s="13" t="str">
        <f t="shared" si="25"/>
        <v/>
      </c>
      <c r="DF17" s="7"/>
      <c r="DG17" s="105"/>
      <c r="DH17" s="13" t="str">
        <f t="shared" si="26"/>
        <v/>
      </c>
      <c r="DI17" s="7"/>
      <c r="DJ17" s="13" t="str">
        <f t="shared" si="27"/>
        <v/>
      </c>
      <c r="DK17" s="7"/>
      <c r="DL17" s="13" t="str">
        <f t="shared" si="28"/>
        <v/>
      </c>
      <c r="DM17" s="7"/>
      <c r="DN17" s="13" t="str">
        <f t="shared" si="29"/>
        <v/>
      </c>
      <c r="DO17" s="7"/>
      <c r="DP17" s="105"/>
      <c r="DQ17" s="13" t="str">
        <f t="shared" si="30"/>
        <v/>
      </c>
      <c r="DR17" s="7"/>
      <c r="DS17" s="13" t="str">
        <f t="shared" si="31"/>
        <v/>
      </c>
      <c r="DT17" s="7"/>
      <c r="DU17" s="13" t="str">
        <f t="shared" si="32"/>
        <v/>
      </c>
      <c r="DV17" s="7"/>
      <c r="DW17" s="13" t="str">
        <f t="shared" si="33"/>
        <v/>
      </c>
      <c r="DX17" s="7"/>
      <c r="DY17" s="105"/>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1"/>
      <c r="FD17" s="111"/>
      <c r="FE17" s="111"/>
      <c r="FG17" s="119">
        <v>3</v>
      </c>
      <c r="FH17" s="120" t="s">
        <v>71</v>
      </c>
      <c r="FI17" s="120" t="s">
        <v>72</v>
      </c>
      <c r="FJ17" s="121">
        <v>2243</v>
      </c>
      <c r="FK17" s="121">
        <v>2253</v>
      </c>
    </row>
    <row r="18" ht="16.5" customHeight="1" spans="1:167">
      <c r="A18" s="23">
        <v>8</v>
      </c>
      <c r="B18" s="23">
        <v>10737</v>
      </c>
      <c r="C18" s="23" t="s">
        <v>123</v>
      </c>
      <c r="D18" s="7"/>
      <c r="E18" s="24">
        <f t="shared" si="0"/>
        <v>95</v>
      </c>
      <c r="F18" s="24" t="str">
        <f t="shared" si="1"/>
        <v>A</v>
      </c>
      <c r="G18" s="24">
        <f t="shared" si="2"/>
        <v>95</v>
      </c>
      <c r="H18" s="24" t="str">
        <f t="shared" si="3"/>
        <v>A</v>
      </c>
      <c r="I18" s="37">
        <v>1</v>
      </c>
      <c r="J18" s="24" t="str">
        <f t="shared" si="4"/>
        <v>Menganalisis nilai-nilai Pancasila terkait dengan kasus-kasus pelanggaran hak dan pengingkaran kewajiban warga negara dalam kehidupan berbangsa dan bernegara dengan sangat baik</v>
      </c>
      <c r="K18" s="24">
        <f t="shared" si="5"/>
        <v>95</v>
      </c>
      <c r="L18" s="24" t="str">
        <f t="shared" si="6"/>
        <v>A</v>
      </c>
      <c r="M18" s="24">
        <f t="shared" si="7"/>
        <v>95</v>
      </c>
      <c r="N18" s="24" t="str">
        <f t="shared" si="8"/>
        <v>A</v>
      </c>
      <c r="O18" s="37">
        <v>1</v>
      </c>
      <c r="P18" s="24" t="str">
        <f t="shared" si="9"/>
        <v>Siswa trampil dalam menyusun laporan hasil diskusi dan penyajian dengan sangat baik</v>
      </c>
      <c r="Q18" s="58"/>
      <c r="R18" s="58"/>
      <c r="S18" s="7"/>
      <c r="T18" s="61">
        <v>95</v>
      </c>
      <c r="U18" s="60"/>
      <c r="V18" s="60"/>
      <c r="W18" s="60"/>
      <c r="X18" s="60"/>
      <c r="Y18" s="60"/>
      <c r="Z18" s="72">
        <v>98</v>
      </c>
      <c r="AA18" s="70">
        <f t="shared" si="34"/>
        <v>96.5</v>
      </c>
      <c r="AB18" s="71">
        <f t="shared" si="10"/>
        <v>96.5</v>
      </c>
      <c r="AC18" s="61">
        <v>95</v>
      </c>
      <c r="AD18" s="60"/>
      <c r="AE18" s="60"/>
      <c r="AF18" s="60"/>
      <c r="AG18" s="60"/>
      <c r="AH18" s="60"/>
      <c r="AI18" s="60">
        <v>90</v>
      </c>
      <c r="AJ18" s="70"/>
      <c r="AK18" s="71">
        <f t="shared" si="11"/>
        <v>92.5</v>
      </c>
      <c r="AL18" s="62"/>
      <c r="AM18" s="60"/>
      <c r="AN18" s="60"/>
      <c r="AO18" s="60"/>
      <c r="AP18" s="60"/>
      <c r="AQ18" s="60"/>
      <c r="AR18" s="60"/>
      <c r="AS18" s="70"/>
      <c r="AT18" s="71" t="str">
        <f t="shared" si="12"/>
        <v/>
      </c>
      <c r="AU18" s="62"/>
      <c r="AV18" s="60"/>
      <c r="AW18" s="60"/>
      <c r="AX18" s="60"/>
      <c r="AY18" s="60"/>
      <c r="AZ18" s="60"/>
      <c r="BA18" s="60"/>
      <c r="BB18" s="70"/>
      <c r="BC18" s="71" t="str">
        <f t="shared" si="13"/>
        <v/>
      </c>
      <c r="BD18" s="7"/>
      <c r="BE18" s="61">
        <v>95</v>
      </c>
      <c r="BF18" s="93"/>
      <c r="BG18" s="61">
        <v>95</v>
      </c>
      <c r="BH18" s="93"/>
      <c r="BI18" s="93"/>
      <c r="BJ18" s="93"/>
      <c r="BK18" s="93"/>
      <c r="BL18" s="93"/>
      <c r="BM18" s="98">
        <f t="shared" si="14"/>
        <v>95</v>
      </c>
      <c r="BN18" s="61">
        <v>95</v>
      </c>
      <c r="BO18" s="93"/>
      <c r="BP18" s="61">
        <v>95</v>
      </c>
      <c r="BQ18" s="93"/>
      <c r="BR18" s="93"/>
      <c r="BS18" s="93"/>
      <c r="BT18" s="93"/>
      <c r="BU18" s="93"/>
      <c r="BV18" s="98">
        <f t="shared" si="15"/>
        <v>95</v>
      </c>
      <c r="BW18" s="94"/>
      <c r="BX18" s="93"/>
      <c r="BY18" s="93"/>
      <c r="BZ18" s="93"/>
      <c r="CA18" s="93"/>
      <c r="CB18" s="93"/>
      <c r="CC18" s="93"/>
      <c r="CD18" s="93"/>
      <c r="CE18" s="98" t="str">
        <f t="shared" si="16"/>
        <v/>
      </c>
      <c r="CF18" s="94"/>
      <c r="CG18" s="93"/>
      <c r="CH18" s="93"/>
      <c r="CI18" s="93"/>
      <c r="CJ18" s="93"/>
      <c r="CK18" s="93"/>
      <c r="CL18" s="93"/>
      <c r="CM18" s="93"/>
      <c r="CN18" s="98" t="str">
        <f t="shared" si="17"/>
        <v/>
      </c>
      <c r="CO18" s="7"/>
      <c r="CP18" s="13">
        <f t="shared" si="18"/>
        <v>95</v>
      </c>
      <c r="CQ18" s="7"/>
      <c r="CR18" s="13">
        <f t="shared" si="19"/>
        <v>95</v>
      </c>
      <c r="CS18" s="7"/>
      <c r="CT18" s="13" t="str">
        <f t="shared" si="20"/>
        <v/>
      </c>
      <c r="CU18" s="7"/>
      <c r="CV18" s="13" t="str">
        <f t="shared" si="21"/>
        <v/>
      </c>
      <c r="CW18" s="7"/>
      <c r="CX18" s="105"/>
      <c r="CY18" s="13">
        <f t="shared" si="22"/>
        <v>95</v>
      </c>
      <c r="CZ18" s="7"/>
      <c r="DA18" s="13">
        <f t="shared" si="23"/>
        <v>95</v>
      </c>
      <c r="DB18" s="7"/>
      <c r="DC18" s="13" t="str">
        <f t="shared" si="24"/>
        <v/>
      </c>
      <c r="DD18" s="7"/>
      <c r="DE18" s="13" t="str">
        <f t="shared" si="25"/>
        <v/>
      </c>
      <c r="DF18" s="7"/>
      <c r="DG18" s="105"/>
      <c r="DH18" s="13" t="str">
        <f t="shared" si="26"/>
        <v/>
      </c>
      <c r="DI18" s="7"/>
      <c r="DJ18" s="13" t="str">
        <f t="shared" si="27"/>
        <v/>
      </c>
      <c r="DK18" s="7"/>
      <c r="DL18" s="13" t="str">
        <f t="shared" si="28"/>
        <v/>
      </c>
      <c r="DM18" s="7"/>
      <c r="DN18" s="13" t="str">
        <f t="shared" si="29"/>
        <v/>
      </c>
      <c r="DO18" s="7"/>
      <c r="DP18" s="105"/>
      <c r="DQ18" s="13" t="str">
        <f t="shared" si="30"/>
        <v/>
      </c>
      <c r="DR18" s="7"/>
      <c r="DS18" s="13" t="str">
        <f t="shared" si="31"/>
        <v/>
      </c>
      <c r="DT18" s="7"/>
      <c r="DU18" s="13" t="str">
        <f t="shared" si="32"/>
        <v/>
      </c>
      <c r="DV18" s="7"/>
      <c r="DW18" s="13" t="str">
        <f t="shared" si="33"/>
        <v/>
      </c>
      <c r="DX18" s="7"/>
      <c r="DY18" s="105"/>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1"/>
      <c r="FD18" s="111"/>
      <c r="FE18" s="111"/>
      <c r="FG18" s="119"/>
      <c r="FH18" s="120"/>
      <c r="FI18" s="120"/>
      <c r="FJ18" s="121"/>
      <c r="FK18" s="121"/>
    </row>
    <row r="19" ht="16.5" customHeight="1" spans="1:167">
      <c r="A19" s="23">
        <v>9</v>
      </c>
      <c r="B19" s="23">
        <v>10750</v>
      </c>
      <c r="C19" s="23" t="s">
        <v>124</v>
      </c>
      <c r="D19" s="7"/>
      <c r="E19" s="24">
        <f t="shared" si="0"/>
        <v>84</v>
      </c>
      <c r="F19" s="24" t="str">
        <f t="shared" si="1"/>
        <v>B</v>
      </c>
      <c r="G19" s="24">
        <f t="shared" si="2"/>
        <v>84</v>
      </c>
      <c r="H19" s="24" t="str">
        <f t="shared" si="3"/>
        <v>B</v>
      </c>
      <c r="I19" s="37">
        <v>2</v>
      </c>
      <c r="J19" s="24" t="str">
        <f t="shared" si="4"/>
        <v>Menganalisis nilai-nilai Pancasila terkait dengan kasus-kasus pelanggaran hak dan pengingkaran kewajiban warga negara dalam kehidupan berbangsa dan bernegara dengan  baik</v>
      </c>
      <c r="K19" s="24">
        <f t="shared" si="5"/>
        <v>85</v>
      </c>
      <c r="L19" s="24" t="str">
        <f t="shared" si="6"/>
        <v>B</v>
      </c>
      <c r="M19" s="24">
        <f t="shared" si="7"/>
        <v>85</v>
      </c>
      <c r="N19" s="24" t="str">
        <f t="shared" si="8"/>
        <v>B</v>
      </c>
      <c r="O19" s="37">
        <v>2</v>
      </c>
      <c r="P19" s="24" t="str">
        <f t="shared" si="9"/>
        <v>Siswa trampil dalam menyusun laporan hasil diskusi dan penyajian dengan baik</v>
      </c>
      <c r="Q19" s="58"/>
      <c r="R19" s="58"/>
      <c r="S19" s="7"/>
      <c r="T19" s="61">
        <v>85</v>
      </c>
      <c r="U19" s="60"/>
      <c r="V19" s="60"/>
      <c r="W19" s="60"/>
      <c r="X19" s="60"/>
      <c r="Y19" s="60"/>
      <c r="Z19" s="72">
        <v>80</v>
      </c>
      <c r="AA19" s="70">
        <f t="shared" si="34"/>
        <v>82.5</v>
      </c>
      <c r="AB19" s="71">
        <f t="shared" si="10"/>
        <v>82.5</v>
      </c>
      <c r="AC19" s="61">
        <v>85</v>
      </c>
      <c r="AD19" s="60"/>
      <c r="AE19" s="60"/>
      <c r="AF19" s="60"/>
      <c r="AG19" s="60"/>
      <c r="AH19" s="60"/>
      <c r="AI19" s="60">
        <v>85</v>
      </c>
      <c r="AJ19" s="70"/>
      <c r="AK19" s="71">
        <f t="shared" si="11"/>
        <v>85</v>
      </c>
      <c r="AL19" s="62"/>
      <c r="AM19" s="60"/>
      <c r="AN19" s="60"/>
      <c r="AO19" s="60"/>
      <c r="AP19" s="60"/>
      <c r="AQ19" s="60"/>
      <c r="AR19" s="60"/>
      <c r="AS19" s="70"/>
      <c r="AT19" s="71" t="str">
        <f t="shared" si="12"/>
        <v/>
      </c>
      <c r="AU19" s="62"/>
      <c r="AV19" s="60"/>
      <c r="AW19" s="60"/>
      <c r="AX19" s="60"/>
      <c r="AY19" s="60"/>
      <c r="AZ19" s="60"/>
      <c r="BA19" s="60"/>
      <c r="BB19" s="70"/>
      <c r="BC19" s="71" t="str">
        <f t="shared" si="13"/>
        <v/>
      </c>
      <c r="BD19" s="7"/>
      <c r="BE19" s="61">
        <v>85</v>
      </c>
      <c r="BF19" s="93"/>
      <c r="BG19" s="61">
        <v>85</v>
      </c>
      <c r="BH19" s="93"/>
      <c r="BI19" s="93"/>
      <c r="BJ19" s="93"/>
      <c r="BK19" s="93"/>
      <c r="BL19" s="93"/>
      <c r="BM19" s="98">
        <f t="shared" si="14"/>
        <v>85</v>
      </c>
      <c r="BN19" s="61">
        <v>85</v>
      </c>
      <c r="BO19" s="93"/>
      <c r="BP19" s="61">
        <v>85</v>
      </c>
      <c r="BQ19" s="93"/>
      <c r="BR19" s="93"/>
      <c r="BS19" s="93"/>
      <c r="BT19" s="93"/>
      <c r="BU19" s="93"/>
      <c r="BV19" s="98">
        <f t="shared" si="15"/>
        <v>85</v>
      </c>
      <c r="BW19" s="94"/>
      <c r="BX19" s="93"/>
      <c r="BY19" s="93"/>
      <c r="BZ19" s="93"/>
      <c r="CA19" s="93"/>
      <c r="CB19" s="93"/>
      <c r="CC19" s="93"/>
      <c r="CD19" s="93"/>
      <c r="CE19" s="98" t="str">
        <f t="shared" si="16"/>
        <v/>
      </c>
      <c r="CF19" s="94"/>
      <c r="CG19" s="93"/>
      <c r="CH19" s="93"/>
      <c r="CI19" s="93"/>
      <c r="CJ19" s="93"/>
      <c r="CK19" s="93"/>
      <c r="CL19" s="93"/>
      <c r="CM19" s="93"/>
      <c r="CN19" s="98" t="str">
        <f t="shared" si="17"/>
        <v/>
      </c>
      <c r="CO19" s="7"/>
      <c r="CP19" s="13">
        <f t="shared" si="18"/>
        <v>85</v>
      </c>
      <c r="CQ19" s="7"/>
      <c r="CR19" s="13">
        <f t="shared" si="19"/>
        <v>85</v>
      </c>
      <c r="CS19" s="7"/>
      <c r="CT19" s="13" t="str">
        <f t="shared" si="20"/>
        <v/>
      </c>
      <c r="CU19" s="7"/>
      <c r="CV19" s="13" t="str">
        <f t="shared" si="21"/>
        <v/>
      </c>
      <c r="CW19" s="7"/>
      <c r="CX19" s="105"/>
      <c r="CY19" s="13">
        <f t="shared" si="22"/>
        <v>85</v>
      </c>
      <c r="CZ19" s="7"/>
      <c r="DA19" s="13">
        <f t="shared" si="23"/>
        <v>85</v>
      </c>
      <c r="DB19" s="7"/>
      <c r="DC19" s="13" t="str">
        <f t="shared" si="24"/>
        <v/>
      </c>
      <c r="DD19" s="7"/>
      <c r="DE19" s="13" t="str">
        <f t="shared" si="25"/>
        <v/>
      </c>
      <c r="DF19" s="7"/>
      <c r="DG19" s="105"/>
      <c r="DH19" s="13" t="str">
        <f t="shared" si="26"/>
        <v/>
      </c>
      <c r="DI19" s="7"/>
      <c r="DJ19" s="13" t="str">
        <f t="shared" si="27"/>
        <v/>
      </c>
      <c r="DK19" s="7"/>
      <c r="DL19" s="13" t="str">
        <f t="shared" si="28"/>
        <v/>
      </c>
      <c r="DM19" s="7"/>
      <c r="DN19" s="13" t="str">
        <f t="shared" si="29"/>
        <v/>
      </c>
      <c r="DO19" s="7"/>
      <c r="DP19" s="105"/>
      <c r="DQ19" s="13" t="str">
        <f t="shared" si="30"/>
        <v/>
      </c>
      <c r="DR19" s="7"/>
      <c r="DS19" s="13" t="str">
        <f t="shared" si="31"/>
        <v/>
      </c>
      <c r="DT19" s="7"/>
      <c r="DU19" s="13" t="str">
        <f t="shared" si="32"/>
        <v/>
      </c>
      <c r="DV19" s="7"/>
      <c r="DW19" s="13" t="str">
        <f t="shared" si="33"/>
        <v/>
      </c>
      <c r="DX19" s="7"/>
      <c r="DY19" s="105"/>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1"/>
      <c r="FD19" s="111"/>
      <c r="FE19" s="111"/>
      <c r="FG19" s="119">
        <v>4</v>
      </c>
      <c r="FH19" s="123"/>
      <c r="FI19" s="123"/>
      <c r="FJ19" s="121">
        <v>2244</v>
      </c>
      <c r="FK19" s="121">
        <v>2254</v>
      </c>
    </row>
    <row r="20" ht="16.5" customHeight="1" spans="1:167">
      <c r="A20" s="23">
        <v>10</v>
      </c>
      <c r="B20" s="23">
        <v>10763</v>
      </c>
      <c r="C20" s="23" t="s">
        <v>125</v>
      </c>
      <c r="D20" s="7"/>
      <c r="E20" s="24">
        <f t="shared" si="0"/>
        <v>90</v>
      </c>
      <c r="F20" s="24" t="str">
        <f t="shared" si="1"/>
        <v>A</v>
      </c>
      <c r="G20" s="24">
        <f t="shared" si="2"/>
        <v>90</v>
      </c>
      <c r="H20" s="24" t="str">
        <f t="shared" si="3"/>
        <v>A</v>
      </c>
      <c r="I20" s="37">
        <v>1</v>
      </c>
      <c r="J20" s="24" t="str">
        <f t="shared" si="4"/>
        <v>Menganalisis nilai-nilai Pancasila terkait dengan kasus-kasus pelanggaran hak dan pengingkaran kewajiban warga negara dalam kehidupan berbangsa dan bernegara dengan sangat baik</v>
      </c>
      <c r="K20" s="24">
        <f t="shared" si="5"/>
        <v>95</v>
      </c>
      <c r="L20" s="24" t="str">
        <f t="shared" si="6"/>
        <v>A</v>
      </c>
      <c r="M20" s="24">
        <f t="shared" si="7"/>
        <v>95</v>
      </c>
      <c r="N20" s="24" t="str">
        <f t="shared" si="8"/>
        <v>A</v>
      </c>
      <c r="O20" s="37">
        <v>1</v>
      </c>
      <c r="P20" s="24" t="str">
        <f t="shared" si="9"/>
        <v>Siswa trampil dalam menyusun laporan hasil diskusi dan penyajian dengan sangat baik</v>
      </c>
      <c r="Q20" s="58"/>
      <c r="R20" s="58"/>
      <c r="S20" s="7"/>
      <c r="T20" s="61">
        <v>95</v>
      </c>
      <c r="U20" s="60"/>
      <c r="V20" s="60"/>
      <c r="W20" s="60"/>
      <c r="X20" s="60"/>
      <c r="Y20" s="60"/>
      <c r="Z20" s="72">
        <v>90</v>
      </c>
      <c r="AA20" s="70">
        <f t="shared" si="34"/>
        <v>92.5</v>
      </c>
      <c r="AB20" s="71">
        <f t="shared" si="10"/>
        <v>92.5</v>
      </c>
      <c r="AC20" s="61">
        <v>95</v>
      </c>
      <c r="AD20" s="60"/>
      <c r="AE20" s="60"/>
      <c r="AF20" s="60"/>
      <c r="AG20" s="60"/>
      <c r="AH20" s="60"/>
      <c r="AI20" s="60">
        <v>80</v>
      </c>
      <c r="AJ20" s="70"/>
      <c r="AK20" s="71">
        <f t="shared" si="11"/>
        <v>87.5</v>
      </c>
      <c r="AL20" s="62"/>
      <c r="AM20" s="60"/>
      <c r="AN20" s="60"/>
      <c r="AO20" s="60"/>
      <c r="AP20" s="60"/>
      <c r="AQ20" s="60"/>
      <c r="AR20" s="60"/>
      <c r="AS20" s="70"/>
      <c r="AT20" s="71" t="str">
        <f t="shared" si="12"/>
        <v/>
      </c>
      <c r="AU20" s="62"/>
      <c r="AV20" s="60"/>
      <c r="AW20" s="60"/>
      <c r="AX20" s="60"/>
      <c r="AY20" s="60"/>
      <c r="AZ20" s="60"/>
      <c r="BA20" s="60"/>
      <c r="BB20" s="70"/>
      <c r="BC20" s="71" t="str">
        <f t="shared" si="13"/>
        <v/>
      </c>
      <c r="BD20" s="7"/>
      <c r="BE20" s="61">
        <v>95</v>
      </c>
      <c r="BF20" s="93"/>
      <c r="BG20" s="61">
        <v>95</v>
      </c>
      <c r="BH20" s="93"/>
      <c r="BI20" s="93"/>
      <c r="BJ20" s="93"/>
      <c r="BK20" s="93"/>
      <c r="BL20" s="93"/>
      <c r="BM20" s="98">
        <f t="shared" si="14"/>
        <v>95</v>
      </c>
      <c r="BN20" s="61">
        <v>95</v>
      </c>
      <c r="BO20" s="93"/>
      <c r="BP20" s="61">
        <v>95</v>
      </c>
      <c r="BQ20" s="93"/>
      <c r="BR20" s="93"/>
      <c r="BS20" s="93"/>
      <c r="BT20" s="93"/>
      <c r="BU20" s="93"/>
      <c r="BV20" s="98">
        <f t="shared" si="15"/>
        <v>95</v>
      </c>
      <c r="BW20" s="94"/>
      <c r="BX20" s="93"/>
      <c r="BY20" s="93"/>
      <c r="BZ20" s="93"/>
      <c r="CA20" s="93"/>
      <c r="CB20" s="93"/>
      <c r="CC20" s="93"/>
      <c r="CD20" s="93"/>
      <c r="CE20" s="98" t="str">
        <f t="shared" si="16"/>
        <v/>
      </c>
      <c r="CF20" s="94"/>
      <c r="CG20" s="93"/>
      <c r="CH20" s="93"/>
      <c r="CI20" s="93"/>
      <c r="CJ20" s="93"/>
      <c r="CK20" s="93"/>
      <c r="CL20" s="93"/>
      <c r="CM20" s="93"/>
      <c r="CN20" s="98" t="str">
        <f t="shared" si="17"/>
        <v/>
      </c>
      <c r="CO20" s="7"/>
      <c r="CP20" s="13">
        <f t="shared" si="18"/>
        <v>95</v>
      </c>
      <c r="CQ20" s="7"/>
      <c r="CR20" s="13">
        <f t="shared" si="19"/>
        <v>95</v>
      </c>
      <c r="CS20" s="7"/>
      <c r="CT20" s="13" t="str">
        <f t="shared" si="20"/>
        <v/>
      </c>
      <c r="CU20" s="7"/>
      <c r="CV20" s="13" t="str">
        <f t="shared" si="21"/>
        <v/>
      </c>
      <c r="CW20" s="7"/>
      <c r="CX20" s="105"/>
      <c r="CY20" s="13">
        <f t="shared" si="22"/>
        <v>95</v>
      </c>
      <c r="CZ20" s="7"/>
      <c r="DA20" s="13">
        <f t="shared" si="23"/>
        <v>95</v>
      </c>
      <c r="DB20" s="7"/>
      <c r="DC20" s="13" t="str">
        <f t="shared" si="24"/>
        <v/>
      </c>
      <c r="DD20" s="7"/>
      <c r="DE20" s="13" t="str">
        <f t="shared" si="25"/>
        <v/>
      </c>
      <c r="DF20" s="7"/>
      <c r="DG20" s="105"/>
      <c r="DH20" s="13" t="str">
        <f t="shared" si="26"/>
        <v/>
      </c>
      <c r="DI20" s="7"/>
      <c r="DJ20" s="13" t="str">
        <f t="shared" si="27"/>
        <v/>
      </c>
      <c r="DK20" s="7"/>
      <c r="DL20" s="13" t="str">
        <f t="shared" si="28"/>
        <v/>
      </c>
      <c r="DM20" s="7"/>
      <c r="DN20" s="13" t="str">
        <f t="shared" si="29"/>
        <v/>
      </c>
      <c r="DO20" s="7"/>
      <c r="DP20" s="105"/>
      <c r="DQ20" s="13" t="str">
        <f t="shared" si="30"/>
        <v/>
      </c>
      <c r="DR20" s="7"/>
      <c r="DS20" s="13" t="str">
        <f t="shared" si="31"/>
        <v/>
      </c>
      <c r="DT20" s="7"/>
      <c r="DU20" s="13" t="str">
        <f t="shared" si="32"/>
        <v/>
      </c>
      <c r="DV20" s="7"/>
      <c r="DW20" s="13" t="str">
        <f t="shared" si="33"/>
        <v/>
      </c>
      <c r="DX20" s="7"/>
      <c r="DY20" s="105"/>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1"/>
      <c r="FD20" s="111"/>
      <c r="FE20" s="111"/>
      <c r="FG20" s="119"/>
      <c r="FH20" s="123"/>
      <c r="FI20" s="123"/>
      <c r="FJ20" s="121"/>
      <c r="FK20" s="121"/>
    </row>
    <row r="21" ht="16.5" customHeight="1" spans="1:167">
      <c r="A21" s="23">
        <v>11</v>
      </c>
      <c r="B21" s="23">
        <v>10776</v>
      </c>
      <c r="C21" s="23" t="s">
        <v>126</v>
      </c>
      <c r="D21" s="7"/>
      <c r="E21" s="24">
        <f t="shared" si="0"/>
        <v>81</v>
      </c>
      <c r="F21" s="24" t="str">
        <f t="shared" si="1"/>
        <v>B</v>
      </c>
      <c r="G21" s="24">
        <f t="shared" si="2"/>
        <v>81</v>
      </c>
      <c r="H21" s="24" t="str">
        <f t="shared" si="3"/>
        <v>B</v>
      </c>
      <c r="I21" s="37">
        <v>2</v>
      </c>
      <c r="J21" s="24" t="str">
        <f t="shared" si="4"/>
        <v>Menganalisis nilai-nilai Pancasila terkait dengan kasus-kasus pelanggaran hak dan pengingkaran kewajiban warga negara dalam kehidupan berbangsa dan bernegara dengan  baik</v>
      </c>
      <c r="K21" s="24">
        <f t="shared" si="5"/>
        <v>80</v>
      </c>
      <c r="L21" s="24" t="str">
        <f t="shared" si="6"/>
        <v>B</v>
      </c>
      <c r="M21" s="24">
        <f t="shared" si="7"/>
        <v>80</v>
      </c>
      <c r="N21" s="24" t="str">
        <f t="shared" si="8"/>
        <v>B</v>
      </c>
      <c r="O21" s="37">
        <v>2</v>
      </c>
      <c r="P21" s="24" t="str">
        <f t="shared" si="9"/>
        <v>Siswa trampil dalam menyusun laporan hasil diskusi dan penyajian dengan baik</v>
      </c>
      <c r="Q21" s="58"/>
      <c r="R21" s="58"/>
      <c r="S21" s="7"/>
      <c r="T21" s="61">
        <v>85</v>
      </c>
      <c r="U21" s="60"/>
      <c r="V21" s="60"/>
      <c r="W21" s="60"/>
      <c r="X21" s="60"/>
      <c r="Y21" s="60"/>
      <c r="Z21" s="72">
        <v>75</v>
      </c>
      <c r="AA21" s="70">
        <f t="shared" si="34"/>
        <v>80</v>
      </c>
      <c r="AB21" s="71">
        <f t="shared" si="10"/>
        <v>80</v>
      </c>
      <c r="AC21" s="61">
        <v>85</v>
      </c>
      <c r="AD21" s="60"/>
      <c r="AE21" s="60"/>
      <c r="AF21" s="60"/>
      <c r="AG21" s="60"/>
      <c r="AH21" s="60"/>
      <c r="AI21" s="60">
        <v>80</v>
      </c>
      <c r="AJ21" s="70"/>
      <c r="AK21" s="71">
        <f t="shared" si="11"/>
        <v>82.5</v>
      </c>
      <c r="AL21" s="62"/>
      <c r="AM21" s="60"/>
      <c r="AN21" s="60"/>
      <c r="AO21" s="60"/>
      <c r="AP21" s="60"/>
      <c r="AQ21" s="60"/>
      <c r="AR21" s="60"/>
      <c r="AS21" s="70"/>
      <c r="AT21" s="71" t="str">
        <f t="shared" si="12"/>
        <v/>
      </c>
      <c r="AU21" s="62"/>
      <c r="AV21" s="60"/>
      <c r="AW21" s="60"/>
      <c r="AX21" s="60"/>
      <c r="AY21" s="60"/>
      <c r="AZ21" s="60"/>
      <c r="BA21" s="60"/>
      <c r="BB21" s="70"/>
      <c r="BC21" s="71" t="str">
        <f t="shared" si="13"/>
        <v/>
      </c>
      <c r="BD21" s="7"/>
      <c r="BE21" s="61">
        <v>80</v>
      </c>
      <c r="BF21" s="93"/>
      <c r="BG21" s="61">
        <v>80</v>
      </c>
      <c r="BH21" s="93"/>
      <c r="BI21" s="93"/>
      <c r="BJ21" s="93"/>
      <c r="BK21" s="93"/>
      <c r="BL21" s="93"/>
      <c r="BM21" s="98">
        <f t="shared" si="14"/>
        <v>80</v>
      </c>
      <c r="BN21" s="61">
        <v>80</v>
      </c>
      <c r="BO21" s="93"/>
      <c r="BP21" s="61">
        <v>80</v>
      </c>
      <c r="BQ21" s="93"/>
      <c r="BR21" s="93"/>
      <c r="BS21" s="93"/>
      <c r="BT21" s="93"/>
      <c r="BU21" s="93"/>
      <c r="BV21" s="98">
        <f t="shared" si="15"/>
        <v>80</v>
      </c>
      <c r="BW21" s="94"/>
      <c r="BX21" s="93"/>
      <c r="BY21" s="93"/>
      <c r="BZ21" s="93"/>
      <c r="CA21" s="93"/>
      <c r="CB21" s="93"/>
      <c r="CC21" s="93"/>
      <c r="CD21" s="93"/>
      <c r="CE21" s="98" t="str">
        <f t="shared" si="16"/>
        <v/>
      </c>
      <c r="CF21" s="94"/>
      <c r="CG21" s="93"/>
      <c r="CH21" s="93"/>
      <c r="CI21" s="93"/>
      <c r="CJ21" s="93"/>
      <c r="CK21" s="93"/>
      <c r="CL21" s="93"/>
      <c r="CM21" s="93"/>
      <c r="CN21" s="98" t="str">
        <f t="shared" si="17"/>
        <v/>
      </c>
      <c r="CO21" s="7"/>
      <c r="CP21" s="13">
        <f t="shared" si="18"/>
        <v>80</v>
      </c>
      <c r="CQ21" s="7"/>
      <c r="CR21" s="13">
        <f t="shared" si="19"/>
        <v>80</v>
      </c>
      <c r="CS21" s="7"/>
      <c r="CT21" s="13" t="str">
        <f t="shared" si="20"/>
        <v/>
      </c>
      <c r="CU21" s="7"/>
      <c r="CV21" s="13" t="str">
        <f t="shared" si="21"/>
        <v/>
      </c>
      <c r="CW21" s="7"/>
      <c r="CX21" s="105"/>
      <c r="CY21" s="13">
        <f t="shared" si="22"/>
        <v>80</v>
      </c>
      <c r="CZ21" s="7"/>
      <c r="DA21" s="13">
        <f t="shared" si="23"/>
        <v>80</v>
      </c>
      <c r="DB21" s="7"/>
      <c r="DC21" s="13" t="str">
        <f t="shared" si="24"/>
        <v/>
      </c>
      <c r="DD21" s="7"/>
      <c r="DE21" s="13" t="str">
        <f t="shared" si="25"/>
        <v/>
      </c>
      <c r="DF21" s="7"/>
      <c r="DG21" s="105"/>
      <c r="DH21" s="13" t="str">
        <f t="shared" si="26"/>
        <v/>
      </c>
      <c r="DI21" s="7"/>
      <c r="DJ21" s="13" t="str">
        <f t="shared" si="27"/>
        <v/>
      </c>
      <c r="DK21" s="7"/>
      <c r="DL21" s="13" t="str">
        <f t="shared" si="28"/>
        <v/>
      </c>
      <c r="DM21" s="7"/>
      <c r="DN21" s="13" t="str">
        <f t="shared" si="29"/>
        <v/>
      </c>
      <c r="DO21" s="7"/>
      <c r="DP21" s="105"/>
      <c r="DQ21" s="13" t="str">
        <f t="shared" si="30"/>
        <v/>
      </c>
      <c r="DR21" s="7"/>
      <c r="DS21" s="13" t="str">
        <f t="shared" si="31"/>
        <v/>
      </c>
      <c r="DT21" s="7"/>
      <c r="DU21" s="13" t="str">
        <f t="shared" si="32"/>
        <v/>
      </c>
      <c r="DV21" s="7"/>
      <c r="DW21" s="13" t="str">
        <f t="shared" si="33"/>
        <v/>
      </c>
      <c r="DX21" s="7"/>
      <c r="DY21" s="105"/>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1"/>
      <c r="FD21" s="111"/>
      <c r="FE21" s="111"/>
      <c r="FG21" s="119">
        <v>5</v>
      </c>
      <c r="FH21" s="123"/>
      <c r="FI21" s="123"/>
      <c r="FJ21" s="121">
        <v>2245</v>
      </c>
      <c r="FK21" s="121">
        <v>2255</v>
      </c>
    </row>
    <row r="22" ht="16.5" customHeight="1" spans="1:167">
      <c r="A22" s="23">
        <v>12</v>
      </c>
      <c r="B22" s="23">
        <v>10789</v>
      </c>
      <c r="C22" s="23" t="s">
        <v>127</v>
      </c>
      <c r="D22" s="7"/>
      <c r="E22" s="24">
        <f t="shared" si="0"/>
        <v>84</v>
      </c>
      <c r="F22" s="24" t="str">
        <f t="shared" si="1"/>
        <v>B</v>
      </c>
      <c r="G22" s="24">
        <f t="shared" si="2"/>
        <v>84</v>
      </c>
      <c r="H22" s="24" t="str">
        <f t="shared" si="3"/>
        <v>B</v>
      </c>
      <c r="I22" s="37">
        <v>2</v>
      </c>
      <c r="J22" s="24" t="str">
        <f t="shared" si="4"/>
        <v>Menganalisis nilai-nilai Pancasila terkait dengan kasus-kasus pelanggaran hak dan pengingkaran kewajiban warga negara dalam kehidupan berbangsa dan bernegara dengan  baik</v>
      </c>
      <c r="K22" s="24">
        <f t="shared" si="5"/>
        <v>80</v>
      </c>
      <c r="L22" s="24" t="str">
        <f t="shared" si="6"/>
        <v>B</v>
      </c>
      <c r="M22" s="24">
        <f t="shared" si="7"/>
        <v>80</v>
      </c>
      <c r="N22" s="24" t="str">
        <f t="shared" si="8"/>
        <v>B</v>
      </c>
      <c r="O22" s="37">
        <v>2</v>
      </c>
      <c r="P22" s="24" t="str">
        <f t="shared" si="9"/>
        <v>Siswa trampil dalam menyusun laporan hasil diskusi dan penyajian dengan baik</v>
      </c>
      <c r="Q22" s="58"/>
      <c r="R22" s="58"/>
      <c r="S22" s="7"/>
      <c r="T22" s="61">
        <v>85</v>
      </c>
      <c r="U22" s="60"/>
      <c r="V22" s="60"/>
      <c r="W22" s="60"/>
      <c r="X22" s="60"/>
      <c r="Y22" s="60"/>
      <c r="Z22" s="72">
        <v>84</v>
      </c>
      <c r="AA22" s="70">
        <f t="shared" si="34"/>
        <v>84.5</v>
      </c>
      <c r="AB22" s="71">
        <f t="shared" si="10"/>
        <v>84.5</v>
      </c>
      <c r="AC22" s="61">
        <v>85</v>
      </c>
      <c r="AD22" s="60"/>
      <c r="AE22" s="60"/>
      <c r="AF22" s="60"/>
      <c r="AG22" s="60"/>
      <c r="AH22" s="60"/>
      <c r="AI22" s="60">
        <v>80</v>
      </c>
      <c r="AJ22" s="70"/>
      <c r="AK22" s="71">
        <f t="shared" si="11"/>
        <v>82.5</v>
      </c>
      <c r="AL22" s="62"/>
      <c r="AM22" s="60"/>
      <c r="AN22" s="60"/>
      <c r="AO22" s="60"/>
      <c r="AP22" s="60"/>
      <c r="AQ22" s="60"/>
      <c r="AR22" s="60"/>
      <c r="AS22" s="70"/>
      <c r="AT22" s="71" t="str">
        <f t="shared" si="12"/>
        <v/>
      </c>
      <c r="AU22" s="62"/>
      <c r="AV22" s="60"/>
      <c r="AW22" s="60"/>
      <c r="AX22" s="60"/>
      <c r="AY22" s="60"/>
      <c r="AZ22" s="60"/>
      <c r="BA22" s="60"/>
      <c r="BB22" s="70"/>
      <c r="BC22" s="71" t="str">
        <f t="shared" si="13"/>
        <v/>
      </c>
      <c r="BD22" s="7"/>
      <c r="BE22" s="61">
        <v>80</v>
      </c>
      <c r="BF22" s="93"/>
      <c r="BG22" s="61">
        <v>80</v>
      </c>
      <c r="BH22" s="93"/>
      <c r="BI22" s="93"/>
      <c r="BJ22" s="93"/>
      <c r="BK22" s="93"/>
      <c r="BL22" s="93"/>
      <c r="BM22" s="98">
        <f t="shared" si="14"/>
        <v>80</v>
      </c>
      <c r="BN22" s="61">
        <v>80</v>
      </c>
      <c r="BO22" s="93"/>
      <c r="BP22" s="61">
        <v>80</v>
      </c>
      <c r="BQ22" s="93"/>
      <c r="BR22" s="93"/>
      <c r="BS22" s="93"/>
      <c r="BT22" s="93"/>
      <c r="BU22" s="93"/>
      <c r="BV22" s="98">
        <f t="shared" si="15"/>
        <v>80</v>
      </c>
      <c r="BW22" s="94"/>
      <c r="BX22" s="93"/>
      <c r="BY22" s="93"/>
      <c r="BZ22" s="93"/>
      <c r="CA22" s="93"/>
      <c r="CB22" s="93"/>
      <c r="CC22" s="93"/>
      <c r="CD22" s="93"/>
      <c r="CE22" s="98" t="str">
        <f t="shared" si="16"/>
        <v/>
      </c>
      <c r="CF22" s="94"/>
      <c r="CG22" s="93"/>
      <c r="CH22" s="93"/>
      <c r="CI22" s="93"/>
      <c r="CJ22" s="93"/>
      <c r="CK22" s="93"/>
      <c r="CL22" s="93"/>
      <c r="CM22" s="93"/>
      <c r="CN22" s="98" t="str">
        <f t="shared" si="17"/>
        <v/>
      </c>
      <c r="CO22" s="7"/>
      <c r="CP22" s="13">
        <f t="shared" si="18"/>
        <v>80</v>
      </c>
      <c r="CQ22" s="7"/>
      <c r="CR22" s="13">
        <f t="shared" si="19"/>
        <v>80</v>
      </c>
      <c r="CS22" s="7"/>
      <c r="CT22" s="13" t="str">
        <f t="shared" si="20"/>
        <v/>
      </c>
      <c r="CU22" s="7"/>
      <c r="CV22" s="13" t="str">
        <f t="shared" si="21"/>
        <v/>
      </c>
      <c r="CW22" s="7"/>
      <c r="CX22" s="105"/>
      <c r="CY22" s="13">
        <f t="shared" si="22"/>
        <v>80</v>
      </c>
      <c r="CZ22" s="7"/>
      <c r="DA22" s="13">
        <f t="shared" si="23"/>
        <v>80</v>
      </c>
      <c r="DB22" s="7"/>
      <c r="DC22" s="13" t="str">
        <f t="shared" si="24"/>
        <v/>
      </c>
      <c r="DD22" s="7"/>
      <c r="DE22" s="13" t="str">
        <f t="shared" si="25"/>
        <v/>
      </c>
      <c r="DF22" s="7"/>
      <c r="DG22" s="105"/>
      <c r="DH22" s="13" t="str">
        <f t="shared" si="26"/>
        <v/>
      </c>
      <c r="DI22" s="7"/>
      <c r="DJ22" s="13" t="str">
        <f t="shared" si="27"/>
        <v/>
      </c>
      <c r="DK22" s="7"/>
      <c r="DL22" s="13" t="str">
        <f t="shared" si="28"/>
        <v/>
      </c>
      <c r="DM22" s="7"/>
      <c r="DN22" s="13" t="str">
        <f t="shared" si="29"/>
        <v/>
      </c>
      <c r="DO22" s="7"/>
      <c r="DP22" s="105"/>
      <c r="DQ22" s="13" t="str">
        <f t="shared" si="30"/>
        <v/>
      </c>
      <c r="DR22" s="7"/>
      <c r="DS22" s="13" t="str">
        <f t="shared" si="31"/>
        <v/>
      </c>
      <c r="DT22" s="7"/>
      <c r="DU22" s="13" t="str">
        <f t="shared" si="32"/>
        <v/>
      </c>
      <c r="DV22" s="7"/>
      <c r="DW22" s="13" t="str">
        <f t="shared" si="33"/>
        <v/>
      </c>
      <c r="DX22" s="7"/>
      <c r="DY22" s="105"/>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1"/>
      <c r="FD22" s="111"/>
      <c r="FE22" s="111"/>
      <c r="FG22" s="119"/>
      <c r="FH22" s="123"/>
      <c r="FI22" s="123"/>
      <c r="FJ22" s="121"/>
      <c r="FK22" s="121"/>
    </row>
    <row r="23" ht="16.5" customHeight="1" spans="1:167">
      <c r="A23" s="23">
        <v>13</v>
      </c>
      <c r="B23" s="23">
        <v>10802</v>
      </c>
      <c r="C23" s="23" t="s">
        <v>128</v>
      </c>
      <c r="D23" s="7"/>
      <c r="E23" s="24">
        <f t="shared" si="0"/>
        <v>85</v>
      </c>
      <c r="F23" s="24" t="str">
        <f t="shared" si="1"/>
        <v>B</v>
      </c>
      <c r="G23" s="24">
        <f t="shared" si="2"/>
        <v>85</v>
      </c>
      <c r="H23" s="24" t="str">
        <f t="shared" si="3"/>
        <v>B</v>
      </c>
      <c r="I23" s="37">
        <v>2</v>
      </c>
      <c r="J23" s="24" t="str">
        <f t="shared" si="4"/>
        <v>Menganalisis nilai-nilai Pancasila terkait dengan kasus-kasus pelanggaran hak dan pengingkaran kewajiban warga negara dalam kehidupan berbangsa dan bernegara dengan  baik</v>
      </c>
      <c r="K23" s="24">
        <f t="shared" si="5"/>
        <v>90</v>
      </c>
      <c r="L23" s="24" t="str">
        <f t="shared" si="6"/>
        <v>A</v>
      </c>
      <c r="M23" s="24">
        <f t="shared" si="7"/>
        <v>90</v>
      </c>
      <c r="N23" s="24" t="str">
        <f t="shared" si="8"/>
        <v>A</v>
      </c>
      <c r="O23" s="37">
        <v>1</v>
      </c>
      <c r="P23" s="24" t="str">
        <f t="shared" si="9"/>
        <v>Siswa trampil dalam menyusun laporan hasil diskusi dan penyajian dengan sangat baik</v>
      </c>
      <c r="Q23" s="58"/>
      <c r="R23" s="58"/>
      <c r="S23" s="7"/>
      <c r="T23" s="61">
        <v>90</v>
      </c>
      <c r="U23" s="60"/>
      <c r="V23" s="60"/>
      <c r="W23" s="60"/>
      <c r="X23" s="60"/>
      <c r="Y23" s="60"/>
      <c r="Z23" s="72">
        <v>70</v>
      </c>
      <c r="AA23" s="70">
        <f t="shared" si="34"/>
        <v>80</v>
      </c>
      <c r="AB23" s="71">
        <f t="shared" si="10"/>
        <v>80</v>
      </c>
      <c r="AC23" s="61">
        <v>90</v>
      </c>
      <c r="AD23" s="60"/>
      <c r="AE23" s="60"/>
      <c r="AF23" s="60"/>
      <c r="AG23" s="60"/>
      <c r="AH23" s="60"/>
      <c r="AI23" s="60">
        <v>90</v>
      </c>
      <c r="AJ23" s="70"/>
      <c r="AK23" s="71">
        <f t="shared" si="11"/>
        <v>90</v>
      </c>
      <c r="AL23" s="62"/>
      <c r="AM23" s="60"/>
      <c r="AN23" s="60"/>
      <c r="AO23" s="60"/>
      <c r="AP23" s="60"/>
      <c r="AQ23" s="60"/>
      <c r="AR23" s="60"/>
      <c r="AS23" s="70"/>
      <c r="AT23" s="71" t="str">
        <f t="shared" si="12"/>
        <v/>
      </c>
      <c r="AU23" s="62"/>
      <c r="AV23" s="60"/>
      <c r="AW23" s="60"/>
      <c r="AX23" s="60"/>
      <c r="AY23" s="60"/>
      <c r="AZ23" s="60"/>
      <c r="BA23" s="60"/>
      <c r="BB23" s="70"/>
      <c r="BC23" s="71" t="str">
        <f t="shared" si="13"/>
        <v/>
      </c>
      <c r="BD23" s="7"/>
      <c r="BE23" s="61">
        <v>90</v>
      </c>
      <c r="BF23" s="93"/>
      <c r="BG23" s="61">
        <v>90</v>
      </c>
      <c r="BH23" s="93"/>
      <c r="BI23" s="93"/>
      <c r="BJ23" s="93"/>
      <c r="BK23" s="93"/>
      <c r="BL23" s="93"/>
      <c r="BM23" s="98">
        <f t="shared" si="14"/>
        <v>90</v>
      </c>
      <c r="BN23" s="61">
        <v>90</v>
      </c>
      <c r="BO23" s="93"/>
      <c r="BP23" s="61">
        <v>90</v>
      </c>
      <c r="BQ23" s="93"/>
      <c r="BR23" s="93"/>
      <c r="BS23" s="93"/>
      <c r="BT23" s="93"/>
      <c r="BU23" s="93"/>
      <c r="BV23" s="98">
        <f t="shared" si="15"/>
        <v>90</v>
      </c>
      <c r="BW23" s="94"/>
      <c r="BX23" s="93"/>
      <c r="BY23" s="93"/>
      <c r="BZ23" s="93"/>
      <c r="CA23" s="93"/>
      <c r="CB23" s="93"/>
      <c r="CC23" s="93"/>
      <c r="CD23" s="93"/>
      <c r="CE23" s="98" t="str">
        <f t="shared" si="16"/>
        <v/>
      </c>
      <c r="CF23" s="94"/>
      <c r="CG23" s="93"/>
      <c r="CH23" s="93"/>
      <c r="CI23" s="93"/>
      <c r="CJ23" s="93"/>
      <c r="CK23" s="93"/>
      <c r="CL23" s="93"/>
      <c r="CM23" s="93"/>
      <c r="CN23" s="98" t="str">
        <f t="shared" si="17"/>
        <v/>
      </c>
      <c r="CO23" s="7"/>
      <c r="CP23" s="13">
        <f t="shared" si="18"/>
        <v>90</v>
      </c>
      <c r="CQ23" s="7"/>
      <c r="CR23" s="13">
        <f t="shared" si="19"/>
        <v>90</v>
      </c>
      <c r="CS23" s="7"/>
      <c r="CT23" s="13" t="str">
        <f t="shared" si="20"/>
        <v/>
      </c>
      <c r="CU23" s="7"/>
      <c r="CV23" s="13" t="str">
        <f t="shared" si="21"/>
        <v/>
      </c>
      <c r="CW23" s="7"/>
      <c r="CX23" s="105"/>
      <c r="CY23" s="13">
        <f t="shared" si="22"/>
        <v>90</v>
      </c>
      <c r="CZ23" s="7"/>
      <c r="DA23" s="13">
        <f t="shared" si="23"/>
        <v>90</v>
      </c>
      <c r="DB23" s="7"/>
      <c r="DC23" s="13" t="str">
        <f t="shared" si="24"/>
        <v/>
      </c>
      <c r="DD23" s="7"/>
      <c r="DE23" s="13" t="str">
        <f t="shared" si="25"/>
        <v/>
      </c>
      <c r="DF23" s="7"/>
      <c r="DG23" s="105"/>
      <c r="DH23" s="13" t="str">
        <f t="shared" si="26"/>
        <v/>
      </c>
      <c r="DI23" s="7"/>
      <c r="DJ23" s="13" t="str">
        <f t="shared" si="27"/>
        <v/>
      </c>
      <c r="DK23" s="7"/>
      <c r="DL23" s="13" t="str">
        <f t="shared" si="28"/>
        <v/>
      </c>
      <c r="DM23" s="7"/>
      <c r="DN23" s="13" t="str">
        <f t="shared" si="29"/>
        <v/>
      </c>
      <c r="DO23" s="7"/>
      <c r="DP23" s="105"/>
      <c r="DQ23" s="13" t="str">
        <f t="shared" si="30"/>
        <v/>
      </c>
      <c r="DR23" s="7"/>
      <c r="DS23" s="13" t="str">
        <f t="shared" si="31"/>
        <v/>
      </c>
      <c r="DT23" s="7"/>
      <c r="DU23" s="13" t="str">
        <f t="shared" si="32"/>
        <v/>
      </c>
      <c r="DV23" s="7"/>
      <c r="DW23" s="13" t="str">
        <f t="shared" si="33"/>
        <v/>
      </c>
      <c r="DX23" s="7"/>
      <c r="DY23" s="105"/>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1"/>
      <c r="FD23" s="111"/>
      <c r="FE23" s="111"/>
      <c r="FG23" s="119">
        <v>6</v>
      </c>
      <c r="FH23" s="123"/>
      <c r="FI23" s="123"/>
      <c r="FJ23" s="121">
        <v>2246</v>
      </c>
      <c r="FK23" s="121">
        <v>2256</v>
      </c>
    </row>
    <row r="24" ht="16.5" customHeight="1" spans="1:167">
      <c r="A24" s="23">
        <v>14</v>
      </c>
      <c r="B24" s="23">
        <v>10815</v>
      </c>
      <c r="C24" s="23" t="s">
        <v>129</v>
      </c>
      <c r="D24" s="7"/>
      <c r="E24" s="24">
        <f t="shared" si="0"/>
        <v>88</v>
      </c>
      <c r="F24" s="24" t="str">
        <f t="shared" si="1"/>
        <v>B</v>
      </c>
      <c r="G24" s="24">
        <f t="shared" si="2"/>
        <v>88</v>
      </c>
      <c r="H24" s="24" t="str">
        <f t="shared" si="3"/>
        <v>B</v>
      </c>
      <c r="I24" s="37">
        <v>2</v>
      </c>
      <c r="J24" s="24" t="str">
        <f t="shared" si="4"/>
        <v>Menganalisis nilai-nilai Pancasila terkait dengan kasus-kasus pelanggaran hak dan pengingkaran kewajiban warga negara dalam kehidupan berbangsa dan bernegara dengan  baik</v>
      </c>
      <c r="K24" s="24">
        <f t="shared" si="5"/>
        <v>95</v>
      </c>
      <c r="L24" s="24" t="str">
        <f t="shared" si="6"/>
        <v>A</v>
      </c>
      <c r="M24" s="24">
        <f t="shared" si="7"/>
        <v>95</v>
      </c>
      <c r="N24" s="24" t="str">
        <f t="shared" si="8"/>
        <v>A</v>
      </c>
      <c r="O24" s="37">
        <v>1</v>
      </c>
      <c r="P24" s="24" t="str">
        <f t="shared" si="9"/>
        <v>Siswa trampil dalam menyusun laporan hasil diskusi dan penyajian dengan sangat baik</v>
      </c>
      <c r="Q24" s="58"/>
      <c r="R24" s="58"/>
      <c r="S24" s="7"/>
      <c r="T24" s="61">
        <v>95</v>
      </c>
      <c r="U24" s="60"/>
      <c r="V24" s="60"/>
      <c r="W24" s="60"/>
      <c r="X24" s="60"/>
      <c r="Y24" s="60"/>
      <c r="Z24" s="72">
        <v>82</v>
      </c>
      <c r="AA24" s="70">
        <f t="shared" si="34"/>
        <v>88.5</v>
      </c>
      <c r="AB24" s="71">
        <f t="shared" si="10"/>
        <v>88.5</v>
      </c>
      <c r="AC24" s="61">
        <v>95</v>
      </c>
      <c r="AD24" s="60"/>
      <c r="AE24" s="60"/>
      <c r="AF24" s="60"/>
      <c r="AG24" s="60"/>
      <c r="AH24" s="60"/>
      <c r="AI24" s="60">
        <v>80</v>
      </c>
      <c r="AJ24" s="70"/>
      <c r="AK24" s="71">
        <f t="shared" si="11"/>
        <v>87.5</v>
      </c>
      <c r="AL24" s="62"/>
      <c r="AM24" s="60"/>
      <c r="AN24" s="60"/>
      <c r="AO24" s="60"/>
      <c r="AP24" s="60"/>
      <c r="AQ24" s="60"/>
      <c r="AR24" s="60"/>
      <c r="AS24" s="70"/>
      <c r="AT24" s="71" t="str">
        <f t="shared" si="12"/>
        <v/>
      </c>
      <c r="AU24" s="62"/>
      <c r="AV24" s="60"/>
      <c r="AW24" s="60"/>
      <c r="AX24" s="60"/>
      <c r="AY24" s="60"/>
      <c r="AZ24" s="60"/>
      <c r="BA24" s="60"/>
      <c r="BB24" s="70"/>
      <c r="BC24" s="71" t="str">
        <f t="shared" si="13"/>
        <v/>
      </c>
      <c r="BD24" s="7"/>
      <c r="BE24" s="61">
        <v>95</v>
      </c>
      <c r="BF24" s="93"/>
      <c r="BG24" s="61">
        <v>95</v>
      </c>
      <c r="BH24" s="93"/>
      <c r="BI24" s="93"/>
      <c r="BJ24" s="93"/>
      <c r="BK24" s="93"/>
      <c r="BL24" s="93"/>
      <c r="BM24" s="98">
        <f t="shared" si="14"/>
        <v>95</v>
      </c>
      <c r="BN24" s="61">
        <v>95</v>
      </c>
      <c r="BO24" s="93"/>
      <c r="BP24" s="61">
        <v>95</v>
      </c>
      <c r="BQ24" s="93"/>
      <c r="BR24" s="93"/>
      <c r="BS24" s="93"/>
      <c r="BT24" s="93"/>
      <c r="BU24" s="93"/>
      <c r="BV24" s="98">
        <f t="shared" si="15"/>
        <v>95</v>
      </c>
      <c r="BW24" s="94"/>
      <c r="BX24" s="93"/>
      <c r="BY24" s="93"/>
      <c r="BZ24" s="93"/>
      <c r="CA24" s="93"/>
      <c r="CB24" s="93"/>
      <c r="CC24" s="93"/>
      <c r="CD24" s="93"/>
      <c r="CE24" s="98" t="str">
        <f t="shared" si="16"/>
        <v/>
      </c>
      <c r="CF24" s="94"/>
      <c r="CG24" s="93"/>
      <c r="CH24" s="93"/>
      <c r="CI24" s="93"/>
      <c r="CJ24" s="93"/>
      <c r="CK24" s="93"/>
      <c r="CL24" s="93"/>
      <c r="CM24" s="93"/>
      <c r="CN24" s="98" t="str">
        <f t="shared" si="17"/>
        <v/>
      </c>
      <c r="CO24" s="7"/>
      <c r="CP24" s="13">
        <f t="shared" si="18"/>
        <v>95</v>
      </c>
      <c r="CQ24" s="7"/>
      <c r="CR24" s="13">
        <f t="shared" si="19"/>
        <v>95</v>
      </c>
      <c r="CS24" s="7"/>
      <c r="CT24" s="13" t="str">
        <f t="shared" si="20"/>
        <v/>
      </c>
      <c r="CU24" s="7"/>
      <c r="CV24" s="13" t="str">
        <f t="shared" si="21"/>
        <v/>
      </c>
      <c r="CW24" s="7"/>
      <c r="CX24" s="105"/>
      <c r="CY24" s="13">
        <f t="shared" si="22"/>
        <v>95</v>
      </c>
      <c r="CZ24" s="7"/>
      <c r="DA24" s="13">
        <f t="shared" si="23"/>
        <v>95</v>
      </c>
      <c r="DB24" s="7"/>
      <c r="DC24" s="13" t="str">
        <f t="shared" si="24"/>
        <v/>
      </c>
      <c r="DD24" s="7"/>
      <c r="DE24" s="13" t="str">
        <f t="shared" si="25"/>
        <v/>
      </c>
      <c r="DF24" s="7"/>
      <c r="DG24" s="105"/>
      <c r="DH24" s="13" t="str">
        <f t="shared" si="26"/>
        <v/>
      </c>
      <c r="DI24" s="7"/>
      <c r="DJ24" s="13" t="str">
        <f t="shared" si="27"/>
        <v/>
      </c>
      <c r="DK24" s="7"/>
      <c r="DL24" s="13" t="str">
        <f t="shared" si="28"/>
        <v/>
      </c>
      <c r="DM24" s="7"/>
      <c r="DN24" s="13" t="str">
        <f t="shared" si="29"/>
        <v/>
      </c>
      <c r="DO24" s="7"/>
      <c r="DP24" s="105"/>
      <c r="DQ24" s="13" t="str">
        <f t="shared" si="30"/>
        <v/>
      </c>
      <c r="DR24" s="7"/>
      <c r="DS24" s="13" t="str">
        <f t="shared" si="31"/>
        <v/>
      </c>
      <c r="DT24" s="7"/>
      <c r="DU24" s="13" t="str">
        <f t="shared" si="32"/>
        <v/>
      </c>
      <c r="DV24" s="7"/>
      <c r="DW24" s="13" t="str">
        <f t="shared" si="33"/>
        <v/>
      </c>
      <c r="DX24" s="7"/>
      <c r="DY24" s="105"/>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1"/>
      <c r="FD24" s="111"/>
      <c r="FE24" s="111"/>
      <c r="FG24" s="119"/>
      <c r="FH24" s="123"/>
      <c r="FI24" s="123"/>
      <c r="FJ24" s="121"/>
      <c r="FK24" s="121"/>
    </row>
    <row r="25" ht="16.5" customHeight="1" spans="1:167">
      <c r="A25" s="23">
        <v>15</v>
      </c>
      <c r="B25" s="23">
        <v>10828</v>
      </c>
      <c r="C25" s="23" t="s">
        <v>130</v>
      </c>
      <c r="D25" s="7"/>
      <c r="E25" s="24">
        <f t="shared" si="0"/>
        <v>85</v>
      </c>
      <c r="F25" s="24" t="str">
        <f t="shared" si="1"/>
        <v>B</v>
      </c>
      <c r="G25" s="24">
        <f t="shared" si="2"/>
        <v>85</v>
      </c>
      <c r="H25" s="24" t="str">
        <f t="shared" si="3"/>
        <v>B</v>
      </c>
      <c r="I25" s="37">
        <v>2</v>
      </c>
      <c r="J25" s="24" t="str">
        <f t="shared" si="4"/>
        <v>Menganalisis nilai-nilai Pancasila terkait dengan kasus-kasus pelanggaran hak dan pengingkaran kewajiban warga negara dalam kehidupan berbangsa dan bernegara dengan  baik</v>
      </c>
      <c r="K25" s="24">
        <f t="shared" si="5"/>
        <v>95</v>
      </c>
      <c r="L25" s="24" t="str">
        <f t="shared" si="6"/>
        <v>A</v>
      </c>
      <c r="M25" s="24">
        <f t="shared" si="7"/>
        <v>95</v>
      </c>
      <c r="N25" s="24" t="str">
        <f t="shared" si="8"/>
        <v>A</v>
      </c>
      <c r="O25" s="37">
        <v>1</v>
      </c>
      <c r="P25" s="24" t="str">
        <f t="shared" si="9"/>
        <v>Siswa trampil dalam menyusun laporan hasil diskusi dan penyajian dengan sangat baik</v>
      </c>
      <c r="Q25" s="58"/>
      <c r="R25" s="58"/>
      <c r="S25" s="7"/>
      <c r="T25" s="61">
        <v>95</v>
      </c>
      <c r="U25" s="60"/>
      <c r="V25" s="60"/>
      <c r="W25" s="60"/>
      <c r="X25" s="60"/>
      <c r="Y25" s="60"/>
      <c r="Z25" s="72">
        <v>70</v>
      </c>
      <c r="AA25" s="70">
        <f t="shared" si="34"/>
        <v>82.5</v>
      </c>
      <c r="AB25" s="71">
        <f t="shared" si="10"/>
        <v>82.5</v>
      </c>
      <c r="AC25" s="61">
        <v>95</v>
      </c>
      <c r="AD25" s="60"/>
      <c r="AE25" s="60"/>
      <c r="AF25" s="60"/>
      <c r="AG25" s="60"/>
      <c r="AH25" s="60"/>
      <c r="AI25" s="60">
        <v>80</v>
      </c>
      <c r="AJ25" s="70"/>
      <c r="AK25" s="71">
        <f t="shared" si="11"/>
        <v>87.5</v>
      </c>
      <c r="AL25" s="62"/>
      <c r="AM25" s="60"/>
      <c r="AN25" s="60"/>
      <c r="AO25" s="60"/>
      <c r="AP25" s="60"/>
      <c r="AQ25" s="60"/>
      <c r="AR25" s="60"/>
      <c r="AS25" s="70"/>
      <c r="AT25" s="71" t="str">
        <f t="shared" si="12"/>
        <v/>
      </c>
      <c r="AU25" s="62"/>
      <c r="AV25" s="60"/>
      <c r="AW25" s="60"/>
      <c r="AX25" s="60"/>
      <c r="AY25" s="60"/>
      <c r="AZ25" s="60"/>
      <c r="BA25" s="60"/>
      <c r="BB25" s="70"/>
      <c r="BC25" s="71" t="str">
        <f t="shared" si="13"/>
        <v/>
      </c>
      <c r="BD25" s="7"/>
      <c r="BE25" s="61">
        <v>95</v>
      </c>
      <c r="BF25" s="93"/>
      <c r="BG25" s="61">
        <v>95</v>
      </c>
      <c r="BH25" s="93"/>
      <c r="BI25" s="93"/>
      <c r="BJ25" s="93"/>
      <c r="BK25" s="93"/>
      <c r="BL25" s="93"/>
      <c r="BM25" s="98">
        <f t="shared" si="14"/>
        <v>95</v>
      </c>
      <c r="BN25" s="61">
        <v>95</v>
      </c>
      <c r="BO25" s="93"/>
      <c r="BP25" s="61">
        <v>95</v>
      </c>
      <c r="BQ25" s="93"/>
      <c r="BR25" s="93"/>
      <c r="BS25" s="93"/>
      <c r="BT25" s="93"/>
      <c r="BU25" s="93"/>
      <c r="BV25" s="98">
        <f t="shared" si="15"/>
        <v>95</v>
      </c>
      <c r="BW25" s="94"/>
      <c r="BX25" s="93"/>
      <c r="BY25" s="93"/>
      <c r="BZ25" s="93"/>
      <c r="CA25" s="93"/>
      <c r="CB25" s="93"/>
      <c r="CC25" s="93"/>
      <c r="CD25" s="93"/>
      <c r="CE25" s="98" t="str">
        <f t="shared" si="16"/>
        <v/>
      </c>
      <c r="CF25" s="94"/>
      <c r="CG25" s="93"/>
      <c r="CH25" s="93"/>
      <c r="CI25" s="93"/>
      <c r="CJ25" s="93"/>
      <c r="CK25" s="93"/>
      <c r="CL25" s="93"/>
      <c r="CM25" s="93"/>
      <c r="CN25" s="98" t="str">
        <f t="shared" si="17"/>
        <v/>
      </c>
      <c r="CO25" s="7"/>
      <c r="CP25" s="13">
        <f t="shared" si="18"/>
        <v>95</v>
      </c>
      <c r="CQ25" s="7"/>
      <c r="CR25" s="13">
        <f t="shared" si="19"/>
        <v>95</v>
      </c>
      <c r="CS25" s="7"/>
      <c r="CT25" s="13" t="str">
        <f t="shared" si="20"/>
        <v/>
      </c>
      <c r="CU25" s="7"/>
      <c r="CV25" s="13" t="str">
        <f t="shared" si="21"/>
        <v/>
      </c>
      <c r="CW25" s="7"/>
      <c r="CX25" s="105"/>
      <c r="CY25" s="13">
        <f t="shared" si="22"/>
        <v>95</v>
      </c>
      <c r="CZ25" s="7"/>
      <c r="DA25" s="13">
        <f t="shared" si="23"/>
        <v>95</v>
      </c>
      <c r="DB25" s="7"/>
      <c r="DC25" s="13" t="str">
        <f t="shared" si="24"/>
        <v/>
      </c>
      <c r="DD25" s="7"/>
      <c r="DE25" s="13" t="str">
        <f t="shared" si="25"/>
        <v/>
      </c>
      <c r="DF25" s="7"/>
      <c r="DG25" s="105"/>
      <c r="DH25" s="13" t="str">
        <f t="shared" si="26"/>
        <v/>
      </c>
      <c r="DI25" s="7"/>
      <c r="DJ25" s="13" t="str">
        <f t="shared" si="27"/>
        <v/>
      </c>
      <c r="DK25" s="7"/>
      <c r="DL25" s="13" t="str">
        <f t="shared" si="28"/>
        <v/>
      </c>
      <c r="DM25" s="7"/>
      <c r="DN25" s="13" t="str">
        <f t="shared" si="29"/>
        <v/>
      </c>
      <c r="DO25" s="7"/>
      <c r="DP25" s="105"/>
      <c r="DQ25" s="13" t="str">
        <f t="shared" si="30"/>
        <v/>
      </c>
      <c r="DR25" s="7"/>
      <c r="DS25" s="13" t="str">
        <f t="shared" si="31"/>
        <v/>
      </c>
      <c r="DT25" s="7"/>
      <c r="DU25" s="13" t="str">
        <f t="shared" si="32"/>
        <v/>
      </c>
      <c r="DV25" s="7"/>
      <c r="DW25" s="13" t="str">
        <f t="shared" si="33"/>
        <v/>
      </c>
      <c r="DX25" s="7"/>
      <c r="DY25" s="105"/>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2" t="s">
        <v>81</v>
      </c>
      <c r="FD25" s="112"/>
      <c r="FE25" s="112"/>
      <c r="FG25" s="119">
        <v>7</v>
      </c>
      <c r="FH25" s="123"/>
      <c r="FI25" s="123"/>
      <c r="FJ25" s="121">
        <v>2247</v>
      </c>
      <c r="FK25" s="121">
        <v>2257</v>
      </c>
    </row>
    <row r="26" ht="16.5" customHeight="1" spans="1:167">
      <c r="A26" s="23">
        <v>16</v>
      </c>
      <c r="B26" s="23">
        <v>10841</v>
      </c>
      <c r="C26" s="23" t="s">
        <v>131</v>
      </c>
      <c r="D26" s="7"/>
      <c r="E26" s="24">
        <f t="shared" si="0"/>
        <v>83</v>
      </c>
      <c r="F26" s="24" t="str">
        <f t="shared" si="1"/>
        <v>B</v>
      </c>
      <c r="G26" s="24">
        <f t="shared" si="2"/>
        <v>83</v>
      </c>
      <c r="H26" s="24" t="str">
        <f t="shared" si="3"/>
        <v>B</v>
      </c>
      <c r="I26" s="37">
        <v>2</v>
      </c>
      <c r="J26" s="24" t="str">
        <f t="shared" si="4"/>
        <v>Menganalisis nilai-nilai Pancasila terkait dengan kasus-kasus pelanggaran hak dan pengingkaran kewajiban warga negara dalam kehidupan berbangsa dan bernegara dengan  baik</v>
      </c>
      <c r="K26" s="24">
        <f t="shared" si="5"/>
        <v>85</v>
      </c>
      <c r="L26" s="24" t="str">
        <f t="shared" si="6"/>
        <v>B</v>
      </c>
      <c r="M26" s="24">
        <f t="shared" si="7"/>
        <v>85</v>
      </c>
      <c r="N26" s="24" t="str">
        <f t="shared" si="8"/>
        <v>B</v>
      </c>
      <c r="O26" s="37">
        <v>2</v>
      </c>
      <c r="P26" s="24" t="str">
        <f t="shared" si="9"/>
        <v>Siswa trampil dalam menyusun laporan hasil diskusi dan penyajian dengan baik</v>
      </c>
      <c r="Q26" s="58"/>
      <c r="R26" s="58"/>
      <c r="S26" s="7"/>
      <c r="T26" s="61">
        <v>85</v>
      </c>
      <c r="U26" s="60"/>
      <c r="V26" s="60"/>
      <c r="W26" s="60"/>
      <c r="X26" s="60"/>
      <c r="Y26" s="60"/>
      <c r="Z26" s="72">
        <v>81</v>
      </c>
      <c r="AA26" s="70">
        <f t="shared" si="34"/>
        <v>83</v>
      </c>
      <c r="AB26" s="71">
        <f t="shared" si="10"/>
        <v>83</v>
      </c>
      <c r="AC26" s="61">
        <v>85</v>
      </c>
      <c r="AD26" s="60"/>
      <c r="AE26" s="60"/>
      <c r="AF26" s="60"/>
      <c r="AG26" s="60"/>
      <c r="AH26" s="60"/>
      <c r="AI26" s="60">
        <v>80</v>
      </c>
      <c r="AJ26" s="70"/>
      <c r="AK26" s="71">
        <f t="shared" si="11"/>
        <v>82.5</v>
      </c>
      <c r="AL26" s="62"/>
      <c r="AM26" s="60"/>
      <c r="AN26" s="60"/>
      <c r="AO26" s="60"/>
      <c r="AP26" s="60"/>
      <c r="AQ26" s="60"/>
      <c r="AR26" s="60"/>
      <c r="AS26" s="70"/>
      <c r="AT26" s="71" t="str">
        <f t="shared" si="12"/>
        <v/>
      </c>
      <c r="AU26" s="62"/>
      <c r="AV26" s="60"/>
      <c r="AW26" s="60"/>
      <c r="AX26" s="60"/>
      <c r="AY26" s="60"/>
      <c r="AZ26" s="60"/>
      <c r="BA26" s="60"/>
      <c r="BB26" s="70"/>
      <c r="BC26" s="71" t="str">
        <f t="shared" si="13"/>
        <v/>
      </c>
      <c r="BD26" s="7"/>
      <c r="BE26" s="61">
        <v>85</v>
      </c>
      <c r="BF26" s="93"/>
      <c r="BG26" s="61">
        <v>85</v>
      </c>
      <c r="BH26" s="93"/>
      <c r="BI26" s="93"/>
      <c r="BJ26" s="93"/>
      <c r="BK26" s="93"/>
      <c r="BL26" s="93"/>
      <c r="BM26" s="98">
        <f t="shared" si="14"/>
        <v>85</v>
      </c>
      <c r="BN26" s="61">
        <v>85</v>
      </c>
      <c r="BO26" s="93"/>
      <c r="BP26" s="61">
        <v>85</v>
      </c>
      <c r="BQ26" s="93"/>
      <c r="BR26" s="93"/>
      <c r="BS26" s="93"/>
      <c r="BT26" s="93"/>
      <c r="BU26" s="93"/>
      <c r="BV26" s="98">
        <f t="shared" si="15"/>
        <v>85</v>
      </c>
      <c r="BW26" s="94"/>
      <c r="BX26" s="93"/>
      <c r="BY26" s="93"/>
      <c r="BZ26" s="93"/>
      <c r="CA26" s="93"/>
      <c r="CB26" s="93"/>
      <c r="CC26" s="93"/>
      <c r="CD26" s="93"/>
      <c r="CE26" s="98" t="str">
        <f t="shared" si="16"/>
        <v/>
      </c>
      <c r="CF26" s="94"/>
      <c r="CG26" s="93"/>
      <c r="CH26" s="93"/>
      <c r="CI26" s="93"/>
      <c r="CJ26" s="93"/>
      <c r="CK26" s="93"/>
      <c r="CL26" s="93"/>
      <c r="CM26" s="93"/>
      <c r="CN26" s="98" t="str">
        <f t="shared" si="17"/>
        <v/>
      </c>
      <c r="CO26" s="7"/>
      <c r="CP26" s="13">
        <f t="shared" si="18"/>
        <v>85</v>
      </c>
      <c r="CQ26" s="7"/>
      <c r="CR26" s="13">
        <f t="shared" si="19"/>
        <v>85</v>
      </c>
      <c r="CS26" s="7"/>
      <c r="CT26" s="13" t="str">
        <f t="shared" si="20"/>
        <v/>
      </c>
      <c r="CU26" s="7"/>
      <c r="CV26" s="13" t="str">
        <f t="shared" si="21"/>
        <v/>
      </c>
      <c r="CW26" s="7"/>
      <c r="CX26" s="105"/>
      <c r="CY26" s="13">
        <f t="shared" si="22"/>
        <v>85</v>
      </c>
      <c r="CZ26" s="7"/>
      <c r="DA26" s="13">
        <f t="shared" si="23"/>
        <v>85</v>
      </c>
      <c r="DB26" s="7"/>
      <c r="DC26" s="13" t="str">
        <f t="shared" si="24"/>
        <v/>
      </c>
      <c r="DD26" s="7"/>
      <c r="DE26" s="13" t="str">
        <f t="shared" si="25"/>
        <v/>
      </c>
      <c r="DF26" s="7"/>
      <c r="DG26" s="105"/>
      <c r="DH26" s="13" t="str">
        <f t="shared" si="26"/>
        <v/>
      </c>
      <c r="DI26" s="7"/>
      <c r="DJ26" s="13" t="str">
        <f t="shared" si="27"/>
        <v/>
      </c>
      <c r="DK26" s="7"/>
      <c r="DL26" s="13" t="str">
        <f t="shared" si="28"/>
        <v/>
      </c>
      <c r="DM26" s="7"/>
      <c r="DN26" s="13" t="str">
        <f t="shared" si="29"/>
        <v/>
      </c>
      <c r="DO26" s="7"/>
      <c r="DP26" s="105"/>
      <c r="DQ26" s="13" t="str">
        <f t="shared" si="30"/>
        <v/>
      </c>
      <c r="DR26" s="7"/>
      <c r="DS26" s="13" t="str">
        <f t="shared" si="31"/>
        <v/>
      </c>
      <c r="DT26" s="7"/>
      <c r="DU26" s="13" t="str">
        <f t="shared" si="32"/>
        <v/>
      </c>
      <c r="DV26" s="7"/>
      <c r="DW26" s="13" t="str">
        <f t="shared" si="33"/>
        <v/>
      </c>
      <c r="DX26" s="7"/>
      <c r="DY26" s="105"/>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2" t="s">
        <v>54</v>
      </c>
      <c r="FD26" s="113" t="s">
        <v>55</v>
      </c>
      <c r="FE26" s="113" t="s">
        <v>56</v>
      </c>
      <c r="FG26" s="119"/>
      <c r="FH26" s="123"/>
      <c r="FI26" s="123"/>
      <c r="FJ26" s="121"/>
      <c r="FK26" s="121"/>
    </row>
    <row r="27" ht="16.5" customHeight="1" spans="1:167">
      <c r="A27" s="23">
        <v>17</v>
      </c>
      <c r="B27" s="23">
        <v>10854</v>
      </c>
      <c r="C27" s="23" t="s">
        <v>132</v>
      </c>
      <c r="D27" s="7"/>
      <c r="E27" s="24">
        <f t="shared" si="0"/>
        <v>87</v>
      </c>
      <c r="F27" s="24" t="str">
        <f t="shared" si="1"/>
        <v>B</v>
      </c>
      <c r="G27" s="24">
        <f t="shared" si="2"/>
        <v>87</v>
      </c>
      <c r="H27" s="24" t="str">
        <f t="shared" si="3"/>
        <v>B</v>
      </c>
      <c r="I27" s="37">
        <v>2</v>
      </c>
      <c r="J27" s="24" t="str">
        <f t="shared" si="4"/>
        <v>Menganalisis nilai-nilai Pancasila terkait dengan kasus-kasus pelanggaran hak dan pengingkaran kewajiban warga negara dalam kehidupan berbangsa dan bernegara dengan  baik</v>
      </c>
      <c r="K27" s="24">
        <f t="shared" si="5"/>
        <v>96</v>
      </c>
      <c r="L27" s="24" t="str">
        <f t="shared" si="6"/>
        <v>A</v>
      </c>
      <c r="M27" s="24">
        <f t="shared" si="7"/>
        <v>96</v>
      </c>
      <c r="N27" s="24" t="str">
        <f t="shared" si="8"/>
        <v>A</v>
      </c>
      <c r="O27" s="37">
        <v>1</v>
      </c>
      <c r="P27" s="24" t="str">
        <f t="shared" si="9"/>
        <v>Siswa trampil dalam menyusun laporan hasil diskusi dan penyajian dengan sangat baik</v>
      </c>
      <c r="Q27" s="58"/>
      <c r="R27" s="58"/>
      <c r="S27" s="7"/>
      <c r="T27" s="61">
        <v>96</v>
      </c>
      <c r="U27" s="60"/>
      <c r="V27" s="60"/>
      <c r="W27" s="60"/>
      <c r="X27" s="60"/>
      <c r="Y27" s="60"/>
      <c r="Z27" s="72">
        <v>70</v>
      </c>
      <c r="AA27" s="70">
        <f t="shared" si="34"/>
        <v>83</v>
      </c>
      <c r="AB27" s="71">
        <f t="shared" si="10"/>
        <v>83</v>
      </c>
      <c r="AC27" s="61">
        <v>96</v>
      </c>
      <c r="AD27" s="60"/>
      <c r="AE27" s="60"/>
      <c r="AF27" s="60"/>
      <c r="AG27" s="60"/>
      <c r="AH27" s="60"/>
      <c r="AI27" s="60">
        <v>85</v>
      </c>
      <c r="AJ27" s="70"/>
      <c r="AK27" s="71">
        <f t="shared" si="11"/>
        <v>90.5</v>
      </c>
      <c r="AL27" s="62"/>
      <c r="AM27" s="60"/>
      <c r="AN27" s="60"/>
      <c r="AO27" s="60"/>
      <c r="AP27" s="60"/>
      <c r="AQ27" s="60"/>
      <c r="AR27" s="60"/>
      <c r="AS27" s="70"/>
      <c r="AT27" s="71" t="str">
        <f t="shared" si="12"/>
        <v/>
      </c>
      <c r="AU27" s="62"/>
      <c r="AV27" s="60"/>
      <c r="AW27" s="60"/>
      <c r="AX27" s="60"/>
      <c r="AY27" s="60"/>
      <c r="AZ27" s="60"/>
      <c r="BA27" s="60"/>
      <c r="BB27" s="70"/>
      <c r="BC27" s="71" t="str">
        <f t="shared" si="13"/>
        <v/>
      </c>
      <c r="BD27" s="7"/>
      <c r="BE27" s="61">
        <v>96</v>
      </c>
      <c r="BF27" s="93"/>
      <c r="BG27" s="61">
        <v>96</v>
      </c>
      <c r="BH27" s="93"/>
      <c r="BI27" s="93"/>
      <c r="BJ27" s="93"/>
      <c r="BK27" s="93"/>
      <c r="BL27" s="93"/>
      <c r="BM27" s="98">
        <f t="shared" si="14"/>
        <v>96</v>
      </c>
      <c r="BN27" s="61">
        <v>96</v>
      </c>
      <c r="BO27" s="93"/>
      <c r="BP27" s="61">
        <v>96</v>
      </c>
      <c r="BQ27" s="93"/>
      <c r="BR27" s="93"/>
      <c r="BS27" s="93"/>
      <c r="BT27" s="93"/>
      <c r="BU27" s="93"/>
      <c r="BV27" s="98">
        <f t="shared" si="15"/>
        <v>96</v>
      </c>
      <c r="BW27" s="94"/>
      <c r="BX27" s="93"/>
      <c r="BY27" s="93"/>
      <c r="BZ27" s="93"/>
      <c r="CA27" s="93"/>
      <c r="CB27" s="93"/>
      <c r="CC27" s="93"/>
      <c r="CD27" s="93"/>
      <c r="CE27" s="98" t="str">
        <f t="shared" si="16"/>
        <v/>
      </c>
      <c r="CF27" s="94"/>
      <c r="CG27" s="93"/>
      <c r="CH27" s="93"/>
      <c r="CI27" s="93"/>
      <c r="CJ27" s="93"/>
      <c r="CK27" s="93"/>
      <c r="CL27" s="93"/>
      <c r="CM27" s="93"/>
      <c r="CN27" s="98" t="str">
        <f t="shared" si="17"/>
        <v/>
      </c>
      <c r="CO27" s="7"/>
      <c r="CP27" s="13">
        <f t="shared" si="18"/>
        <v>96</v>
      </c>
      <c r="CQ27" s="7"/>
      <c r="CR27" s="13">
        <f t="shared" si="19"/>
        <v>96</v>
      </c>
      <c r="CS27" s="7"/>
      <c r="CT27" s="13" t="str">
        <f t="shared" si="20"/>
        <v/>
      </c>
      <c r="CU27" s="7"/>
      <c r="CV27" s="13" t="str">
        <f t="shared" si="21"/>
        <v/>
      </c>
      <c r="CW27" s="7"/>
      <c r="CX27" s="105"/>
      <c r="CY27" s="13">
        <f t="shared" si="22"/>
        <v>96</v>
      </c>
      <c r="CZ27" s="7"/>
      <c r="DA27" s="13">
        <f t="shared" si="23"/>
        <v>96</v>
      </c>
      <c r="DB27" s="7"/>
      <c r="DC27" s="13" t="str">
        <f t="shared" si="24"/>
        <v/>
      </c>
      <c r="DD27" s="7"/>
      <c r="DE27" s="13" t="str">
        <f t="shared" si="25"/>
        <v/>
      </c>
      <c r="DF27" s="7"/>
      <c r="DG27" s="105"/>
      <c r="DH27" s="13" t="str">
        <f t="shared" si="26"/>
        <v/>
      </c>
      <c r="DI27" s="7"/>
      <c r="DJ27" s="13" t="str">
        <f t="shared" si="27"/>
        <v/>
      </c>
      <c r="DK27" s="7"/>
      <c r="DL27" s="13" t="str">
        <f t="shared" si="28"/>
        <v/>
      </c>
      <c r="DM27" s="7"/>
      <c r="DN27" s="13" t="str">
        <f t="shared" si="29"/>
        <v/>
      </c>
      <c r="DO27" s="7"/>
      <c r="DP27" s="105"/>
      <c r="DQ27" s="13" t="str">
        <f t="shared" si="30"/>
        <v/>
      </c>
      <c r="DR27" s="7"/>
      <c r="DS27" s="13" t="str">
        <f t="shared" si="31"/>
        <v/>
      </c>
      <c r="DT27" s="7"/>
      <c r="DU27" s="13" t="str">
        <f t="shared" si="32"/>
        <v/>
      </c>
      <c r="DV27" s="7"/>
      <c r="DW27" s="13" t="str">
        <f t="shared" si="33"/>
        <v/>
      </c>
      <c r="DX27" s="7"/>
      <c r="DY27" s="105"/>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8">
        <v>0</v>
      </c>
      <c r="FD27" s="109">
        <v>69</v>
      </c>
      <c r="FE27" s="118" t="s">
        <v>31</v>
      </c>
      <c r="FG27" s="119">
        <v>8</v>
      </c>
      <c r="FH27" s="123"/>
      <c r="FI27" s="123"/>
      <c r="FJ27" s="121">
        <v>2248</v>
      </c>
      <c r="FK27" s="121">
        <v>2258</v>
      </c>
    </row>
    <row r="28" ht="16.5" customHeight="1" spans="1:167">
      <c r="A28" s="23">
        <v>18</v>
      </c>
      <c r="B28" s="23">
        <v>10867</v>
      </c>
      <c r="C28" s="23" t="s">
        <v>133</v>
      </c>
      <c r="D28" s="7"/>
      <c r="E28" s="24">
        <f t="shared" si="0"/>
        <v>82</v>
      </c>
      <c r="F28" s="24" t="str">
        <f t="shared" si="1"/>
        <v>B</v>
      </c>
      <c r="G28" s="24">
        <f t="shared" si="2"/>
        <v>82</v>
      </c>
      <c r="H28" s="24" t="str">
        <f t="shared" si="3"/>
        <v>B</v>
      </c>
      <c r="I28" s="37">
        <v>2</v>
      </c>
      <c r="J28" s="24" t="str">
        <f t="shared" si="4"/>
        <v>Menganalisis nilai-nilai Pancasila terkait dengan kasus-kasus pelanggaran hak dan pengingkaran kewajiban warga negara dalam kehidupan berbangsa dan bernegara dengan  baik</v>
      </c>
      <c r="K28" s="24">
        <f t="shared" si="5"/>
        <v>85</v>
      </c>
      <c r="L28" s="24" t="str">
        <f t="shared" si="6"/>
        <v>B</v>
      </c>
      <c r="M28" s="24">
        <f t="shared" si="7"/>
        <v>85</v>
      </c>
      <c r="N28" s="24" t="str">
        <f t="shared" si="8"/>
        <v>B</v>
      </c>
      <c r="O28" s="37">
        <v>2</v>
      </c>
      <c r="P28" s="24" t="str">
        <f t="shared" si="9"/>
        <v>Siswa trampil dalam menyusun laporan hasil diskusi dan penyajian dengan baik</v>
      </c>
      <c r="Q28" s="58"/>
      <c r="R28" s="58"/>
      <c r="S28" s="7"/>
      <c r="T28" s="61">
        <v>85</v>
      </c>
      <c r="U28" s="60"/>
      <c r="V28" s="60"/>
      <c r="W28" s="60"/>
      <c r="X28" s="60"/>
      <c r="Y28" s="60"/>
      <c r="Z28" s="72">
        <v>78</v>
      </c>
      <c r="AA28" s="70">
        <f t="shared" si="34"/>
        <v>81.5</v>
      </c>
      <c r="AB28" s="71">
        <f t="shared" si="10"/>
        <v>81.5</v>
      </c>
      <c r="AC28" s="61">
        <v>85</v>
      </c>
      <c r="AD28" s="60"/>
      <c r="AE28" s="60"/>
      <c r="AF28" s="60"/>
      <c r="AG28" s="60"/>
      <c r="AH28" s="60"/>
      <c r="AI28" s="60">
        <v>80</v>
      </c>
      <c r="AJ28" s="70"/>
      <c r="AK28" s="71">
        <f t="shared" si="11"/>
        <v>82.5</v>
      </c>
      <c r="AL28" s="62"/>
      <c r="AM28" s="60"/>
      <c r="AN28" s="60"/>
      <c r="AO28" s="60"/>
      <c r="AP28" s="60"/>
      <c r="AQ28" s="60"/>
      <c r="AR28" s="60"/>
      <c r="AS28" s="70"/>
      <c r="AT28" s="71" t="str">
        <f t="shared" si="12"/>
        <v/>
      </c>
      <c r="AU28" s="62"/>
      <c r="AV28" s="60"/>
      <c r="AW28" s="60"/>
      <c r="AX28" s="60"/>
      <c r="AY28" s="60"/>
      <c r="AZ28" s="60"/>
      <c r="BA28" s="60"/>
      <c r="BB28" s="70"/>
      <c r="BC28" s="71" t="str">
        <f t="shared" si="13"/>
        <v/>
      </c>
      <c r="BD28" s="7"/>
      <c r="BE28" s="61">
        <v>85</v>
      </c>
      <c r="BF28" s="93"/>
      <c r="BG28" s="61">
        <v>85</v>
      </c>
      <c r="BH28" s="93"/>
      <c r="BI28" s="93"/>
      <c r="BJ28" s="93"/>
      <c r="BK28" s="93"/>
      <c r="BL28" s="93"/>
      <c r="BM28" s="98">
        <f t="shared" si="14"/>
        <v>85</v>
      </c>
      <c r="BN28" s="61">
        <v>85</v>
      </c>
      <c r="BO28" s="93"/>
      <c r="BP28" s="61">
        <v>85</v>
      </c>
      <c r="BQ28" s="93"/>
      <c r="BR28" s="93"/>
      <c r="BS28" s="93"/>
      <c r="BT28" s="93"/>
      <c r="BU28" s="93"/>
      <c r="BV28" s="98">
        <f t="shared" si="15"/>
        <v>85</v>
      </c>
      <c r="BW28" s="94"/>
      <c r="BX28" s="93"/>
      <c r="BY28" s="93"/>
      <c r="BZ28" s="93"/>
      <c r="CA28" s="93"/>
      <c r="CB28" s="93"/>
      <c r="CC28" s="93"/>
      <c r="CD28" s="93"/>
      <c r="CE28" s="98" t="str">
        <f t="shared" si="16"/>
        <v/>
      </c>
      <c r="CF28" s="94"/>
      <c r="CG28" s="93"/>
      <c r="CH28" s="93"/>
      <c r="CI28" s="93"/>
      <c r="CJ28" s="93"/>
      <c r="CK28" s="93"/>
      <c r="CL28" s="93"/>
      <c r="CM28" s="93"/>
      <c r="CN28" s="98" t="str">
        <f t="shared" si="17"/>
        <v/>
      </c>
      <c r="CO28" s="7"/>
      <c r="CP28" s="13">
        <f t="shared" si="18"/>
        <v>85</v>
      </c>
      <c r="CQ28" s="7"/>
      <c r="CR28" s="13">
        <f t="shared" si="19"/>
        <v>85</v>
      </c>
      <c r="CS28" s="7"/>
      <c r="CT28" s="13" t="str">
        <f t="shared" si="20"/>
        <v/>
      </c>
      <c r="CU28" s="7"/>
      <c r="CV28" s="13" t="str">
        <f t="shared" si="21"/>
        <v/>
      </c>
      <c r="CW28" s="7"/>
      <c r="CX28" s="105"/>
      <c r="CY28" s="13">
        <f t="shared" si="22"/>
        <v>85</v>
      </c>
      <c r="CZ28" s="7"/>
      <c r="DA28" s="13">
        <f t="shared" si="23"/>
        <v>85</v>
      </c>
      <c r="DB28" s="7"/>
      <c r="DC28" s="13" t="str">
        <f t="shared" si="24"/>
        <v/>
      </c>
      <c r="DD28" s="7"/>
      <c r="DE28" s="13" t="str">
        <f t="shared" si="25"/>
        <v/>
      </c>
      <c r="DF28" s="7"/>
      <c r="DG28" s="105"/>
      <c r="DH28" s="13" t="str">
        <f t="shared" si="26"/>
        <v/>
      </c>
      <c r="DI28" s="7"/>
      <c r="DJ28" s="13" t="str">
        <f t="shared" si="27"/>
        <v/>
      </c>
      <c r="DK28" s="7"/>
      <c r="DL28" s="13" t="str">
        <f t="shared" si="28"/>
        <v/>
      </c>
      <c r="DM28" s="7"/>
      <c r="DN28" s="13" t="str">
        <f t="shared" si="29"/>
        <v/>
      </c>
      <c r="DO28" s="7"/>
      <c r="DP28" s="105"/>
      <c r="DQ28" s="13" t="str">
        <f t="shared" si="30"/>
        <v/>
      </c>
      <c r="DR28" s="7"/>
      <c r="DS28" s="13" t="str">
        <f t="shared" si="31"/>
        <v/>
      </c>
      <c r="DT28" s="7"/>
      <c r="DU28" s="13" t="str">
        <f t="shared" si="32"/>
        <v/>
      </c>
      <c r="DV28" s="7"/>
      <c r="DW28" s="13" t="str">
        <f t="shared" si="33"/>
        <v/>
      </c>
      <c r="DX28" s="7"/>
      <c r="DY28" s="105"/>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8">
        <v>70</v>
      </c>
      <c r="FD28" s="110">
        <v>79</v>
      </c>
      <c r="FE28" s="122" t="s">
        <v>30</v>
      </c>
      <c r="FG28" s="119"/>
      <c r="FH28" s="123"/>
      <c r="FI28" s="123"/>
      <c r="FJ28" s="121"/>
      <c r="FK28" s="121"/>
    </row>
    <row r="29" ht="16.5" customHeight="1" spans="1:167">
      <c r="A29" s="23">
        <v>19</v>
      </c>
      <c r="B29" s="23">
        <v>10880</v>
      </c>
      <c r="C29" s="23" t="s">
        <v>134</v>
      </c>
      <c r="D29" s="7"/>
      <c r="E29" s="24">
        <f t="shared" si="0"/>
        <v>82</v>
      </c>
      <c r="F29" s="24" t="str">
        <f t="shared" si="1"/>
        <v>B</v>
      </c>
      <c r="G29" s="24">
        <f t="shared" si="2"/>
        <v>82</v>
      </c>
      <c r="H29" s="24" t="str">
        <f t="shared" si="3"/>
        <v>B</v>
      </c>
      <c r="I29" s="37">
        <v>2</v>
      </c>
      <c r="J29" s="24" t="str">
        <f t="shared" si="4"/>
        <v>Menganalisis nilai-nilai Pancasila terkait dengan kasus-kasus pelanggaran hak dan pengingkaran kewajiban warga negara dalam kehidupan berbangsa dan bernegara dengan  baik</v>
      </c>
      <c r="K29" s="24">
        <f t="shared" si="5"/>
        <v>80</v>
      </c>
      <c r="L29" s="24" t="str">
        <f t="shared" si="6"/>
        <v>B</v>
      </c>
      <c r="M29" s="24">
        <f t="shared" si="7"/>
        <v>80</v>
      </c>
      <c r="N29" s="24" t="str">
        <f t="shared" si="8"/>
        <v>B</v>
      </c>
      <c r="O29" s="37">
        <v>2</v>
      </c>
      <c r="P29" s="24" t="str">
        <f t="shared" si="9"/>
        <v>Siswa trampil dalam menyusun laporan hasil diskusi dan penyajian dengan baik</v>
      </c>
      <c r="Q29" s="58"/>
      <c r="R29" s="58"/>
      <c r="S29" s="7"/>
      <c r="T29" s="61">
        <v>85</v>
      </c>
      <c r="U29" s="60"/>
      <c r="V29" s="60"/>
      <c r="W29" s="60"/>
      <c r="X29" s="60"/>
      <c r="Y29" s="60"/>
      <c r="Z29" s="72">
        <v>74</v>
      </c>
      <c r="AA29" s="70">
        <f t="shared" si="34"/>
        <v>79.5</v>
      </c>
      <c r="AB29" s="71">
        <f t="shared" si="10"/>
        <v>79.5</v>
      </c>
      <c r="AC29" s="61">
        <v>85</v>
      </c>
      <c r="AD29" s="60"/>
      <c r="AE29" s="60"/>
      <c r="AF29" s="60"/>
      <c r="AG29" s="60"/>
      <c r="AH29" s="60"/>
      <c r="AI29" s="60">
        <v>85</v>
      </c>
      <c r="AJ29" s="70"/>
      <c r="AK29" s="71">
        <f t="shared" si="11"/>
        <v>85</v>
      </c>
      <c r="AL29" s="62"/>
      <c r="AM29" s="60"/>
      <c r="AN29" s="60"/>
      <c r="AO29" s="60"/>
      <c r="AP29" s="60"/>
      <c r="AQ29" s="60"/>
      <c r="AR29" s="60"/>
      <c r="AS29" s="70"/>
      <c r="AT29" s="71" t="str">
        <f t="shared" si="12"/>
        <v/>
      </c>
      <c r="AU29" s="62"/>
      <c r="AV29" s="60"/>
      <c r="AW29" s="60"/>
      <c r="AX29" s="60"/>
      <c r="AY29" s="60"/>
      <c r="AZ29" s="60"/>
      <c r="BA29" s="60"/>
      <c r="BB29" s="70"/>
      <c r="BC29" s="71" t="str">
        <f t="shared" si="13"/>
        <v/>
      </c>
      <c r="BD29" s="7"/>
      <c r="BE29" s="61">
        <v>80</v>
      </c>
      <c r="BF29" s="93"/>
      <c r="BG29" s="61">
        <v>80</v>
      </c>
      <c r="BH29" s="93"/>
      <c r="BI29" s="93"/>
      <c r="BJ29" s="93"/>
      <c r="BK29" s="93"/>
      <c r="BL29" s="93"/>
      <c r="BM29" s="98">
        <f t="shared" si="14"/>
        <v>80</v>
      </c>
      <c r="BN29" s="61">
        <v>80</v>
      </c>
      <c r="BO29" s="93"/>
      <c r="BP29" s="61">
        <v>80</v>
      </c>
      <c r="BQ29" s="93"/>
      <c r="BR29" s="93"/>
      <c r="BS29" s="93"/>
      <c r="BT29" s="93"/>
      <c r="BU29" s="93"/>
      <c r="BV29" s="98">
        <f t="shared" si="15"/>
        <v>80</v>
      </c>
      <c r="BW29" s="94"/>
      <c r="BX29" s="93"/>
      <c r="BY29" s="93"/>
      <c r="BZ29" s="93"/>
      <c r="CA29" s="93"/>
      <c r="CB29" s="93"/>
      <c r="CC29" s="93"/>
      <c r="CD29" s="93"/>
      <c r="CE29" s="98" t="str">
        <f t="shared" si="16"/>
        <v/>
      </c>
      <c r="CF29" s="94"/>
      <c r="CG29" s="93"/>
      <c r="CH29" s="93"/>
      <c r="CI29" s="93"/>
      <c r="CJ29" s="93"/>
      <c r="CK29" s="93"/>
      <c r="CL29" s="93"/>
      <c r="CM29" s="93"/>
      <c r="CN29" s="98" t="str">
        <f t="shared" si="17"/>
        <v/>
      </c>
      <c r="CO29" s="7"/>
      <c r="CP29" s="13">
        <f t="shared" si="18"/>
        <v>80</v>
      </c>
      <c r="CQ29" s="7"/>
      <c r="CR29" s="13">
        <f t="shared" si="19"/>
        <v>80</v>
      </c>
      <c r="CS29" s="7"/>
      <c r="CT29" s="13" t="str">
        <f t="shared" si="20"/>
        <v/>
      </c>
      <c r="CU29" s="7"/>
      <c r="CV29" s="13" t="str">
        <f t="shared" si="21"/>
        <v/>
      </c>
      <c r="CW29" s="7"/>
      <c r="CX29" s="105"/>
      <c r="CY29" s="13">
        <f t="shared" si="22"/>
        <v>80</v>
      </c>
      <c r="CZ29" s="7"/>
      <c r="DA29" s="13">
        <f t="shared" si="23"/>
        <v>80</v>
      </c>
      <c r="DB29" s="7"/>
      <c r="DC29" s="13" t="str">
        <f t="shared" si="24"/>
        <v/>
      </c>
      <c r="DD29" s="7"/>
      <c r="DE29" s="13" t="str">
        <f t="shared" si="25"/>
        <v/>
      </c>
      <c r="DF29" s="7"/>
      <c r="DG29" s="105"/>
      <c r="DH29" s="13" t="str">
        <f t="shared" si="26"/>
        <v/>
      </c>
      <c r="DI29" s="7"/>
      <c r="DJ29" s="13" t="str">
        <f t="shared" si="27"/>
        <v/>
      </c>
      <c r="DK29" s="7"/>
      <c r="DL29" s="13" t="str">
        <f t="shared" si="28"/>
        <v/>
      </c>
      <c r="DM29" s="7"/>
      <c r="DN29" s="13" t="str">
        <f t="shared" si="29"/>
        <v/>
      </c>
      <c r="DO29" s="7"/>
      <c r="DP29" s="105"/>
      <c r="DQ29" s="13" t="str">
        <f t="shared" si="30"/>
        <v/>
      </c>
      <c r="DR29" s="7"/>
      <c r="DS29" s="13" t="str">
        <f t="shared" si="31"/>
        <v/>
      </c>
      <c r="DT29" s="7"/>
      <c r="DU29" s="13" t="str">
        <f t="shared" si="32"/>
        <v/>
      </c>
      <c r="DV29" s="7"/>
      <c r="DW29" s="13" t="str">
        <f t="shared" si="33"/>
        <v/>
      </c>
      <c r="DX29" s="7"/>
      <c r="DY29" s="105"/>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8">
        <v>80</v>
      </c>
      <c r="FD29" s="110">
        <v>89</v>
      </c>
      <c r="FE29" s="122" t="s">
        <v>29</v>
      </c>
      <c r="FG29" s="119">
        <v>9</v>
      </c>
      <c r="FH29" s="123"/>
      <c r="FI29" s="123"/>
      <c r="FJ29" s="121">
        <v>2249</v>
      </c>
      <c r="FK29" s="121">
        <v>2259</v>
      </c>
    </row>
    <row r="30" ht="16.5" customHeight="1" spans="1:167">
      <c r="A30" s="23">
        <v>20</v>
      </c>
      <c r="B30" s="23">
        <v>10893</v>
      </c>
      <c r="C30" s="23" t="s">
        <v>135</v>
      </c>
      <c r="D30" s="7"/>
      <c r="E30" s="24">
        <f t="shared" si="0"/>
        <v>85</v>
      </c>
      <c r="F30" s="24" t="str">
        <f t="shared" si="1"/>
        <v>B</v>
      </c>
      <c r="G30" s="24">
        <f t="shared" si="2"/>
        <v>85</v>
      </c>
      <c r="H30" s="24" t="str">
        <f t="shared" si="3"/>
        <v>B</v>
      </c>
      <c r="I30" s="37">
        <v>2</v>
      </c>
      <c r="J30" s="24" t="str">
        <f t="shared" si="4"/>
        <v>Menganalisis nilai-nilai Pancasila terkait dengan kasus-kasus pelanggaran hak dan pengingkaran kewajiban warga negara dalam kehidupan berbangsa dan bernegara dengan  baik</v>
      </c>
      <c r="K30" s="24">
        <f t="shared" si="5"/>
        <v>90</v>
      </c>
      <c r="L30" s="24" t="str">
        <f t="shared" si="6"/>
        <v>A</v>
      </c>
      <c r="M30" s="24">
        <f t="shared" si="7"/>
        <v>90</v>
      </c>
      <c r="N30" s="24" t="str">
        <f t="shared" si="8"/>
        <v>A</v>
      </c>
      <c r="O30" s="37">
        <v>1</v>
      </c>
      <c r="P30" s="24" t="str">
        <f t="shared" si="9"/>
        <v>Siswa trampil dalam menyusun laporan hasil diskusi dan penyajian dengan sangat baik</v>
      </c>
      <c r="Q30" s="58"/>
      <c r="R30" s="58"/>
      <c r="S30" s="7"/>
      <c r="T30" s="61">
        <v>85</v>
      </c>
      <c r="U30" s="60"/>
      <c r="V30" s="60"/>
      <c r="W30" s="60"/>
      <c r="X30" s="60"/>
      <c r="Y30" s="60"/>
      <c r="Z30" s="72">
        <v>79</v>
      </c>
      <c r="AA30" s="70">
        <f t="shared" si="34"/>
        <v>82</v>
      </c>
      <c r="AB30" s="71">
        <f t="shared" si="10"/>
        <v>82</v>
      </c>
      <c r="AC30" s="61">
        <v>85</v>
      </c>
      <c r="AD30" s="60"/>
      <c r="AE30" s="60"/>
      <c r="AF30" s="60"/>
      <c r="AG30" s="60"/>
      <c r="AH30" s="60"/>
      <c r="AI30" s="60">
        <v>90</v>
      </c>
      <c r="AJ30" s="70"/>
      <c r="AK30" s="71">
        <f t="shared" si="11"/>
        <v>87.5</v>
      </c>
      <c r="AL30" s="62"/>
      <c r="AM30" s="60"/>
      <c r="AN30" s="60"/>
      <c r="AO30" s="60"/>
      <c r="AP30" s="60"/>
      <c r="AQ30" s="60"/>
      <c r="AR30" s="60"/>
      <c r="AS30" s="70"/>
      <c r="AT30" s="71" t="str">
        <f t="shared" si="12"/>
        <v/>
      </c>
      <c r="AU30" s="62"/>
      <c r="AV30" s="60"/>
      <c r="AW30" s="60"/>
      <c r="AX30" s="60"/>
      <c r="AY30" s="60"/>
      <c r="AZ30" s="60"/>
      <c r="BA30" s="60"/>
      <c r="BB30" s="70"/>
      <c r="BC30" s="71" t="str">
        <f t="shared" si="13"/>
        <v/>
      </c>
      <c r="BD30" s="7"/>
      <c r="BE30" s="61">
        <v>90</v>
      </c>
      <c r="BF30" s="93"/>
      <c r="BG30" s="61">
        <v>90</v>
      </c>
      <c r="BH30" s="93"/>
      <c r="BI30" s="93"/>
      <c r="BJ30" s="93"/>
      <c r="BK30" s="93"/>
      <c r="BL30" s="93"/>
      <c r="BM30" s="98">
        <f t="shared" si="14"/>
        <v>90</v>
      </c>
      <c r="BN30" s="61">
        <v>90</v>
      </c>
      <c r="BO30" s="93"/>
      <c r="BP30" s="61">
        <v>90</v>
      </c>
      <c r="BQ30" s="93"/>
      <c r="BR30" s="93"/>
      <c r="BS30" s="93"/>
      <c r="BT30" s="93"/>
      <c r="BU30" s="93"/>
      <c r="BV30" s="98">
        <f t="shared" si="15"/>
        <v>90</v>
      </c>
      <c r="BW30" s="94"/>
      <c r="BX30" s="93"/>
      <c r="BY30" s="93"/>
      <c r="BZ30" s="93"/>
      <c r="CA30" s="93"/>
      <c r="CB30" s="93"/>
      <c r="CC30" s="93"/>
      <c r="CD30" s="93"/>
      <c r="CE30" s="98" t="str">
        <f t="shared" si="16"/>
        <v/>
      </c>
      <c r="CF30" s="94"/>
      <c r="CG30" s="93"/>
      <c r="CH30" s="93"/>
      <c r="CI30" s="93"/>
      <c r="CJ30" s="93"/>
      <c r="CK30" s="93"/>
      <c r="CL30" s="93"/>
      <c r="CM30" s="93"/>
      <c r="CN30" s="98" t="str">
        <f t="shared" si="17"/>
        <v/>
      </c>
      <c r="CO30" s="7"/>
      <c r="CP30" s="13">
        <f t="shared" si="18"/>
        <v>90</v>
      </c>
      <c r="CQ30" s="7"/>
      <c r="CR30" s="13">
        <f t="shared" si="19"/>
        <v>90</v>
      </c>
      <c r="CS30" s="7"/>
      <c r="CT30" s="13" t="str">
        <f t="shared" si="20"/>
        <v/>
      </c>
      <c r="CU30" s="7"/>
      <c r="CV30" s="13" t="str">
        <f t="shared" si="21"/>
        <v/>
      </c>
      <c r="CW30" s="7"/>
      <c r="CX30" s="105"/>
      <c r="CY30" s="13">
        <f t="shared" si="22"/>
        <v>90</v>
      </c>
      <c r="CZ30" s="7"/>
      <c r="DA30" s="13">
        <f t="shared" si="23"/>
        <v>90</v>
      </c>
      <c r="DB30" s="7"/>
      <c r="DC30" s="13" t="str">
        <f t="shared" si="24"/>
        <v/>
      </c>
      <c r="DD30" s="7"/>
      <c r="DE30" s="13" t="str">
        <f t="shared" si="25"/>
        <v/>
      </c>
      <c r="DF30" s="7"/>
      <c r="DG30" s="105"/>
      <c r="DH30" s="13" t="str">
        <f t="shared" si="26"/>
        <v/>
      </c>
      <c r="DI30" s="7"/>
      <c r="DJ30" s="13" t="str">
        <f t="shared" si="27"/>
        <v/>
      </c>
      <c r="DK30" s="7"/>
      <c r="DL30" s="13" t="str">
        <f t="shared" si="28"/>
        <v/>
      </c>
      <c r="DM30" s="7"/>
      <c r="DN30" s="13" t="str">
        <f t="shared" si="29"/>
        <v/>
      </c>
      <c r="DO30" s="7"/>
      <c r="DP30" s="105"/>
      <c r="DQ30" s="13" t="str">
        <f t="shared" si="30"/>
        <v/>
      </c>
      <c r="DR30" s="7"/>
      <c r="DS30" s="13" t="str">
        <f t="shared" si="31"/>
        <v/>
      </c>
      <c r="DT30" s="7"/>
      <c r="DU30" s="13" t="str">
        <f t="shared" si="32"/>
        <v/>
      </c>
      <c r="DV30" s="7"/>
      <c r="DW30" s="13" t="str">
        <f t="shared" si="33"/>
        <v/>
      </c>
      <c r="DX30" s="7"/>
      <c r="DY30" s="105"/>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8">
        <v>90</v>
      </c>
      <c r="FD30" s="110">
        <v>100</v>
      </c>
      <c r="FE30" s="122" t="s">
        <v>11</v>
      </c>
      <c r="FG30" s="119"/>
      <c r="FH30" s="123"/>
      <c r="FI30" s="123"/>
      <c r="FJ30" s="121"/>
      <c r="FK30" s="121"/>
    </row>
    <row r="31" ht="16.5" customHeight="1" spans="1:167">
      <c r="A31" s="23">
        <v>21</v>
      </c>
      <c r="B31" s="23">
        <v>10906</v>
      </c>
      <c r="C31" s="23" t="s">
        <v>136</v>
      </c>
      <c r="D31" s="7"/>
      <c r="E31" s="24">
        <f t="shared" si="0"/>
        <v>81</v>
      </c>
      <c r="F31" s="24" t="str">
        <f t="shared" si="1"/>
        <v>B</v>
      </c>
      <c r="G31" s="24">
        <f t="shared" si="2"/>
        <v>81</v>
      </c>
      <c r="H31" s="24" t="str">
        <f t="shared" si="3"/>
        <v>B</v>
      </c>
      <c r="I31" s="37">
        <v>2</v>
      </c>
      <c r="J31" s="24" t="str">
        <f t="shared" si="4"/>
        <v>Menganalisis nilai-nilai Pancasila terkait dengan kasus-kasus pelanggaran hak dan pengingkaran kewajiban warga negara dalam kehidupan berbangsa dan bernegara dengan  baik</v>
      </c>
      <c r="K31" s="24">
        <f t="shared" si="5"/>
        <v>80</v>
      </c>
      <c r="L31" s="24" t="str">
        <f t="shared" si="6"/>
        <v>B</v>
      </c>
      <c r="M31" s="24">
        <f t="shared" si="7"/>
        <v>80</v>
      </c>
      <c r="N31" s="24" t="str">
        <f t="shared" si="8"/>
        <v>B</v>
      </c>
      <c r="O31" s="37">
        <v>2</v>
      </c>
      <c r="P31" s="24" t="str">
        <f t="shared" si="9"/>
        <v>Siswa trampil dalam menyusun laporan hasil diskusi dan penyajian dengan baik</v>
      </c>
      <c r="Q31" s="58"/>
      <c r="R31" s="58"/>
      <c r="S31" s="7"/>
      <c r="T31" s="61">
        <v>85</v>
      </c>
      <c r="U31" s="60"/>
      <c r="V31" s="60"/>
      <c r="W31" s="60"/>
      <c r="X31" s="60"/>
      <c r="Y31" s="60"/>
      <c r="Z31" s="72">
        <v>74</v>
      </c>
      <c r="AA31" s="70">
        <f t="shared" si="34"/>
        <v>79.5</v>
      </c>
      <c r="AB31" s="71">
        <f t="shared" si="10"/>
        <v>79.5</v>
      </c>
      <c r="AC31" s="61">
        <v>85</v>
      </c>
      <c r="AD31" s="60"/>
      <c r="AE31" s="60"/>
      <c r="AF31" s="60"/>
      <c r="AG31" s="60"/>
      <c r="AH31" s="60"/>
      <c r="AI31" s="60">
        <v>80</v>
      </c>
      <c r="AJ31" s="70"/>
      <c r="AK31" s="71">
        <f t="shared" si="11"/>
        <v>82.5</v>
      </c>
      <c r="AL31" s="62"/>
      <c r="AM31" s="60"/>
      <c r="AN31" s="60"/>
      <c r="AO31" s="60"/>
      <c r="AP31" s="60"/>
      <c r="AQ31" s="60"/>
      <c r="AR31" s="60"/>
      <c r="AS31" s="70"/>
      <c r="AT31" s="71" t="str">
        <f t="shared" si="12"/>
        <v/>
      </c>
      <c r="AU31" s="62"/>
      <c r="AV31" s="60"/>
      <c r="AW31" s="60"/>
      <c r="AX31" s="60"/>
      <c r="AY31" s="60"/>
      <c r="AZ31" s="60"/>
      <c r="BA31" s="60"/>
      <c r="BB31" s="70"/>
      <c r="BC31" s="71" t="str">
        <f t="shared" si="13"/>
        <v/>
      </c>
      <c r="BD31" s="7"/>
      <c r="BE31" s="61">
        <v>80</v>
      </c>
      <c r="BF31" s="93"/>
      <c r="BG31" s="61">
        <v>80</v>
      </c>
      <c r="BH31" s="93"/>
      <c r="BI31" s="93"/>
      <c r="BJ31" s="93"/>
      <c r="BK31" s="93"/>
      <c r="BL31" s="93"/>
      <c r="BM31" s="98">
        <f t="shared" si="14"/>
        <v>80</v>
      </c>
      <c r="BN31" s="61">
        <v>80</v>
      </c>
      <c r="BO31" s="93"/>
      <c r="BP31" s="61">
        <v>80</v>
      </c>
      <c r="BQ31" s="93"/>
      <c r="BR31" s="93"/>
      <c r="BS31" s="93"/>
      <c r="BT31" s="93"/>
      <c r="BU31" s="93"/>
      <c r="BV31" s="98">
        <f t="shared" si="15"/>
        <v>80</v>
      </c>
      <c r="BW31" s="94"/>
      <c r="BX31" s="93"/>
      <c r="BY31" s="93"/>
      <c r="BZ31" s="93"/>
      <c r="CA31" s="93"/>
      <c r="CB31" s="93"/>
      <c r="CC31" s="93"/>
      <c r="CD31" s="93"/>
      <c r="CE31" s="98" t="str">
        <f t="shared" si="16"/>
        <v/>
      </c>
      <c r="CF31" s="94"/>
      <c r="CG31" s="93"/>
      <c r="CH31" s="93"/>
      <c r="CI31" s="93"/>
      <c r="CJ31" s="93"/>
      <c r="CK31" s="93"/>
      <c r="CL31" s="93"/>
      <c r="CM31" s="93"/>
      <c r="CN31" s="98" t="str">
        <f t="shared" si="17"/>
        <v/>
      </c>
      <c r="CO31" s="7"/>
      <c r="CP31" s="13">
        <f t="shared" si="18"/>
        <v>80</v>
      </c>
      <c r="CQ31" s="7"/>
      <c r="CR31" s="13">
        <f t="shared" si="19"/>
        <v>80</v>
      </c>
      <c r="CS31" s="7"/>
      <c r="CT31" s="13" t="str">
        <f t="shared" si="20"/>
        <v/>
      </c>
      <c r="CU31" s="7"/>
      <c r="CV31" s="13" t="str">
        <f t="shared" si="21"/>
        <v/>
      </c>
      <c r="CW31" s="7"/>
      <c r="CX31" s="105"/>
      <c r="CY31" s="13">
        <f t="shared" si="22"/>
        <v>80</v>
      </c>
      <c r="CZ31" s="7"/>
      <c r="DA31" s="13">
        <f t="shared" si="23"/>
        <v>80</v>
      </c>
      <c r="DB31" s="7"/>
      <c r="DC31" s="13" t="str">
        <f t="shared" si="24"/>
        <v/>
      </c>
      <c r="DD31" s="7"/>
      <c r="DE31" s="13" t="str">
        <f t="shared" si="25"/>
        <v/>
      </c>
      <c r="DF31" s="7"/>
      <c r="DG31" s="105"/>
      <c r="DH31" s="13" t="str">
        <f t="shared" si="26"/>
        <v/>
      </c>
      <c r="DI31" s="7"/>
      <c r="DJ31" s="13" t="str">
        <f t="shared" si="27"/>
        <v/>
      </c>
      <c r="DK31" s="7"/>
      <c r="DL31" s="13" t="str">
        <f t="shared" si="28"/>
        <v/>
      </c>
      <c r="DM31" s="7"/>
      <c r="DN31" s="13" t="str">
        <f t="shared" si="29"/>
        <v/>
      </c>
      <c r="DO31" s="7"/>
      <c r="DP31" s="105"/>
      <c r="DQ31" s="13" t="str">
        <f t="shared" si="30"/>
        <v/>
      </c>
      <c r="DR31" s="7"/>
      <c r="DS31" s="13" t="str">
        <f t="shared" si="31"/>
        <v/>
      </c>
      <c r="DT31" s="7"/>
      <c r="DU31" s="13" t="str">
        <f t="shared" si="32"/>
        <v/>
      </c>
      <c r="DV31" s="7"/>
      <c r="DW31" s="13" t="str">
        <f t="shared" si="33"/>
        <v/>
      </c>
      <c r="DX31" s="7"/>
      <c r="DY31" s="105"/>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19">
        <v>10</v>
      </c>
      <c r="FH31" s="123"/>
      <c r="FI31" s="123"/>
      <c r="FJ31" s="121">
        <v>2250</v>
      </c>
      <c r="FK31" s="121">
        <v>2260</v>
      </c>
    </row>
    <row r="32" ht="16.5" customHeight="1" spans="1:167">
      <c r="A32" s="23">
        <v>22</v>
      </c>
      <c r="B32" s="23">
        <v>10919</v>
      </c>
      <c r="C32" s="23" t="s">
        <v>137</v>
      </c>
      <c r="D32" s="7"/>
      <c r="E32" s="24">
        <f t="shared" si="0"/>
        <v>83</v>
      </c>
      <c r="F32" s="24" t="str">
        <f t="shared" si="1"/>
        <v>B</v>
      </c>
      <c r="G32" s="24">
        <f t="shared" si="2"/>
        <v>83</v>
      </c>
      <c r="H32" s="24" t="str">
        <f t="shared" si="3"/>
        <v>B</v>
      </c>
      <c r="I32" s="37">
        <v>2</v>
      </c>
      <c r="J32" s="24" t="str">
        <f t="shared" si="4"/>
        <v>Menganalisis nilai-nilai Pancasila terkait dengan kasus-kasus pelanggaran hak dan pengingkaran kewajiban warga negara dalam kehidupan berbangsa dan bernegara dengan  baik</v>
      </c>
      <c r="K32" s="24">
        <f t="shared" si="5"/>
        <v>85</v>
      </c>
      <c r="L32" s="24" t="str">
        <f t="shared" si="6"/>
        <v>B</v>
      </c>
      <c r="M32" s="24">
        <f t="shared" si="7"/>
        <v>85</v>
      </c>
      <c r="N32" s="24" t="str">
        <f t="shared" si="8"/>
        <v>B</v>
      </c>
      <c r="O32" s="37">
        <v>2</v>
      </c>
      <c r="P32" s="24" t="str">
        <f t="shared" si="9"/>
        <v>Siswa trampil dalam menyusun laporan hasil diskusi dan penyajian dengan baik</v>
      </c>
      <c r="Q32" s="58"/>
      <c r="R32" s="58"/>
      <c r="S32" s="7"/>
      <c r="T32" s="61">
        <v>85</v>
      </c>
      <c r="U32" s="60"/>
      <c r="V32" s="60"/>
      <c r="W32" s="60"/>
      <c r="X32" s="60"/>
      <c r="Y32" s="60"/>
      <c r="Z32" s="72">
        <v>82</v>
      </c>
      <c r="AA32" s="70">
        <f t="shared" si="34"/>
        <v>83.5</v>
      </c>
      <c r="AB32" s="71">
        <f t="shared" si="10"/>
        <v>83.5</v>
      </c>
      <c r="AC32" s="61">
        <v>85</v>
      </c>
      <c r="AD32" s="60"/>
      <c r="AE32" s="60"/>
      <c r="AF32" s="60"/>
      <c r="AG32" s="60"/>
      <c r="AH32" s="60"/>
      <c r="AI32" s="60">
        <v>80</v>
      </c>
      <c r="AJ32" s="70"/>
      <c r="AK32" s="71">
        <f t="shared" si="11"/>
        <v>82.5</v>
      </c>
      <c r="AL32" s="62"/>
      <c r="AM32" s="60"/>
      <c r="AN32" s="60"/>
      <c r="AO32" s="60"/>
      <c r="AP32" s="60"/>
      <c r="AQ32" s="60"/>
      <c r="AR32" s="60"/>
      <c r="AS32" s="70"/>
      <c r="AT32" s="71" t="str">
        <f t="shared" si="12"/>
        <v/>
      </c>
      <c r="AU32" s="62"/>
      <c r="AV32" s="60"/>
      <c r="AW32" s="60"/>
      <c r="AX32" s="60"/>
      <c r="AY32" s="60"/>
      <c r="AZ32" s="60"/>
      <c r="BA32" s="60"/>
      <c r="BB32" s="70"/>
      <c r="BC32" s="71" t="str">
        <f t="shared" si="13"/>
        <v/>
      </c>
      <c r="BD32" s="7"/>
      <c r="BE32" s="61">
        <v>85</v>
      </c>
      <c r="BF32" s="93"/>
      <c r="BG32" s="61">
        <v>85</v>
      </c>
      <c r="BH32" s="93"/>
      <c r="BI32" s="93"/>
      <c r="BJ32" s="93"/>
      <c r="BK32" s="93"/>
      <c r="BL32" s="93"/>
      <c r="BM32" s="98">
        <f t="shared" si="14"/>
        <v>85</v>
      </c>
      <c r="BN32" s="61">
        <v>85</v>
      </c>
      <c r="BO32" s="93"/>
      <c r="BP32" s="61">
        <v>85</v>
      </c>
      <c r="BQ32" s="93"/>
      <c r="BR32" s="93"/>
      <c r="BS32" s="93"/>
      <c r="BT32" s="93"/>
      <c r="BU32" s="93"/>
      <c r="BV32" s="98">
        <f t="shared" si="15"/>
        <v>85</v>
      </c>
      <c r="BW32" s="94"/>
      <c r="BX32" s="93"/>
      <c r="BY32" s="93"/>
      <c r="BZ32" s="93"/>
      <c r="CA32" s="93"/>
      <c r="CB32" s="93"/>
      <c r="CC32" s="93"/>
      <c r="CD32" s="93"/>
      <c r="CE32" s="98" t="str">
        <f t="shared" si="16"/>
        <v/>
      </c>
      <c r="CF32" s="94"/>
      <c r="CG32" s="93"/>
      <c r="CH32" s="93"/>
      <c r="CI32" s="93"/>
      <c r="CJ32" s="93"/>
      <c r="CK32" s="93"/>
      <c r="CL32" s="93"/>
      <c r="CM32" s="93"/>
      <c r="CN32" s="98" t="str">
        <f t="shared" si="17"/>
        <v/>
      </c>
      <c r="CO32" s="7"/>
      <c r="CP32" s="13">
        <f t="shared" si="18"/>
        <v>85</v>
      </c>
      <c r="CQ32" s="7"/>
      <c r="CR32" s="13">
        <f t="shared" si="19"/>
        <v>85</v>
      </c>
      <c r="CS32" s="7"/>
      <c r="CT32" s="13" t="str">
        <f t="shared" si="20"/>
        <v/>
      </c>
      <c r="CU32" s="7"/>
      <c r="CV32" s="13" t="str">
        <f t="shared" si="21"/>
        <v/>
      </c>
      <c r="CW32" s="7"/>
      <c r="CX32" s="105"/>
      <c r="CY32" s="13">
        <f t="shared" si="22"/>
        <v>85</v>
      </c>
      <c r="CZ32" s="7"/>
      <c r="DA32" s="13">
        <f t="shared" si="23"/>
        <v>85</v>
      </c>
      <c r="DB32" s="7"/>
      <c r="DC32" s="13" t="str">
        <f t="shared" si="24"/>
        <v/>
      </c>
      <c r="DD32" s="7"/>
      <c r="DE32" s="13" t="str">
        <f t="shared" si="25"/>
        <v/>
      </c>
      <c r="DF32" s="7"/>
      <c r="DG32" s="105"/>
      <c r="DH32" s="13" t="str">
        <f t="shared" si="26"/>
        <v/>
      </c>
      <c r="DI32" s="7"/>
      <c r="DJ32" s="13" t="str">
        <f t="shared" si="27"/>
        <v/>
      </c>
      <c r="DK32" s="7"/>
      <c r="DL32" s="13" t="str">
        <f t="shared" si="28"/>
        <v/>
      </c>
      <c r="DM32" s="7"/>
      <c r="DN32" s="13" t="str">
        <f t="shared" si="29"/>
        <v/>
      </c>
      <c r="DO32" s="7"/>
      <c r="DP32" s="105"/>
      <c r="DQ32" s="13" t="str">
        <f t="shared" si="30"/>
        <v/>
      </c>
      <c r="DR32" s="7"/>
      <c r="DS32" s="13" t="str">
        <f t="shared" si="31"/>
        <v/>
      </c>
      <c r="DT32" s="7"/>
      <c r="DU32" s="13" t="str">
        <f t="shared" si="32"/>
        <v/>
      </c>
      <c r="DV32" s="7"/>
      <c r="DW32" s="13" t="str">
        <f t="shared" si="33"/>
        <v/>
      </c>
      <c r="DX32" s="7"/>
      <c r="DY32" s="105"/>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19"/>
      <c r="FH32" s="121"/>
      <c r="FI32" s="121"/>
      <c r="FJ32" s="121"/>
      <c r="FK32" s="121"/>
    </row>
    <row r="33" ht="16.5" customHeight="1" spans="1:157">
      <c r="A33" s="23">
        <v>23</v>
      </c>
      <c r="B33" s="23">
        <v>10932</v>
      </c>
      <c r="C33" s="23" t="s">
        <v>138</v>
      </c>
      <c r="D33" s="7"/>
      <c r="E33" s="24">
        <f t="shared" si="0"/>
        <v>84</v>
      </c>
      <c r="F33" s="24" t="str">
        <f t="shared" si="1"/>
        <v>B</v>
      </c>
      <c r="G33" s="24">
        <f t="shared" si="2"/>
        <v>84</v>
      </c>
      <c r="H33" s="24" t="str">
        <f t="shared" si="3"/>
        <v>B</v>
      </c>
      <c r="I33" s="37">
        <v>2</v>
      </c>
      <c r="J33" s="24" t="str">
        <f t="shared" si="4"/>
        <v>Menganalisis nilai-nilai Pancasila terkait dengan kasus-kasus pelanggaran hak dan pengingkaran kewajiban warga negara dalam kehidupan berbangsa dan bernegara dengan  baik</v>
      </c>
      <c r="K33" s="24">
        <f t="shared" si="5"/>
        <v>85</v>
      </c>
      <c r="L33" s="24" t="str">
        <f t="shared" si="6"/>
        <v>B</v>
      </c>
      <c r="M33" s="24">
        <f t="shared" si="7"/>
        <v>85</v>
      </c>
      <c r="N33" s="24" t="str">
        <f t="shared" si="8"/>
        <v>B</v>
      </c>
      <c r="O33" s="37">
        <v>2</v>
      </c>
      <c r="P33" s="24" t="str">
        <f t="shared" si="9"/>
        <v>Siswa trampil dalam menyusun laporan hasil diskusi dan penyajian dengan baik</v>
      </c>
      <c r="Q33" s="58"/>
      <c r="R33" s="58"/>
      <c r="S33" s="7"/>
      <c r="T33" s="61">
        <v>85</v>
      </c>
      <c r="U33" s="60"/>
      <c r="V33" s="60"/>
      <c r="W33" s="60"/>
      <c r="X33" s="60"/>
      <c r="Y33" s="60"/>
      <c r="Z33" s="72">
        <v>80</v>
      </c>
      <c r="AA33" s="70">
        <f t="shared" si="34"/>
        <v>82.5</v>
      </c>
      <c r="AB33" s="71">
        <f t="shared" si="10"/>
        <v>82.5</v>
      </c>
      <c r="AC33" s="61">
        <v>85</v>
      </c>
      <c r="AD33" s="60"/>
      <c r="AE33" s="60"/>
      <c r="AF33" s="60"/>
      <c r="AG33" s="60"/>
      <c r="AH33" s="60"/>
      <c r="AI33" s="60">
        <v>85</v>
      </c>
      <c r="AJ33" s="70"/>
      <c r="AK33" s="71">
        <f t="shared" si="11"/>
        <v>85</v>
      </c>
      <c r="AL33" s="62"/>
      <c r="AM33" s="60"/>
      <c r="AN33" s="60"/>
      <c r="AO33" s="60"/>
      <c r="AP33" s="60"/>
      <c r="AQ33" s="60"/>
      <c r="AR33" s="60"/>
      <c r="AS33" s="70"/>
      <c r="AT33" s="71" t="str">
        <f t="shared" si="12"/>
        <v/>
      </c>
      <c r="AU33" s="62"/>
      <c r="AV33" s="60"/>
      <c r="AW33" s="60"/>
      <c r="AX33" s="60"/>
      <c r="AY33" s="60"/>
      <c r="AZ33" s="60"/>
      <c r="BA33" s="60"/>
      <c r="BB33" s="70"/>
      <c r="BC33" s="71" t="str">
        <f t="shared" si="13"/>
        <v/>
      </c>
      <c r="BD33" s="7"/>
      <c r="BE33" s="61">
        <v>85</v>
      </c>
      <c r="BF33" s="93"/>
      <c r="BG33" s="61">
        <v>85</v>
      </c>
      <c r="BH33" s="93"/>
      <c r="BI33" s="93"/>
      <c r="BJ33" s="93"/>
      <c r="BK33" s="93"/>
      <c r="BL33" s="93"/>
      <c r="BM33" s="98">
        <f t="shared" si="14"/>
        <v>85</v>
      </c>
      <c r="BN33" s="61">
        <v>85</v>
      </c>
      <c r="BO33" s="93"/>
      <c r="BP33" s="61">
        <v>85</v>
      </c>
      <c r="BQ33" s="93"/>
      <c r="BR33" s="93"/>
      <c r="BS33" s="93"/>
      <c r="BT33" s="93"/>
      <c r="BU33" s="93"/>
      <c r="BV33" s="98">
        <f t="shared" si="15"/>
        <v>85</v>
      </c>
      <c r="BW33" s="94"/>
      <c r="BX33" s="93"/>
      <c r="BY33" s="93"/>
      <c r="BZ33" s="93"/>
      <c r="CA33" s="93"/>
      <c r="CB33" s="93"/>
      <c r="CC33" s="93"/>
      <c r="CD33" s="93"/>
      <c r="CE33" s="98" t="str">
        <f t="shared" si="16"/>
        <v/>
      </c>
      <c r="CF33" s="94"/>
      <c r="CG33" s="93"/>
      <c r="CH33" s="93"/>
      <c r="CI33" s="93"/>
      <c r="CJ33" s="93"/>
      <c r="CK33" s="93"/>
      <c r="CL33" s="93"/>
      <c r="CM33" s="93"/>
      <c r="CN33" s="98" t="str">
        <f t="shared" si="17"/>
        <v/>
      </c>
      <c r="CO33" s="7"/>
      <c r="CP33" s="13">
        <f t="shared" si="18"/>
        <v>85</v>
      </c>
      <c r="CQ33" s="7"/>
      <c r="CR33" s="13">
        <f t="shared" si="19"/>
        <v>85</v>
      </c>
      <c r="CS33" s="7"/>
      <c r="CT33" s="13" t="str">
        <f t="shared" si="20"/>
        <v/>
      </c>
      <c r="CU33" s="7"/>
      <c r="CV33" s="13" t="str">
        <f t="shared" si="21"/>
        <v/>
      </c>
      <c r="CW33" s="7"/>
      <c r="CX33" s="105"/>
      <c r="CY33" s="13">
        <f t="shared" si="22"/>
        <v>85</v>
      </c>
      <c r="CZ33" s="7"/>
      <c r="DA33" s="13">
        <f t="shared" si="23"/>
        <v>85</v>
      </c>
      <c r="DB33" s="7"/>
      <c r="DC33" s="13" t="str">
        <f t="shared" si="24"/>
        <v/>
      </c>
      <c r="DD33" s="7"/>
      <c r="DE33" s="13" t="str">
        <f t="shared" si="25"/>
        <v/>
      </c>
      <c r="DF33" s="7"/>
      <c r="DG33" s="105"/>
      <c r="DH33" s="13" t="str">
        <f t="shared" si="26"/>
        <v/>
      </c>
      <c r="DI33" s="7"/>
      <c r="DJ33" s="13" t="str">
        <f t="shared" si="27"/>
        <v/>
      </c>
      <c r="DK33" s="7"/>
      <c r="DL33" s="13" t="str">
        <f t="shared" si="28"/>
        <v/>
      </c>
      <c r="DM33" s="7"/>
      <c r="DN33" s="13" t="str">
        <f t="shared" si="29"/>
        <v/>
      </c>
      <c r="DO33" s="7"/>
      <c r="DP33" s="105"/>
      <c r="DQ33" s="13" t="str">
        <f t="shared" si="30"/>
        <v/>
      </c>
      <c r="DR33" s="7"/>
      <c r="DS33" s="13" t="str">
        <f t="shared" si="31"/>
        <v/>
      </c>
      <c r="DT33" s="7"/>
      <c r="DU33" s="13" t="str">
        <f t="shared" si="32"/>
        <v/>
      </c>
      <c r="DV33" s="7"/>
      <c r="DW33" s="13" t="str">
        <f t="shared" si="33"/>
        <v/>
      </c>
      <c r="DX33" s="7"/>
      <c r="DY33" s="105"/>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10945</v>
      </c>
      <c r="C34" s="23" t="s">
        <v>139</v>
      </c>
      <c r="D34" s="7"/>
      <c r="E34" s="24">
        <f t="shared" si="0"/>
        <v>83</v>
      </c>
      <c r="F34" s="24" t="str">
        <f t="shared" si="1"/>
        <v>B</v>
      </c>
      <c r="G34" s="24">
        <f t="shared" si="2"/>
        <v>83</v>
      </c>
      <c r="H34" s="24" t="str">
        <f t="shared" si="3"/>
        <v>B</v>
      </c>
      <c r="I34" s="37">
        <v>2</v>
      </c>
      <c r="J34" s="24" t="str">
        <f t="shared" si="4"/>
        <v>Menganalisis nilai-nilai Pancasila terkait dengan kasus-kasus pelanggaran hak dan pengingkaran kewajiban warga negara dalam kehidupan berbangsa dan bernegara dengan  baik</v>
      </c>
      <c r="K34" s="24">
        <f t="shared" si="5"/>
        <v>85</v>
      </c>
      <c r="L34" s="24" t="str">
        <f t="shared" si="6"/>
        <v>B</v>
      </c>
      <c r="M34" s="24">
        <f t="shared" si="7"/>
        <v>85</v>
      </c>
      <c r="N34" s="24" t="str">
        <f t="shared" si="8"/>
        <v>B</v>
      </c>
      <c r="O34" s="37">
        <v>2</v>
      </c>
      <c r="P34" s="24" t="str">
        <f t="shared" si="9"/>
        <v>Siswa trampil dalam menyusun laporan hasil diskusi dan penyajian dengan baik</v>
      </c>
      <c r="Q34" s="58"/>
      <c r="R34" s="58"/>
      <c r="S34" s="7"/>
      <c r="T34" s="61">
        <v>85</v>
      </c>
      <c r="U34" s="60"/>
      <c r="V34" s="60"/>
      <c r="W34" s="60"/>
      <c r="X34" s="60"/>
      <c r="Y34" s="60"/>
      <c r="Z34" s="72">
        <v>80</v>
      </c>
      <c r="AA34" s="70">
        <f t="shared" si="34"/>
        <v>82.5</v>
      </c>
      <c r="AB34" s="71">
        <f t="shared" si="10"/>
        <v>82.5</v>
      </c>
      <c r="AC34" s="61">
        <v>85</v>
      </c>
      <c r="AD34" s="60"/>
      <c r="AE34" s="60"/>
      <c r="AF34" s="60"/>
      <c r="AG34" s="60"/>
      <c r="AH34" s="60"/>
      <c r="AI34" s="60">
        <v>80</v>
      </c>
      <c r="AJ34" s="70"/>
      <c r="AK34" s="71">
        <f t="shared" si="11"/>
        <v>82.5</v>
      </c>
      <c r="AL34" s="62"/>
      <c r="AM34" s="60"/>
      <c r="AN34" s="60"/>
      <c r="AO34" s="60"/>
      <c r="AP34" s="60"/>
      <c r="AQ34" s="60"/>
      <c r="AR34" s="60"/>
      <c r="AS34" s="70"/>
      <c r="AT34" s="71" t="str">
        <f t="shared" si="12"/>
        <v/>
      </c>
      <c r="AU34" s="62"/>
      <c r="AV34" s="60"/>
      <c r="AW34" s="60"/>
      <c r="AX34" s="60"/>
      <c r="AY34" s="60"/>
      <c r="AZ34" s="60"/>
      <c r="BA34" s="60"/>
      <c r="BB34" s="70"/>
      <c r="BC34" s="71" t="str">
        <f t="shared" si="13"/>
        <v/>
      </c>
      <c r="BD34" s="7"/>
      <c r="BE34" s="61">
        <v>85</v>
      </c>
      <c r="BF34" s="93"/>
      <c r="BG34" s="61">
        <v>85</v>
      </c>
      <c r="BH34" s="93"/>
      <c r="BI34" s="93"/>
      <c r="BJ34" s="93"/>
      <c r="BK34" s="93"/>
      <c r="BL34" s="93"/>
      <c r="BM34" s="98">
        <f t="shared" si="14"/>
        <v>85</v>
      </c>
      <c r="BN34" s="61">
        <v>85</v>
      </c>
      <c r="BO34" s="93"/>
      <c r="BP34" s="61">
        <v>85</v>
      </c>
      <c r="BQ34" s="93"/>
      <c r="BR34" s="93"/>
      <c r="BS34" s="93"/>
      <c r="BT34" s="93"/>
      <c r="BU34" s="93"/>
      <c r="BV34" s="98">
        <f t="shared" si="15"/>
        <v>85</v>
      </c>
      <c r="BW34" s="94"/>
      <c r="BX34" s="93"/>
      <c r="BY34" s="93"/>
      <c r="BZ34" s="93"/>
      <c r="CA34" s="93"/>
      <c r="CB34" s="93"/>
      <c r="CC34" s="93"/>
      <c r="CD34" s="93"/>
      <c r="CE34" s="98" t="str">
        <f t="shared" si="16"/>
        <v/>
      </c>
      <c r="CF34" s="94"/>
      <c r="CG34" s="93"/>
      <c r="CH34" s="93"/>
      <c r="CI34" s="93"/>
      <c r="CJ34" s="93"/>
      <c r="CK34" s="93"/>
      <c r="CL34" s="93"/>
      <c r="CM34" s="93"/>
      <c r="CN34" s="98" t="str">
        <f t="shared" si="17"/>
        <v/>
      </c>
      <c r="CO34" s="7"/>
      <c r="CP34" s="13">
        <f t="shared" si="18"/>
        <v>85</v>
      </c>
      <c r="CQ34" s="7"/>
      <c r="CR34" s="13">
        <f t="shared" si="19"/>
        <v>85</v>
      </c>
      <c r="CS34" s="7"/>
      <c r="CT34" s="13" t="str">
        <f t="shared" si="20"/>
        <v/>
      </c>
      <c r="CU34" s="7"/>
      <c r="CV34" s="13" t="str">
        <f t="shared" si="21"/>
        <v/>
      </c>
      <c r="CW34" s="7"/>
      <c r="CX34" s="105"/>
      <c r="CY34" s="13">
        <f t="shared" si="22"/>
        <v>85</v>
      </c>
      <c r="CZ34" s="7"/>
      <c r="DA34" s="13">
        <f t="shared" si="23"/>
        <v>85</v>
      </c>
      <c r="DB34" s="7"/>
      <c r="DC34" s="13" t="str">
        <f t="shared" si="24"/>
        <v/>
      </c>
      <c r="DD34" s="7"/>
      <c r="DE34" s="13" t="str">
        <f t="shared" si="25"/>
        <v/>
      </c>
      <c r="DF34" s="7"/>
      <c r="DG34" s="105"/>
      <c r="DH34" s="13" t="str">
        <f t="shared" si="26"/>
        <v/>
      </c>
      <c r="DI34" s="7"/>
      <c r="DJ34" s="13" t="str">
        <f t="shared" si="27"/>
        <v/>
      </c>
      <c r="DK34" s="7"/>
      <c r="DL34" s="13" t="str">
        <f t="shared" si="28"/>
        <v/>
      </c>
      <c r="DM34" s="7"/>
      <c r="DN34" s="13" t="str">
        <f t="shared" si="29"/>
        <v/>
      </c>
      <c r="DO34" s="7"/>
      <c r="DP34" s="105"/>
      <c r="DQ34" s="13" t="str">
        <f t="shared" si="30"/>
        <v/>
      </c>
      <c r="DR34" s="7"/>
      <c r="DS34" s="13" t="str">
        <f t="shared" si="31"/>
        <v/>
      </c>
      <c r="DT34" s="7"/>
      <c r="DU34" s="13" t="str">
        <f t="shared" si="32"/>
        <v/>
      </c>
      <c r="DV34" s="7"/>
      <c r="DW34" s="13" t="str">
        <f t="shared" si="33"/>
        <v/>
      </c>
      <c r="DX34" s="7"/>
      <c r="DY34" s="105"/>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10958</v>
      </c>
      <c r="C35" s="23" t="s">
        <v>140</v>
      </c>
      <c r="D35" s="7"/>
      <c r="E35" s="24">
        <f t="shared" si="0"/>
        <v>89</v>
      </c>
      <c r="F35" s="24" t="str">
        <f t="shared" si="1"/>
        <v>B</v>
      </c>
      <c r="G35" s="24">
        <f t="shared" si="2"/>
        <v>89</v>
      </c>
      <c r="H35" s="24" t="str">
        <f t="shared" si="3"/>
        <v>B</v>
      </c>
      <c r="I35" s="37">
        <v>2</v>
      </c>
      <c r="J35" s="24" t="str">
        <f t="shared" si="4"/>
        <v>Menganalisis nilai-nilai Pancasila terkait dengan kasus-kasus pelanggaran hak dan pengingkaran kewajiban warga negara dalam kehidupan berbangsa dan bernegara dengan  baik</v>
      </c>
      <c r="K35" s="24">
        <f t="shared" si="5"/>
        <v>95</v>
      </c>
      <c r="L35" s="24" t="str">
        <f t="shared" si="6"/>
        <v>A</v>
      </c>
      <c r="M35" s="24">
        <f t="shared" si="7"/>
        <v>95</v>
      </c>
      <c r="N35" s="24" t="str">
        <f t="shared" si="8"/>
        <v>A</v>
      </c>
      <c r="O35" s="37">
        <v>1</v>
      </c>
      <c r="P35" s="24" t="str">
        <f t="shared" si="9"/>
        <v>Siswa trampil dalam menyusun laporan hasil diskusi dan penyajian dengan sangat baik</v>
      </c>
      <c r="Q35" s="58"/>
      <c r="R35" s="58"/>
      <c r="S35" s="7"/>
      <c r="T35" s="61">
        <v>95</v>
      </c>
      <c r="U35" s="60"/>
      <c r="V35" s="60"/>
      <c r="W35" s="60"/>
      <c r="X35" s="60"/>
      <c r="Y35" s="60"/>
      <c r="Z35" s="72">
        <v>80</v>
      </c>
      <c r="AA35" s="70">
        <f t="shared" si="34"/>
        <v>87.5</v>
      </c>
      <c r="AB35" s="71">
        <f t="shared" si="10"/>
        <v>87.5</v>
      </c>
      <c r="AC35" s="61">
        <v>95</v>
      </c>
      <c r="AD35" s="60"/>
      <c r="AE35" s="60"/>
      <c r="AF35" s="60"/>
      <c r="AG35" s="60"/>
      <c r="AH35" s="60"/>
      <c r="AI35" s="60">
        <v>85</v>
      </c>
      <c r="AJ35" s="70"/>
      <c r="AK35" s="71">
        <f t="shared" si="11"/>
        <v>90</v>
      </c>
      <c r="AL35" s="62"/>
      <c r="AM35" s="60"/>
      <c r="AN35" s="60"/>
      <c r="AO35" s="60"/>
      <c r="AP35" s="60"/>
      <c r="AQ35" s="60"/>
      <c r="AR35" s="60"/>
      <c r="AS35" s="70"/>
      <c r="AT35" s="71" t="str">
        <f t="shared" si="12"/>
        <v/>
      </c>
      <c r="AU35" s="62"/>
      <c r="AV35" s="60"/>
      <c r="AW35" s="60"/>
      <c r="AX35" s="60"/>
      <c r="AY35" s="60"/>
      <c r="AZ35" s="60"/>
      <c r="BA35" s="60"/>
      <c r="BB35" s="70"/>
      <c r="BC35" s="71" t="str">
        <f t="shared" si="13"/>
        <v/>
      </c>
      <c r="BD35" s="7"/>
      <c r="BE35" s="61">
        <v>95</v>
      </c>
      <c r="BF35" s="93"/>
      <c r="BG35" s="61">
        <v>95</v>
      </c>
      <c r="BH35" s="93"/>
      <c r="BI35" s="93"/>
      <c r="BJ35" s="93"/>
      <c r="BK35" s="93"/>
      <c r="BL35" s="93"/>
      <c r="BM35" s="98">
        <f t="shared" si="14"/>
        <v>95</v>
      </c>
      <c r="BN35" s="61">
        <v>95</v>
      </c>
      <c r="BO35" s="93"/>
      <c r="BP35" s="61">
        <v>95</v>
      </c>
      <c r="BQ35" s="93"/>
      <c r="BR35" s="93"/>
      <c r="BS35" s="93"/>
      <c r="BT35" s="93"/>
      <c r="BU35" s="93"/>
      <c r="BV35" s="98">
        <f t="shared" si="15"/>
        <v>95</v>
      </c>
      <c r="BW35" s="94"/>
      <c r="BX35" s="93"/>
      <c r="BY35" s="93"/>
      <c r="BZ35" s="93"/>
      <c r="CA35" s="93"/>
      <c r="CB35" s="93"/>
      <c r="CC35" s="93"/>
      <c r="CD35" s="93"/>
      <c r="CE35" s="98" t="str">
        <f t="shared" si="16"/>
        <v/>
      </c>
      <c r="CF35" s="94"/>
      <c r="CG35" s="93"/>
      <c r="CH35" s="93"/>
      <c r="CI35" s="93"/>
      <c r="CJ35" s="93"/>
      <c r="CK35" s="93"/>
      <c r="CL35" s="93"/>
      <c r="CM35" s="93"/>
      <c r="CN35" s="98" t="str">
        <f t="shared" si="17"/>
        <v/>
      </c>
      <c r="CO35" s="7"/>
      <c r="CP35" s="13">
        <f t="shared" si="18"/>
        <v>95</v>
      </c>
      <c r="CQ35" s="7"/>
      <c r="CR35" s="13">
        <f t="shared" si="19"/>
        <v>95</v>
      </c>
      <c r="CS35" s="7"/>
      <c r="CT35" s="13" t="str">
        <f t="shared" si="20"/>
        <v/>
      </c>
      <c r="CU35" s="7"/>
      <c r="CV35" s="13" t="str">
        <f t="shared" si="21"/>
        <v/>
      </c>
      <c r="CW35" s="7"/>
      <c r="CX35" s="105"/>
      <c r="CY35" s="13">
        <f t="shared" si="22"/>
        <v>95</v>
      </c>
      <c r="CZ35" s="7"/>
      <c r="DA35" s="13">
        <f t="shared" si="23"/>
        <v>95</v>
      </c>
      <c r="DB35" s="7"/>
      <c r="DC35" s="13" t="str">
        <f t="shared" si="24"/>
        <v/>
      </c>
      <c r="DD35" s="7"/>
      <c r="DE35" s="13" t="str">
        <f t="shared" si="25"/>
        <v/>
      </c>
      <c r="DF35" s="7"/>
      <c r="DG35" s="105"/>
      <c r="DH35" s="13" t="str">
        <f t="shared" si="26"/>
        <v/>
      </c>
      <c r="DI35" s="7"/>
      <c r="DJ35" s="13" t="str">
        <f t="shared" si="27"/>
        <v/>
      </c>
      <c r="DK35" s="7"/>
      <c r="DL35" s="13" t="str">
        <f t="shared" si="28"/>
        <v/>
      </c>
      <c r="DM35" s="7"/>
      <c r="DN35" s="13" t="str">
        <f t="shared" si="29"/>
        <v/>
      </c>
      <c r="DO35" s="7"/>
      <c r="DP35" s="105"/>
      <c r="DQ35" s="13" t="str">
        <f t="shared" si="30"/>
        <v/>
      </c>
      <c r="DR35" s="7"/>
      <c r="DS35" s="13" t="str">
        <f t="shared" si="31"/>
        <v/>
      </c>
      <c r="DT35" s="7"/>
      <c r="DU35" s="13" t="str">
        <f t="shared" si="32"/>
        <v/>
      </c>
      <c r="DV35" s="7"/>
      <c r="DW35" s="13" t="str">
        <f t="shared" si="33"/>
        <v/>
      </c>
      <c r="DX35" s="7"/>
      <c r="DY35" s="105"/>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10971</v>
      </c>
      <c r="C36" s="23" t="s">
        <v>141</v>
      </c>
      <c r="D36" s="7"/>
      <c r="E36" s="24">
        <f t="shared" si="0"/>
        <v>83</v>
      </c>
      <c r="F36" s="24" t="str">
        <f t="shared" si="1"/>
        <v>B</v>
      </c>
      <c r="G36" s="24">
        <f t="shared" si="2"/>
        <v>83</v>
      </c>
      <c r="H36" s="24" t="str">
        <f t="shared" si="3"/>
        <v>B</v>
      </c>
      <c r="I36" s="37">
        <v>2</v>
      </c>
      <c r="J36" s="24" t="str">
        <f t="shared" si="4"/>
        <v>Menganalisis nilai-nilai Pancasila terkait dengan kasus-kasus pelanggaran hak dan pengingkaran kewajiban warga negara dalam kehidupan berbangsa dan bernegara dengan  baik</v>
      </c>
      <c r="K36" s="24">
        <f t="shared" si="5"/>
        <v>85</v>
      </c>
      <c r="L36" s="24" t="str">
        <f t="shared" si="6"/>
        <v>B</v>
      </c>
      <c r="M36" s="24">
        <f t="shared" si="7"/>
        <v>85</v>
      </c>
      <c r="N36" s="24" t="str">
        <f t="shared" si="8"/>
        <v>B</v>
      </c>
      <c r="O36" s="37">
        <v>2</v>
      </c>
      <c r="P36" s="24" t="str">
        <f t="shared" si="9"/>
        <v>Siswa trampil dalam menyusun laporan hasil diskusi dan penyajian dengan baik</v>
      </c>
      <c r="Q36" s="58"/>
      <c r="R36" s="58"/>
      <c r="S36" s="7"/>
      <c r="T36" s="61">
        <v>85</v>
      </c>
      <c r="U36" s="60"/>
      <c r="V36" s="60"/>
      <c r="W36" s="60"/>
      <c r="X36" s="60"/>
      <c r="Y36" s="60"/>
      <c r="Z36" s="72">
        <v>80</v>
      </c>
      <c r="AA36" s="70">
        <f t="shared" si="34"/>
        <v>82.5</v>
      </c>
      <c r="AB36" s="71">
        <f t="shared" si="10"/>
        <v>82.5</v>
      </c>
      <c r="AC36" s="61">
        <v>85</v>
      </c>
      <c r="AD36" s="60"/>
      <c r="AE36" s="60"/>
      <c r="AF36" s="60"/>
      <c r="AG36" s="60"/>
      <c r="AH36" s="60"/>
      <c r="AI36" s="60">
        <v>80</v>
      </c>
      <c r="AJ36" s="70"/>
      <c r="AK36" s="71">
        <f t="shared" si="11"/>
        <v>82.5</v>
      </c>
      <c r="AL36" s="62"/>
      <c r="AM36" s="60"/>
      <c r="AN36" s="60"/>
      <c r="AO36" s="60"/>
      <c r="AP36" s="60"/>
      <c r="AQ36" s="60"/>
      <c r="AR36" s="60"/>
      <c r="AS36" s="70"/>
      <c r="AT36" s="71" t="str">
        <f t="shared" si="12"/>
        <v/>
      </c>
      <c r="AU36" s="62"/>
      <c r="AV36" s="60"/>
      <c r="AW36" s="60"/>
      <c r="AX36" s="60"/>
      <c r="AY36" s="60"/>
      <c r="AZ36" s="60"/>
      <c r="BA36" s="60"/>
      <c r="BB36" s="70"/>
      <c r="BC36" s="71" t="str">
        <f t="shared" si="13"/>
        <v/>
      </c>
      <c r="BD36" s="7"/>
      <c r="BE36" s="61">
        <v>85</v>
      </c>
      <c r="BF36" s="93"/>
      <c r="BG36" s="61">
        <v>85</v>
      </c>
      <c r="BH36" s="93"/>
      <c r="BI36" s="93"/>
      <c r="BJ36" s="93"/>
      <c r="BK36" s="93"/>
      <c r="BL36" s="93"/>
      <c r="BM36" s="98">
        <f t="shared" si="14"/>
        <v>85</v>
      </c>
      <c r="BN36" s="61">
        <v>85</v>
      </c>
      <c r="BO36" s="93"/>
      <c r="BP36" s="61">
        <v>85</v>
      </c>
      <c r="BQ36" s="93"/>
      <c r="BR36" s="93"/>
      <c r="BS36" s="93"/>
      <c r="BT36" s="93"/>
      <c r="BU36" s="93"/>
      <c r="BV36" s="98">
        <f t="shared" si="15"/>
        <v>85</v>
      </c>
      <c r="BW36" s="94"/>
      <c r="BX36" s="93"/>
      <c r="BY36" s="93"/>
      <c r="BZ36" s="93"/>
      <c r="CA36" s="93"/>
      <c r="CB36" s="93"/>
      <c r="CC36" s="93"/>
      <c r="CD36" s="93"/>
      <c r="CE36" s="98" t="str">
        <f t="shared" si="16"/>
        <v/>
      </c>
      <c r="CF36" s="94"/>
      <c r="CG36" s="93"/>
      <c r="CH36" s="93"/>
      <c r="CI36" s="93"/>
      <c r="CJ36" s="93"/>
      <c r="CK36" s="93"/>
      <c r="CL36" s="93"/>
      <c r="CM36" s="93"/>
      <c r="CN36" s="98" t="str">
        <f t="shared" si="17"/>
        <v/>
      </c>
      <c r="CO36" s="7"/>
      <c r="CP36" s="13">
        <f t="shared" si="18"/>
        <v>85</v>
      </c>
      <c r="CQ36" s="7"/>
      <c r="CR36" s="13">
        <f t="shared" si="19"/>
        <v>85</v>
      </c>
      <c r="CS36" s="7"/>
      <c r="CT36" s="13" t="str">
        <f t="shared" si="20"/>
        <v/>
      </c>
      <c r="CU36" s="7"/>
      <c r="CV36" s="13" t="str">
        <f t="shared" si="21"/>
        <v/>
      </c>
      <c r="CW36" s="7"/>
      <c r="CX36" s="105"/>
      <c r="CY36" s="13">
        <f t="shared" si="22"/>
        <v>85</v>
      </c>
      <c r="CZ36" s="7"/>
      <c r="DA36" s="13">
        <f t="shared" si="23"/>
        <v>85</v>
      </c>
      <c r="DB36" s="7"/>
      <c r="DC36" s="13" t="str">
        <f t="shared" si="24"/>
        <v/>
      </c>
      <c r="DD36" s="7"/>
      <c r="DE36" s="13" t="str">
        <f t="shared" si="25"/>
        <v/>
      </c>
      <c r="DF36" s="7"/>
      <c r="DG36" s="105"/>
      <c r="DH36" s="13" t="str">
        <f t="shared" si="26"/>
        <v/>
      </c>
      <c r="DI36" s="7"/>
      <c r="DJ36" s="13" t="str">
        <f t="shared" si="27"/>
        <v/>
      </c>
      <c r="DK36" s="7"/>
      <c r="DL36" s="13" t="str">
        <f t="shared" si="28"/>
        <v/>
      </c>
      <c r="DM36" s="7"/>
      <c r="DN36" s="13" t="str">
        <f t="shared" si="29"/>
        <v/>
      </c>
      <c r="DO36" s="7"/>
      <c r="DP36" s="105"/>
      <c r="DQ36" s="13" t="str">
        <f t="shared" si="30"/>
        <v/>
      </c>
      <c r="DR36" s="7"/>
      <c r="DS36" s="13" t="str">
        <f t="shared" si="31"/>
        <v/>
      </c>
      <c r="DT36" s="7"/>
      <c r="DU36" s="13" t="str">
        <f t="shared" si="32"/>
        <v/>
      </c>
      <c r="DV36" s="7"/>
      <c r="DW36" s="13" t="str">
        <f t="shared" si="33"/>
        <v/>
      </c>
      <c r="DX36" s="7"/>
      <c r="DY36" s="105"/>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10984</v>
      </c>
      <c r="C37" s="23" t="s">
        <v>142</v>
      </c>
      <c r="D37" s="7"/>
      <c r="E37" s="24">
        <f t="shared" si="0"/>
        <v>86</v>
      </c>
      <c r="F37" s="24" t="str">
        <f t="shared" si="1"/>
        <v>B</v>
      </c>
      <c r="G37" s="24">
        <f t="shared" si="2"/>
        <v>86</v>
      </c>
      <c r="H37" s="24" t="str">
        <f t="shared" si="3"/>
        <v>B</v>
      </c>
      <c r="I37" s="37">
        <v>2</v>
      </c>
      <c r="J37" s="24" t="str">
        <f t="shared" si="4"/>
        <v>Menganalisis nilai-nilai Pancasila terkait dengan kasus-kasus pelanggaran hak dan pengingkaran kewajiban warga negara dalam kehidupan berbangsa dan bernegara dengan  baik</v>
      </c>
      <c r="K37" s="24">
        <f t="shared" si="5"/>
        <v>90</v>
      </c>
      <c r="L37" s="24" t="str">
        <f t="shared" si="6"/>
        <v>A</v>
      </c>
      <c r="M37" s="24">
        <f t="shared" si="7"/>
        <v>90</v>
      </c>
      <c r="N37" s="24" t="str">
        <f t="shared" si="8"/>
        <v>A</v>
      </c>
      <c r="O37" s="37">
        <v>1</v>
      </c>
      <c r="P37" s="24" t="str">
        <f t="shared" si="9"/>
        <v>Siswa trampil dalam menyusun laporan hasil diskusi dan penyajian dengan sangat baik</v>
      </c>
      <c r="Q37" s="58"/>
      <c r="R37" s="58"/>
      <c r="S37" s="7"/>
      <c r="T37" s="61">
        <v>90</v>
      </c>
      <c r="U37" s="60"/>
      <c r="V37" s="60"/>
      <c r="W37" s="60"/>
      <c r="X37" s="60"/>
      <c r="Y37" s="60"/>
      <c r="Z37" s="72">
        <v>80</v>
      </c>
      <c r="AA37" s="70">
        <f t="shared" si="34"/>
        <v>85</v>
      </c>
      <c r="AB37" s="71">
        <f t="shared" si="10"/>
        <v>85</v>
      </c>
      <c r="AC37" s="61">
        <v>90</v>
      </c>
      <c r="AD37" s="60"/>
      <c r="AE37" s="60"/>
      <c r="AF37" s="60"/>
      <c r="AG37" s="60"/>
      <c r="AH37" s="60"/>
      <c r="AI37" s="60">
        <v>85</v>
      </c>
      <c r="AJ37" s="70"/>
      <c r="AK37" s="71">
        <f t="shared" si="11"/>
        <v>87.5</v>
      </c>
      <c r="AL37" s="62"/>
      <c r="AM37" s="60"/>
      <c r="AN37" s="60"/>
      <c r="AO37" s="60"/>
      <c r="AP37" s="60"/>
      <c r="AQ37" s="60"/>
      <c r="AR37" s="60"/>
      <c r="AS37" s="70"/>
      <c r="AT37" s="71" t="str">
        <f t="shared" si="12"/>
        <v/>
      </c>
      <c r="AU37" s="62"/>
      <c r="AV37" s="60"/>
      <c r="AW37" s="60"/>
      <c r="AX37" s="60"/>
      <c r="AY37" s="60"/>
      <c r="AZ37" s="60"/>
      <c r="BA37" s="60"/>
      <c r="BB37" s="70"/>
      <c r="BC37" s="71" t="str">
        <f t="shared" si="13"/>
        <v/>
      </c>
      <c r="BD37" s="7"/>
      <c r="BE37" s="61">
        <v>90</v>
      </c>
      <c r="BF37" s="93"/>
      <c r="BG37" s="61">
        <v>90</v>
      </c>
      <c r="BH37" s="93"/>
      <c r="BI37" s="93"/>
      <c r="BJ37" s="93"/>
      <c r="BK37" s="93"/>
      <c r="BL37" s="93"/>
      <c r="BM37" s="98">
        <f t="shared" si="14"/>
        <v>90</v>
      </c>
      <c r="BN37" s="61">
        <v>90</v>
      </c>
      <c r="BO37" s="93"/>
      <c r="BP37" s="61">
        <v>90</v>
      </c>
      <c r="BQ37" s="93"/>
      <c r="BR37" s="93"/>
      <c r="BS37" s="93"/>
      <c r="BT37" s="93"/>
      <c r="BU37" s="93"/>
      <c r="BV37" s="98">
        <f t="shared" si="15"/>
        <v>90</v>
      </c>
      <c r="BW37" s="94"/>
      <c r="BX37" s="93"/>
      <c r="BY37" s="93"/>
      <c r="BZ37" s="93"/>
      <c r="CA37" s="93"/>
      <c r="CB37" s="93"/>
      <c r="CC37" s="93"/>
      <c r="CD37" s="93"/>
      <c r="CE37" s="98" t="str">
        <f t="shared" si="16"/>
        <v/>
      </c>
      <c r="CF37" s="94"/>
      <c r="CG37" s="93"/>
      <c r="CH37" s="93"/>
      <c r="CI37" s="93"/>
      <c r="CJ37" s="93"/>
      <c r="CK37" s="93"/>
      <c r="CL37" s="93"/>
      <c r="CM37" s="93"/>
      <c r="CN37" s="98" t="str">
        <f t="shared" si="17"/>
        <v/>
      </c>
      <c r="CO37" s="7"/>
      <c r="CP37" s="13">
        <f t="shared" si="18"/>
        <v>90</v>
      </c>
      <c r="CQ37" s="7"/>
      <c r="CR37" s="13">
        <f t="shared" si="19"/>
        <v>90</v>
      </c>
      <c r="CS37" s="7"/>
      <c r="CT37" s="13" t="str">
        <f t="shared" si="20"/>
        <v/>
      </c>
      <c r="CU37" s="7"/>
      <c r="CV37" s="13" t="str">
        <f t="shared" si="21"/>
        <v/>
      </c>
      <c r="CW37" s="7"/>
      <c r="CX37" s="105"/>
      <c r="CY37" s="13">
        <f t="shared" si="22"/>
        <v>90</v>
      </c>
      <c r="CZ37" s="7"/>
      <c r="DA37" s="13">
        <f t="shared" si="23"/>
        <v>90</v>
      </c>
      <c r="DB37" s="7"/>
      <c r="DC37" s="13" t="str">
        <f t="shared" si="24"/>
        <v/>
      </c>
      <c r="DD37" s="7"/>
      <c r="DE37" s="13" t="str">
        <f t="shared" si="25"/>
        <v/>
      </c>
      <c r="DF37" s="7"/>
      <c r="DG37" s="105"/>
      <c r="DH37" s="13" t="str">
        <f t="shared" si="26"/>
        <v/>
      </c>
      <c r="DI37" s="7"/>
      <c r="DJ37" s="13" t="str">
        <f t="shared" si="27"/>
        <v/>
      </c>
      <c r="DK37" s="7"/>
      <c r="DL37" s="13" t="str">
        <f t="shared" si="28"/>
        <v/>
      </c>
      <c r="DM37" s="7"/>
      <c r="DN37" s="13" t="str">
        <f t="shared" si="29"/>
        <v/>
      </c>
      <c r="DO37" s="7"/>
      <c r="DP37" s="105"/>
      <c r="DQ37" s="13" t="str">
        <f t="shared" si="30"/>
        <v/>
      </c>
      <c r="DR37" s="7"/>
      <c r="DS37" s="13" t="str">
        <f t="shared" si="31"/>
        <v/>
      </c>
      <c r="DT37" s="7"/>
      <c r="DU37" s="13" t="str">
        <f t="shared" si="32"/>
        <v/>
      </c>
      <c r="DV37" s="7"/>
      <c r="DW37" s="13" t="str">
        <f t="shared" si="33"/>
        <v/>
      </c>
      <c r="DX37" s="7"/>
      <c r="DY37" s="105"/>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10997</v>
      </c>
      <c r="C38" s="23" t="s">
        <v>143</v>
      </c>
      <c r="D38" s="7"/>
      <c r="E38" s="24">
        <f t="shared" si="0"/>
        <v>85</v>
      </c>
      <c r="F38" s="24" t="str">
        <f t="shared" si="1"/>
        <v>B</v>
      </c>
      <c r="G38" s="24">
        <f t="shared" si="2"/>
        <v>85</v>
      </c>
      <c r="H38" s="24" t="str">
        <f t="shared" si="3"/>
        <v>B</v>
      </c>
      <c r="I38" s="37">
        <v>2</v>
      </c>
      <c r="J38" s="24" t="str">
        <f t="shared" si="4"/>
        <v>Menganalisis nilai-nilai Pancasila terkait dengan kasus-kasus pelanggaran hak dan pengingkaran kewajiban warga negara dalam kehidupan berbangsa dan bernegara dengan  baik</v>
      </c>
      <c r="K38" s="24">
        <f t="shared" si="5"/>
        <v>90</v>
      </c>
      <c r="L38" s="24" t="str">
        <f t="shared" si="6"/>
        <v>A</v>
      </c>
      <c r="M38" s="24">
        <f t="shared" si="7"/>
        <v>90</v>
      </c>
      <c r="N38" s="24" t="str">
        <f t="shared" si="8"/>
        <v>A</v>
      </c>
      <c r="O38" s="37">
        <v>1</v>
      </c>
      <c r="P38" s="24" t="str">
        <f t="shared" si="9"/>
        <v>Siswa trampil dalam menyusun laporan hasil diskusi dan penyajian dengan sangat baik</v>
      </c>
      <c r="Q38" s="58"/>
      <c r="R38" s="58"/>
      <c r="S38" s="7"/>
      <c r="T38" s="61">
        <v>90</v>
      </c>
      <c r="U38" s="60"/>
      <c r="V38" s="60"/>
      <c r="W38" s="60"/>
      <c r="X38" s="60"/>
      <c r="Y38" s="60"/>
      <c r="Z38" s="72">
        <v>80</v>
      </c>
      <c r="AA38" s="70">
        <f t="shared" si="34"/>
        <v>85</v>
      </c>
      <c r="AB38" s="71">
        <f t="shared" si="10"/>
        <v>85</v>
      </c>
      <c r="AC38" s="61">
        <v>90</v>
      </c>
      <c r="AD38" s="60"/>
      <c r="AE38" s="60"/>
      <c r="AF38" s="60"/>
      <c r="AG38" s="60"/>
      <c r="AH38" s="60"/>
      <c r="AI38" s="60">
        <v>80</v>
      </c>
      <c r="AJ38" s="70"/>
      <c r="AK38" s="71">
        <f t="shared" si="11"/>
        <v>85</v>
      </c>
      <c r="AL38" s="62"/>
      <c r="AM38" s="60"/>
      <c r="AN38" s="60"/>
      <c r="AO38" s="60"/>
      <c r="AP38" s="60"/>
      <c r="AQ38" s="60"/>
      <c r="AR38" s="60"/>
      <c r="AS38" s="70"/>
      <c r="AT38" s="71" t="str">
        <f t="shared" si="12"/>
        <v/>
      </c>
      <c r="AU38" s="62"/>
      <c r="AV38" s="60"/>
      <c r="AW38" s="60"/>
      <c r="AX38" s="60"/>
      <c r="AY38" s="60"/>
      <c r="AZ38" s="60"/>
      <c r="BA38" s="60"/>
      <c r="BB38" s="70"/>
      <c r="BC38" s="71" t="str">
        <f t="shared" si="13"/>
        <v/>
      </c>
      <c r="BD38" s="7"/>
      <c r="BE38" s="61">
        <v>90</v>
      </c>
      <c r="BF38" s="93"/>
      <c r="BG38" s="61">
        <v>90</v>
      </c>
      <c r="BH38" s="93"/>
      <c r="BI38" s="93"/>
      <c r="BJ38" s="93"/>
      <c r="BK38" s="93"/>
      <c r="BL38" s="93"/>
      <c r="BM38" s="98">
        <f t="shared" si="14"/>
        <v>90</v>
      </c>
      <c r="BN38" s="61">
        <v>90</v>
      </c>
      <c r="BO38" s="93"/>
      <c r="BP38" s="61">
        <v>90</v>
      </c>
      <c r="BQ38" s="93"/>
      <c r="BR38" s="93"/>
      <c r="BS38" s="93"/>
      <c r="BT38" s="93"/>
      <c r="BU38" s="93"/>
      <c r="BV38" s="98">
        <f t="shared" si="15"/>
        <v>90</v>
      </c>
      <c r="BW38" s="94"/>
      <c r="BX38" s="93"/>
      <c r="BY38" s="93"/>
      <c r="BZ38" s="93"/>
      <c r="CA38" s="93"/>
      <c r="CB38" s="93"/>
      <c r="CC38" s="93"/>
      <c r="CD38" s="93"/>
      <c r="CE38" s="98" t="str">
        <f t="shared" si="16"/>
        <v/>
      </c>
      <c r="CF38" s="94"/>
      <c r="CG38" s="93"/>
      <c r="CH38" s="93"/>
      <c r="CI38" s="93"/>
      <c r="CJ38" s="93"/>
      <c r="CK38" s="93"/>
      <c r="CL38" s="93"/>
      <c r="CM38" s="93"/>
      <c r="CN38" s="98" t="str">
        <f t="shared" si="17"/>
        <v/>
      </c>
      <c r="CO38" s="7"/>
      <c r="CP38" s="13">
        <f t="shared" si="18"/>
        <v>90</v>
      </c>
      <c r="CQ38" s="7"/>
      <c r="CR38" s="13">
        <f t="shared" si="19"/>
        <v>90</v>
      </c>
      <c r="CS38" s="7"/>
      <c r="CT38" s="13" t="str">
        <f t="shared" si="20"/>
        <v/>
      </c>
      <c r="CU38" s="7"/>
      <c r="CV38" s="13" t="str">
        <f t="shared" si="21"/>
        <v/>
      </c>
      <c r="CW38" s="7"/>
      <c r="CX38" s="105"/>
      <c r="CY38" s="13">
        <f t="shared" si="22"/>
        <v>90</v>
      </c>
      <c r="CZ38" s="7"/>
      <c r="DA38" s="13">
        <f t="shared" si="23"/>
        <v>90</v>
      </c>
      <c r="DB38" s="7"/>
      <c r="DC38" s="13" t="str">
        <f t="shared" si="24"/>
        <v/>
      </c>
      <c r="DD38" s="7"/>
      <c r="DE38" s="13" t="str">
        <f t="shared" si="25"/>
        <v/>
      </c>
      <c r="DF38" s="7"/>
      <c r="DG38" s="105"/>
      <c r="DH38" s="13" t="str">
        <f t="shared" si="26"/>
        <v/>
      </c>
      <c r="DI38" s="7"/>
      <c r="DJ38" s="13" t="str">
        <f t="shared" si="27"/>
        <v/>
      </c>
      <c r="DK38" s="7"/>
      <c r="DL38" s="13" t="str">
        <f t="shared" si="28"/>
        <v/>
      </c>
      <c r="DM38" s="7"/>
      <c r="DN38" s="13" t="str">
        <f t="shared" si="29"/>
        <v/>
      </c>
      <c r="DO38" s="7"/>
      <c r="DP38" s="105"/>
      <c r="DQ38" s="13" t="str">
        <f t="shared" si="30"/>
        <v/>
      </c>
      <c r="DR38" s="7"/>
      <c r="DS38" s="13" t="str">
        <f t="shared" si="31"/>
        <v/>
      </c>
      <c r="DT38" s="7"/>
      <c r="DU38" s="13" t="str">
        <f t="shared" si="32"/>
        <v/>
      </c>
      <c r="DV38" s="7"/>
      <c r="DW38" s="13" t="str">
        <f t="shared" si="33"/>
        <v/>
      </c>
      <c r="DX38" s="7"/>
      <c r="DY38" s="105"/>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11010</v>
      </c>
      <c r="C39" s="23" t="s">
        <v>144</v>
      </c>
      <c r="D39" s="7"/>
      <c r="E39" s="24">
        <f t="shared" si="0"/>
        <v>81</v>
      </c>
      <c r="F39" s="24" t="str">
        <f t="shared" si="1"/>
        <v>B</v>
      </c>
      <c r="G39" s="24">
        <f t="shared" si="2"/>
        <v>81</v>
      </c>
      <c r="H39" s="24" t="str">
        <f t="shared" si="3"/>
        <v>B</v>
      </c>
      <c r="I39" s="37">
        <v>2</v>
      </c>
      <c r="J39" s="24" t="str">
        <f t="shared" si="4"/>
        <v>Menganalisis nilai-nilai Pancasila terkait dengan kasus-kasus pelanggaran hak dan pengingkaran kewajiban warga negara dalam kehidupan berbangsa dan bernegara dengan  baik</v>
      </c>
      <c r="K39" s="24">
        <f t="shared" si="5"/>
        <v>80</v>
      </c>
      <c r="L39" s="24" t="str">
        <f t="shared" si="6"/>
        <v>B</v>
      </c>
      <c r="M39" s="24">
        <f t="shared" si="7"/>
        <v>80</v>
      </c>
      <c r="N39" s="24" t="str">
        <f t="shared" si="8"/>
        <v>B</v>
      </c>
      <c r="O39" s="37">
        <v>2</v>
      </c>
      <c r="P39" s="24" t="str">
        <f t="shared" si="9"/>
        <v>Siswa trampil dalam menyusun laporan hasil diskusi dan penyajian dengan baik</v>
      </c>
      <c r="Q39" s="58"/>
      <c r="R39" s="58"/>
      <c r="S39" s="7"/>
      <c r="T39" s="61">
        <v>80</v>
      </c>
      <c r="U39" s="60"/>
      <c r="V39" s="60"/>
      <c r="W39" s="60"/>
      <c r="X39" s="60"/>
      <c r="Y39" s="60"/>
      <c r="Z39" s="72">
        <v>82</v>
      </c>
      <c r="AA39" s="70">
        <f t="shared" si="34"/>
        <v>81</v>
      </c>
      <c r="AB39" s="71">
        <f t="shared" si="10"/>
        <v>81</v>
      </c>
      <c r="AC39" s="61">
        <v>80</v>
      </c>
      <c r="AD39" s="60"/>
      <c r="AE39" s="60"/>
      <c r="AF39" s="60"/>
      <c r="AG39" s="60"/>
      <c r="AH39" s="60"/>
      <c r="AI39" s="60">
        <v>80</v>
      </c>
      <c r="AJ39" s="70"/>
      <c r="AK39" s="71">
        <f t="shared" si="11"/>
        <v>80</v>
      </c>
      <c r="AL39" s="62"/>
      <c r="AM39" s="60"/>
      <c r="AN39" s="60"/>
      <c r="AO39" s="60"/>
      <c r="AP39" s="60"/>
      <c r="AQ39" s="60"/>
      <c r="AR39" s="60"/>
      <c r="AS39" s="70"/>
      <c r="AT39" s="71" t="str">
        <f t="shared" si="12"/>
        <v/>
      </c>
      <c r="AU39" s="62"/>
      <c r="AV39" s="60"/>
      <c r="AW39" s="60"/>
      <c r="AX39" s="60"/>
      <c r="AY39" s="60"/>
      <c r="AZ39" s="60"/>
      <c r="BA39" s="60"/>
      <c r="BB39" s="70"/>
      <c r="BC39" s="71" t="str">
        <f t="shared" si="13"/>
        <v/>
      </c>
      <c r="BD39" s="7"/>
      <c r="BE39" s="61">
        <v>80</v>
      </c>
      <c r="BF39" s="93"/>
      <c r="BG39" s="61">
        <v>80</v>
      </c>
      <c r="BH39" s="93"/>
      <c r="BI39" s="93"/>
      <c r="BJ39" s="93"/>
      <c r="BK39" s="93"/>
      <c r="BL39" s="93"/>
      <c r="BM39" s="98">
        <f t="shared" si="14"/>
        <v>80</v>
      </c>
      <c r="BN39" s="61">
        <v>80</v>
      </c>
      <c r="BO39" s="93"/>
      <c r="BP39" s="61">
        <v>80</v>
      </c>
      <c r="BQ39" s="93"/>
      <c r="BR39" s="93"/>
      <c r="BS39" s="93"/>
      <c r="BT39" s="93"/>
      <c r="BU39" s="93"/>
      <c r="BV39" s="98">
        <f t="shared" si="15"/>
        <v>80</v>
      </c>
      <c r="BW39" s="94"/>
      <c r="BX39" s="93"/>
      <c r="BY39" s="93"/>
      <c r="BZ39" s="93"/>
      <c r="CA39" s="93"/>
      <c r="CB39" s="93"/>
      <c r="CC39" s="93"/>
      <c r="CD39" s="93"/>
      <c r="CE39" s="98" t="str">
        <f t="shared" si="16"/>
        <v/>
      </c>
      <c r="CF39" s="94"/>
      <c r="CG39" s="93"/>
      <c r="CH39" s="93"/>
      <c r="CI39" s="93"/>
      <c r="CJ39" s="93"/>
      <c r="CK39" s="93"/>
      <c r="CL39" s="93"/>
      <c r="CM39" s="93"/>
      <c r="CN39" s="98" t="str">
        <f t="shared" si="17"/>
        <v/>
      </c>
      <c r="CO39" s="7"/>
      <c r="CP39" s="13">
        <f t="shared" si="18"/>
        <v>80</v>
      </c>
      <c r="CQ39" s="7"/>
      <c r="CR39" s="13">
        <f t="shared" si="19"/>
        <v>80</v>
      </c>
      <c r="CS39" s="7"/>
      <c r="CT39" s="13" t="str">
        <f t="shared" si="20"/>
        <v/>
      </c>
      <c r="CU39" s="7"/>
      <c r="CV39" s="13" t="str">
        <f t="shared" si="21"/>
        <v/>
      </c>
      <c r="CW39" s="7"/>
      <c r="CX39" s="105"/>
      <c r="CY39" s="13">
        <f t="shared" si="22"/>
        <v>80</v>
      </c>
      <c r="CZ39" s="7"/>
      <c r="DA39" s="13">
        <f t="shared" si="23"/>
        <v>80</v>
      </c>
      <c r="DB39" s="7"/>
      <c r="DC39" s="13" t="str">
        <f t="shared" si="24"/>
        <v/>
      </c>
      <c r="DD39" s="7"/>
      <c r="DE39" s="13" t="str">
        <f t="shared" si="25"/>
        <v/>
      </c>
      <c r="DF39" s="7"/>
      <c r="DG39" s="105"/>
      <c r="DH39" s="13" t="str">
        <f t="shared" si="26"/>
        <v/>
      </c>
      <c r="DI39" s="7"/>
      <c r="DJ39" s="13" t="str">
        <f t="shared" si="27"/>
        <v/>
      </c>
      <c r="DK39" s="7"/>
      <c r="DL39" s="13" t="str">
        <f t="shared" si="28"/>
        <v/>
      </c>
      <c r="DM39" s="7"/>
      <c r="DN39" s="13" t="str">
        <f t="shared" si="29"/>
        <v/>
      </c>
      <c r="DO39" s="7"/>
      <c r="DP39" s="105"/>
      <c r="DQ39" s="13" t="str">
        <f t="shared" si="30"/>
        <v/>
      </c>
      <c r="DR39" s="7"/>
      <c r="DS39" s="13" t="str">
        <f t="shared" si="31"/>
        <v/>
      </c>
      <c r="DT39" s="7"/>
      <c r="DU39" s="13" t="str">
        <f t="shared" si="32"/>
        <v/>
      </c>
      <c r="DV39" s="7"/>
      <c r="DW39" s="13" t="str">
        <f t="shared" si="33"/>
        <v/>
      </c>
      <c r="DX39" s="7"/>
      <c r="DY39" s="105"/>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11023</v>
      </c>
      <c r="C40" s="23" t="s">
        <v>145</v>
      </c>
      <c r="D40" s="7"/>
      <c r="E40" s="24">
        <f t="shared" si="0"/>
        <v>83</v>
      </c>
      <c r="F40" s="24" t="str">
        <f t="shared" si="1"/>
        <v>B</v>
      </c>
      <c r="G40" s="24">
        <f t="shared" si="2"/>
        <v>83</v>
      </c>
      <c r="H40" s="24" t="str">
        <f t="shared" si="3"/>
        <v>B</v>
      </c>
      <c r="I40" s="37">
        <v>2</v>
      </c>
      <c r="J40" s="24" t="str">
        <f t="shared" si="4"/>
        <v>Menganalisis nilai-nilai Pancasila terkait dengan kasus-kasus pelanggaran hak dan pengingkaran kewajiban warga negara dalam kehidupan berbangsa dan bernegara dengan  baik</v>
      </c>
      <c r="K40" s="24">
        <f t="shared" si="5"/>
        <v>80</v>
      </c>
      <c r="L40" s="24" t="str">
        <f t="shared" si="6"/>
        <v>B</v>
      </c>
      <c r="M40" s="24">
        <f t="shared" si="7"/>
        <v>80</v>
      </c>
      <c r="N40" s="24" t="str">
        <f t="shared" si="8"/>
        <v>B</v>
      </c>
      <c r="O40" s="37">
        <v>2</v>
      </c>
      <c r="P40" s="24" t="str">
        <f t="shared" si="9"/>
        <v>Siswa trampil dalam menyusun laporan hasil diskusi dan penyajian dengan baik</v>
      </c>
      <c r="Q40" s="58"/>
      <c r="R40" s="58"/>
      <c r="S40" s="7"/>
      <c r="T40" s="61">
        <v>85</v>
      </c>
      <c r="U40" s="60"/>
      <c r="V40" s="60"/>
      <c r="W40" s="60"/>
      <c r="X40" s="60"/>
      <c r="Y40" s="60"/>
      <c r="Z40" s="72">
        <v>80</v>
      </c>
      <c r="AA40" s="70">
        <f t="shared" si="34"/>
        <v>82.5</v>
      </c>
      <c r="AB40" s="71">
        <f t="shared" si="10"/>
        <v>82.5</v>
      </c>
      <c r="AC40" s="61">
        <v>85</v>
      </c>
      <c r="AD40" s="60"/>
      <c r="AE40" s="60"/>
      <c r="AF40" s="60"/>
      <c r="AG40" s="60"/>
      <c r="AH40" s="60"/>
      <c r="AI40" s="60">
        <v>80</v>
      </c>
      <c r="AJ40" s="70"/>
      <c r="AK40" s="71">
        <f t="shared" si="11"/>
        <v>82.5</v>
      </c>
      <c r="AL40" s="62"/>
      <c r="AM40" s="60"/>
      <c r="AN40" s="60"/>
      <c r="AO40" s="60"/>
      <c r="AP40" s="60"/>
      <c r="AQ40" s="60"/>
      <c r="AR40" s="60"/>
      <c r="AS40" s="70"/>
      <c r="AT40" s="71" t="str">
        <f t="shared" si="12"/>
        <v/>
      </c>
      <c r="AU40" s="62"/>
      <c r="AV40" s="60"/>
      <c r="AW40" s="60"/>
      <c r="AX40" s="60"/>
      <c r="AY40" s="60"/>
      <c r="AZ40" s="60"/>
      <c r="BA40" s="60"/>
      <c r="BB40" s="70"/>
      <c r="BC40" s="71" t="str">
        <f t="shared" si="13"/>
        <v/>
      </c>
      <c r="BD40" s="7"/>
      <c r="BE40" s="61">
        <v>80</v>
      </c>
      <c r="BF40" s="93"/>
      <c r="BG40" s="61">
        <v>80</v>
      </c>
      <c r="BH40" s="93"/>
      <c r="BI40" s="93"/>
      <c r="BJ40" s="93"/>
      <c r="BK40" s="93"/>
      <c r="BL40" s="93"/>
      <c r="BM40" s="98">
        <f t="shared" si="14"/>
        <v>80</v>
      </c>
      <c r="BN40" s="61">
        <v>80</v>
      </c>
      <c r="BO40" s="93"/>
      <c r="BP40" s="61">
        <v>80</v>
      </c>
      <c r="BQ40" s="93"/>
      <c r="BR40" s="93"/>
      <c r="BS40" s="93"/>
      <c r="BT40" s="93"/>
      <c r="BU40" s="93"/>
      <c r="BV40" s="98">
        <f t="shared" si="15"/>
        <v>80</v>
      </c>
      <c r="BW40" s="94"/>
      <c r="BX40" s="93"/>
      <c r="BY40" s="93"/>
      <c r="BZ40" s="93"/>
      <c r="CA40" s="93"/>
      <c r="CB40" s="93"/>
      <c r="CC40" s="93"/>
      <c r="CD40" s="93"/>
      <c r="CE40" s="98" t="str">
        <f t="shared" si="16"/>
        <v/>
      </c>
      <c r="CF40" s="94"/>
      <c r="CG40" s="93"/>
      <c r="CH40" s="93"/>
      <c r="CI40" s="93"/>
      <c r="CJ40" s="93"/>
      <c r="CK40" s="93"/>
      <c r="CL40" s="93"/>
      <c r="CM40" s="93"/>
      <c r="CN40" s="98" t="str">
        <f t="shared" si="17"/>
        <v/>
      </c>
      <c r="CO40" s="7"/>
      <c r="CP40" s="13">
        <f t="shared" si="18"/>
        <v>80</v>
      </c>
      <c r="CQ40" s="7"/>
      <c r="CR40" s="13">
        <f t="shared" si="19"/>
        <v>80</v>
      </c>
      <c r="CS40" s="7"/>
      <c r="CT40" s="13" t="str">
        <f t="shared" si="20"/>
        <v/>
      </c>
      <c r="CU40" s="7"/>
      <c r="CV40" s="13" t="str">
        <f t="shared" si="21"/>
        <v/>
      </c>
      <c r="CW40" s="7"/>
      <c r="CX40" s="105"/>
      <c r="CY40" s="13">
        <f t="shared" si="22"/>
        <v>80</v>
      </c>
      <c r="CZ40" s="7"/>
      <c r="DA40" s="13">
        <f t="shared" si="23"/>
        <v>80</v>
      </c>
      <c r="DB40" s="7"/>
      <c r="DC40" s="13" t="str">
        <f t="shared" si="24"/>
        <v/>
      </c>
      <c r="DD40" s="7"/>
      <c r="DE40" s="13" t="str">
        <f t="shared" si="25"/>
        <v/>
      </c>
      <c r="DF40" s="7"/>
      <c r="DG40" s="105"/>
      <c r="DH40" s="13" t="str">
        <f t="shared" si="26"/>
        <v/>
      </c>
      <c r="DI40" s="7"/>
      <c r="DJ40" s="13" t="str">
        <f t="shared" si="27"/>
        <v/>
      </c>
      <c r="DK40" s="7"/>
      <c r="DL40" s="13" t="str">
        <f t="shared" si="28"/>
        <v/>
      </c>
      <c r="DM40" s="7"/>
      <c r="DN40" s="13" t="str">
        <f t="shared" si="29"/>
        <v/>
      </c>
      <c r="DO40" s="7"/>
      <c r="DP40" s="105"/>
      <c r="DQ40" s="13" t="str">
        <f t="shared" si="30"/>
        <v/>
      </c>
      <c r="DR40" s="7"/>
      <c r="DS40" s="13" t="str">
        <f t="shared" si="31"/>
        <v/>
      </c>
      <c r="DT40" s="7"/>
      <c r="DU40" s="13" t="str">
        <f t="shared" si="32"/>
        <v/>
      </c>
      <c r="DV40" s="7"/>
      <c r="DW40" s="13" t="str">
        <f t="shared" si="33"/>
        <v/>
      </c>
      <c r="DX40" s="7"/>
      <c r="DY40" s="105"/>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11036</v>
      </c>
      <c r="C41" s="23" t="s">
        <v>146</v>
      </c>
      <c r="D41" s="7"/>
      <c r="E41" s="24">
        <f t="shared" si="0"/>
        <v>83</v>
      </c>
      <c r="F41" s="24" t="str">
        <f t="shared" si="1"/>
        <v>B</v>
      </c>
      <c r="G41" s="24">
        <f t="shared" si="2"/>
        <v>83</v>
      </c>
      <c r="H41" s="24" t="str">
        <f t="shared" si="3"/>
        <v>B</v>
      </c>
      <c r="I41" s="37">
        <v>2</v>
      </c>
      <c r="J41" s="24" t="str">
        <f t="shared" si="4"/>
        <v>Menganalisis nilai-nilai Pancasila terkait dengan kasus-kasus pelanggaran hak dan pengingkaran kewajiban warga negara dalam kehidupan berbangsa dan bernegara dengan  baik</v>
      </c>
      <c r="K41" s="24">
        <f t="shared" si="5"/>
        <v>80</v>
      </c>
      <c r="L41" s="24" t="str">
        <f t="shared" si="6"/>
        <v>B</v>
      </c>
      <c r="M41" s="24">
        <f t="shared" si="7"/>
        <v>80</v>
      </c>
      <c r="N41" s="24" t="str">
        <f t="shared" si="8"/>
        <v>B</v>
      </c>
      <c r="O41" s="37">
        <v>2</v>
      </c>
      <c r="P41" s="24" t="str">
        <f t="shared" si="9"/>
        <v>Siswa trampil dalam menyusun laporan hasil diskusi dan penyajian dengan baik</v>
      </c>
      <c r="Q41" s="58"/>
      <c r="R41" s="58"/>
      <c r="S41" s="7"/>
      <c r="T41" s="61">
        <v>85</v>
      </c>
      <c r="U41" s="60"/>
      <c r="V41" s="60"/>
      <c r="W41" s="60"/>
      <c r="X41" s="60"/>
      <c r="Y41" s="60"/>
      <c r="Z41" s="72">
        <v>80</v>
      </c>
      <c r="AA41" s="70">
        <f t="shared" si="34"/>
        <v>82.5</v>
      </c>
      <c r="AB41" s="71">
        <f t="shared" si="10"/>
        <v>82.5</v>
      </c>
      <c r="AC41" s="61">
        <v>85</v>
      </c>
      <c r="AD41" s="60"/>
      <c r="AE41" s="60"/>
      <c r="AF41" s="60"/>
      <c r="AG41" s="60"/>
      <c r="AH41" s="60"/>
      <c r="AI41" s="60">
        <v>80</v>
      </c>
      <c r="AJ41" s="70"/>
      <c r="AK41" s="71">
        <f t="shared" si="11"/>
        <v>82.5</v>
      </c>
      <c r="AL41" s="62"/>
      <c r="AM41" s="60"/>
      <c r="AN41" s="60"/>
      <c r="AO41" s="60"/>
      <c r="AP41" s="60"/>
      <c r="AQ41" s="60"/>
      <c r="AR41" s="60"/>
      <c r="AS41" s="70"/>
      <c r="AT41" s="71" t="str">
        <f t="shared" si="12"/>
        <v/>
      </c>
      <c r="AU41" s="62"/>
      <c r="AV41" s="60"/>
      <c r="AW41" s="60"/>
      <c r="AX41" s="60"/>
      <c r="AY41" s="60"/>
      <c r="AZ41" s="60"/>
      <c r="BA41" s="60"/>
      <c r="BB41" s="70"/>
      <c r="BC41" s="71" t="str">
        <f t="shared" si="13"/>
        <v/>
      </c>
      <c r="BD41" s="7"/>
      <c r="BE41" s="61">
        <v>80</v>
      </c>
      <c r="BF41" s="93"/>
      <c r="BG41" s="61">
        <v>80</v>
      </c>
      <c r="BH41" s="93"/>
      <c r="BI41" s="93"/>
      <c r="BJ41" s="93"/>
      <c r="BK41" s="93"/>
      <c r="BL41" s="93"/>
      <c r="BM41" s="98">
        <f t="shared" si="14"/>
        <v>80</v>
      </c>
      <c r="BN41" s="61">
        <v>80</v>
      </c>
      <c r="BO41" s="93"/>
      <c r="BP41" s="61">
        <v>80</v>
      </c>
      <c r="BQ41" s="93"/>
      <c r="BR41" s="93"/>
      <c r="BS41" s="93"/>
      <c r="BT41" s="93"/>
      <c r="BU41" s="93"/>
      <c r="BV41" s="98">
        <f t="shared" si="15"/>
        <v>80</v>
      </c>
      <c r="BW41" s="94"/>
      <c r="BX41" s="93"/>
      <c r="BY41" s="93"/>
      <c r="BZ41" s="93"/>
      <c r="CA41" s="93"/>
      <c r="CB41" s="93"/>
      <c r="CC41" s="93"/>
      <c r="CD41" s="93"/>
      <c r="CE41" s="98" t="str">
        <f t="shared" si="16"/>
        <v/>
      </c>
      <c r="CF41" s="94"/>
      <c r="CG41" s="93"/>
      <c r="CH41" s="93"/>
      <c r="CI41" s="93"/>
      <c r="CJ41" s="93"/>
      <c r="CK41" s="93"/>
      <c r="CL41" s="93"/>
      <c r="CM41" s="93"/>
      <c r="CN41" s="98" t="str">
        <f t="shared" si="17"/>
        <v/>
      </c>
      <c r="CO41" s="7"/>
      <c r="CP41" s="13">
        <f t="shared" si="18"/>
        <v>80</v>
      </c>
      <c r="CQ41" s="7"/>
      <c r="CR41" s="13">
        <f t="shared" si="19"/>
        <v>80</v>
      </c>
      <c r="CS41" s="7"/>
      <c r="CT41" s="13" t="str">
        <f t="shared" si="20"/>
        <v/>
      </c>
      <c r="CU41" s="7"/>
      <c r="CV41" s="13" t="str">
        <f t="shared" si="21"/>
        <v/>
      </c>
      <c r="CW41" s="7"/>
      <c r="CX41" s="105"/>
      <c r="CY41" s="13">
        <f t="shared" si="22"/>
        <v>80</v>
      </c>
      <c r="CZ41" s="7"/>
      <c r="DA41" s="13">
        <f t="shared" si="23"/>
        <v>80</v>
      </c>
      <c r="DB41" s="7"/>
      <c r="DC41" s="13" t="str">
        <f t="shared" si="24"/>
        <v/>
      </c>
      <c r="DD41" s="7"/>
      <c r="DE41" s="13" t="str">
        <f t="shared" si="25"/>
        <v/>
      </c>
      <c r="DF41" s="7"/>
      <c r="DG41" s="105"/>
      <c r="DH41" s="13" t="str">
        <f t="shared" si="26"/>
        <v/>
      </c>
      <c r="DI41" s="7"/>
      <c r="DJ41" s="13" t="str">
        <f t="shared" si="27"/>
        <v/>
      </c>
      <c r="DK41" s="7"/>
      <c r="DL41" s="13" t="str">
        <f t="shared" si="28"/>
        <v/>
      </c>
      <c r="DM41" s="7"/>
      <c r="DN41" s="13" t="str">
        <f t="shared" si="29"/>
        <v/>
      </c>
      <c r="DO41" s="7"/>
      <c r="DP41" s="105"/>
      <c r="DQ41" s="13" t="str">
        <f t="shared" si="30"/>
        <v/>
      </c>
      <c r="DR41" s="7"/>
      <c r="DS41" s="13" t="str">
        <f t="shared" si="31"/>
        <v/>
      </c>
      <c r="DT41" s="7"/>
      <c r="DU41" s="13" t="str">
        <f t="shared" si="32"/>
        <v/>
      </c>
      <c r="DV41" s="7"/>
      <c r="DW41" s="13" t="str">
        <f t="shared" si="33"/>
        <v/>
      </c>
      <c r="DX41" s="7"/>
      <c r="DY41" s="105"/>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11049</v>
      </c>
      <c r="C42" s="23" t="s">
        <v>147</v>
      </c>
      <c r="D42" s="7"/>
      <c r="E42" s="24">
        <f t="shared" si="0"/>
        <v>88</v>
      </c>
      <c r="F42" s="24" t="str">
        <f t="shared" si="1"/>
        <v>B</v>
      </c>
      <c r="G42" s="24">
        <f t="shared" si="2"/>
        <v>88</v>
      </c>
      <c r="H42" s="24" t="str">
        <f t="shared" si="3"/>
        <v>B</v>
      </c>
      <c r="I42" s="37">
        <v>2</v>
      </c>
      <c r="J42" s="24" t="str">
        <f t="shared" si="4"/>
        <v>Menganalisis nilai-nilai Pancasila terkait dengan kasus-kasus pelanggaran hak dan pengingkaran kewajiban warga negara dalam kehidupan berbangsa dan bernegara dengan  baik</v>
      </c>
      <c r="K42" s="24">
        <f t="shared" si="5"/>
        <v>95</v>
      </c>
      <c r="L42" s="24" t="str">
        <f t="shared" si="6"/>
        <v>A</v>
      </c>
      <c r="M42" s="24">
        <f t="shared" si="7"/>
        <v>95</v>
      </c>
      <c r="N42" s="24" t="str">
        <f t="shared" si="8"/>
        <v>A</v>
      </c>
      <c r="O42" s="37">
        <v>1</v>
      </c>
      <c r="P42" s="24" t="str">
        <f t="shared" si="9"/>
        <v>Siswa trampil dalam menyusun laporan hasil diskusi dan penyajian dengan sangat baik</v>
      </c>
      <c r="Q42" s="58"/>
      <c r="R42" s="58"/>
      <c r="S42" s="7"/>
      <c r="T42" s="61">
        <v>95</v>
      </c>
      <c r="U42" s="60"/>
      <c r="V42" s="60"/>
      <c r="W42" s="60"/>
      <c r="X42" s="60"/>
      <c r="Y42" s="60"/>
      <c r="Z42" s="72">
        <v>80</v>
      </c>
      <c r="AA42" s="70">
        <f t="shared" si="34"/>
        <v>87.5</v>
      </c>
      <c r="AB42" s="71">
        <f t="shared" si="10"/>
        <v>87.5</v>
      </c>
      <c r="AC42" s="61">
        <v>95</v>
      </c>
      <c r="AD42" s="60"/>
      <c r="AE42" s="60"/>
      <c r="AF42" s="60"/>
      <c r="AG42" s="60"/>
      <c r="AH42" s="60"/>
      <c r="AI42" s="60">
        <v>80</v>
      </c>
      <c r="AJ42" s="70"/>
      <c r="AK42" s="71">
        <f t="shared" si="11"/>
        <v>87.5</v>
      </c>
      <c r="AL42" s="62"/>
      <c r="AM42" s="60"/>
      <c r="AN42" s="60"/>
      <c r="AO42" s="60"/>
      <c r="AP42" s="60"/>
      <c r="AQ42" s="60"/>
      <c r="AR42" s="60"/>
      <c r="AS42" s="70"/>
      <c r="AT42" s="71" t="str">
        <f t="shared" si="12"/>
        <v/>
      </c>
      <c r="AU42" s="62"/>
      <c r="AV42" s="60"/>
      <c r="AW42" s="60"/>
      <c r="AX42" s="60"/>
      <c r="AY42" s="60"/>
      <c r="AZ42" s="60"/>
      <c r="BA42" s="60"/>
      <c r="BB42" s="70"/>
      <c r="BC42" s="71" t="str">
        <f t="shared" si="13"/>
        <v/>
      </c>
      <c r="BD42" s="7"/>
      <c r="BE42" s="61">
        <v>95</v>
      </c>
      <c r="BF42" s="93"/>
      <c r="BG42" s="61">
        <v>95</v>
      </c>
      <c r="BH42" s="93"/>
      <c r="BI42" s="93"/>
      <c r="BJ42" s="93"/>
      <c r="BK42" s="93"/>
      <c r="BL42" s="93"/>
      <c r="BM42" s="98">
        <f t="shared" si="14"/>
        <v>95</v>
      </c>
      <c r="BN42" s="61">
        <v>95</v>
      </c>
      <c r="BO42" s="93"/>
      <c r="BP42" s="61">
        <v>95</v>
      </c>
      <c r="BQ42" s="93"/>
      <c r="BR42" s="93"/>
      <c r="BS42" s="93"/>
      <c r="BT42" s="93"/>
      <c r="BU42" s="93"/>
      <c r="BV42" s="98">
        <f t="shared" si="15"/>
        <v>95</v>
      </c>
      <c r="BW42" s="94"/>
      <c r="BX42" s="93"/>
      <c r="BY42" s="93"/>
      <c r="BZ42" s="93"/>
      <c r="CA42" s="93"/>
      <c r="CB42" s="93"/>
      <c r="CC42" s="93"/>
      <c r="CD42" s="93"/>
      <c r="CE42" s="98" t="str">
        <f t="shared" si="16"/>
        <v/>
      </c>
      <c r="CF42" s="94"/>
      <c r="CG42" s="93"/>
      <c r="CH42" s="93"/>
      <c r="CI42" s="93"/>
      <c r="CJ42" s="93"/>
      <c r="CK42" s="93"/>
      <c r="CL42" s="93"/>
      <c r="CM42" s="93"/>
      <c r="CN42" s="98" t="str">
        <f t="shared" si="17"/>
        <v/>
      </c>
      <c r="CO42" s="7"/>
      <c r="CP42" s="13">
        <f t="shared" si="18"/>
        <v>95</v>
      </c>
      <c r="CQ42" s="7"/>
      <c r="CR42" s="13">
        <f t="shared" si="19"/>
        <v>95</v>
      </c>
      <c r="CS42" s="7"/>
      <c r="CT42" s="13" t="str">
        <f t="shared" si="20"/>
        <v/>
      </c>
      <c r="CU42" s="7"/>
      <c r="CV42" s="13" t="str">
        <f t="shared" si="21"/>
        <v/>
      </c>
      <c r="CW42" s="7"/>
      <c r="CX42" s="105"/>
      <c r="CY42" s="13">
        <f t="shared" si="22"/>
        <v>95</v>
      </c>
      <c r="CZ42" s="7"/>
      <c r="DA42" s="13">
        <f t="shared" si="23"/>
        <v>95</v>
      </c>
      <c r="DB42" s="7"/>
      <c r="DC42" s="13" t="str">
        <f t="shared" si="24"/>
        <v/>
      </c>
      <c r="DD42" s="7"/>
      <c r="DE42" s="13" t="str">
        <f t="shared" si="25"/>
        <v/>
      </c>
      <c r="DF42" s="7"/>
      <c r="DG42" s="105"/>
      <c r="DH42" s="13" t="str">
        <f t="shared" si="26"/>
        <v/>
      </c>
      <c r="DI42" s="7"/>
      <c r="DJ42" s="13" t="str">
        <f t="shared" si="27"/>
        <v/>
      </c>
      <c r="DK42" s="7"/>
      <c r="DL42" s="13" t="str">
        <f t="shared" si="28"/>
        <v/>
      </c>
      <c r="DM42" s="7"/>
      <c r="DN42" s="13" t="str">
        <f t="shared" si="29"/>
        <v/>
      </c>
      <c r="DO42" s="7"/>
      <c r="DP42" s="105"/>
      <c r="DQ42" s="13" t="str">
        <f t="shared" si="30"/>
        <v/>
      </c>
      <c r="DR42" s="7"/>
      <c r="DS42" s="13" t="str">
        <f t="shared" si="31"/>
        <v/>
      </c>
      <c r="DT42" s="7"/>
      <c r="DU42" s="13" t="str">
        <f t="shared" si="32"/>
        <v/>
      </c>
      <c r="DV42" s="7"/>
      <c r="DW42" s="13" t="str">
        <f t="shared" si="33"/>
        <v/>
      </c>
      <c r="DX42" s="7"/>
      <c r="DY42" s="105"/>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11062</v>
      </c>
      <c r="C43" s="23" t="s">
        <v>148</v>
      </c>
      <c r="D43" s="7"/>
      <c r="E43" s="24">
        <f t="shared" si="0"/>
        <v>83</v>
      </c>
      <c r="F43" s="24" t="str">
        <f t="shared" si="1"/>
        <v>B</v>
      </c>
      <c r="G43" s="24">
        <f t="shared" si="2"/>
        <v>83</v>
      </c>
      <c r="H43" s="24" t="str">
        <f t="shared" si="3"/>
        <v>B</v>
      </c>
      <c r="I43" s="37">
        <v>2</v>
      </c>
      <c r="J43" s="24" t="str">
        <f t="shared" si="4"/>
        <v>Menganalisis nilai-nilai Pancasila terkait dengan kasus-kasus pelanggaran hak dan pengingkaran kewajiban warga negara dalam kehidupan berbangsa dan bernegara dengan  baik</v>
      </c>
      <c r="K43" s="24">
        <f t="shared" si="5"/>
        <v>85</v>
      </c>
      <c r="L43" s="24" t="str">
        <f t="shared" si="6"/>
        <v>B</v>
      </c>
      <c r="M43" s="24">
        <f t="shared" si="7"/>
        <v>85</v>
      </c>
      <c r="N43" s="24" t="str">
        <f t="shared" si="8"/>
        <v>B</v>
      </c>
      <c r="O43" s="37">
        <v>2</v>
      </c>
      <c r="P43" s="24" t="str">
        <f t="shared" si="9"/>
        <v>Siswa trampil dalam menyusun laporan hasil diskusi dan penyajian dengan baik</v>
      </c>
      <c r="Q43" s="58"/>
      <c r="R43" s="58"/>
      <c r="S43" s="7"/>
      <c r="T43" s="61">
        <v>85</v>
      </c>
      <c r="U43" s="60"/>
      <c r="V43" s="60"/>
      <c r="W43" s="60"/>
      <c r="X43" s="60"/>
      <c r="Y43" s="60"/>
      <c r="Z43" s="72">
        <v>80</v>
      </c>
      <c r="AA43" s="70">
        <f t="shared" si="34"/>
        <v>82.5</v>
      </c>
      <c r="AB43" s="71">
        <f t="shared" si="10"/>
        <v>82.5</v>
      </c>
      <c r="AC43" s="61">
        <v>85</v>
      </c>
      <c r="AD43" s="60"/>
      <c r="AE43" s="60"/>
      <c r="AF43" s="60"/>
      <c r="AG43" s="60"/>
      <c r="AH43" s="60"/>
      <c r="AI43" s="60">
        <v>80</v>
      </c>
      <c r="AJ43" s="70"/>
      <c r="AK43" s="71">
        <f t="shared" si="11"/>
        <v>82.5</v>
      </c>
      <c r="AL43" s="62"/>
      <c r="AM43" s="60"/>
      <c r="AN43" s="60"/>
      <c r="AO43" s="60"/>
      <c r="AP43" s="60"/>
      <c r="AQ43" s="60"/>
      <c r="AR43" s="60"/>
      <c r="AS43" s="70"/>
      <c r="AT43" s="71" t="str">
        <f t="shared" si="12"/>
        <v/>
      </c>
      <c r="AU43" s="62"/>
      <c r="AV43" s="60"/>
      <c r="AW43" s="60"/>
      <c r="AX43" s="60"/>
      <c r="AY43" s="60"/>
      <c r="AZ43" s="60"/>
      <c r="BA43" s="60"/>
      <c r="BB43" s="70"/>
      <c r="BC43" s="71" t="str">
        <f t="shared" si="13"/>
        <v/>
      </c>
      <c r="BD43" s="7"/>
      <c r="BE43" s="61">
        <v>85</v>
      </c>
      <c r="BF43" s="93"/>
      <c r="BG43" s="61">
        <v>85</v>
      </c>
      <c r="BH43" s="93"/>
      <c r="BI43" s="93"/>
      <c r="BJ43" s="93"/>
      <c r="BK43" s="93"/>
      <c r="BL43" s="93"/>
      <c r="BM43" s="98">
        <f t="shared" si="14"/>
        <v>85</v>
      </c>
      <c r="BN43" s="61">
        <v>85</v>
      </c>
      <c r="BO43" s="93"/>
      <c r="BP43" s="61">
        <v>85</v>
      </c>
      <c r="BQ43" s="93"/>
      <c r="BR43" s="93"/>
      <c r="BS43" s="93"/>
      <c r="BT43" s="93"/>
      <c r="BU43" s="93"/>
      <c r="BV43" s="98">
        <f t="shared" si="15"/>
        <v>85</v>
      </c>
      <c r="BW43" s="94"/>
      <c r="BX43" s="93"/>
      <c r="BY43" s="93"/>
      <c r="BZ43" s="93"/>
      <c r="CA43" s="93"/>
      <c r="CB43" s="93"/>
      <c r="CC43" s="93"/>
      <c r="CD43" s="93"/>
      <c r="CE43" s="98" t="str">
        <f t="shared" si="16"/>
        <v/>
      </c>
      <c r="CF43" s="94"/>
      <c r="CG43" s="93"/>
      <c r="CH43" s="93"/>
      <c r="CI43" s="93"/>
      <c r="CJ43" s="93"/>
      <c r="CK43" s="93"/>
      <c r="CL43" s="93"/>
      <c r="CM43" s="93"/>
      <c r="CN43" s="98" t="str">
        <f t="shared" si="17"/>
        <v/>
      </c>
      <c r="CO43" s="7"/>
      <c r="CP43" s="13">
        <f t="shared" si="18"/>
        <v>85</v>
      </c>
      <c r="CQ43" s="7"/>
      <c r="CR43" s="13">
        <f t="shared" si="19"/>
        <v>85</v>
      </c>
      <c r="CS43" s="7"/>
      <c r="CT43" s="13" t="str">
        <f t="shared" si="20"/>
        <v/>
      </c>
      <c r="CU43" s="7"/>
      <c r="CV43" s="13" t="str">
        <f t="shared" si="21"/>
        <v/>
      </c>
      <c r="CW43" s="7"/>
      <c r="CX43" s="105"/>
      <c r="CY43" s="13">
        <f t="shared" si="22"/>
        <v>85</v>
      </c>
      <c r="CZ43" s="7"/>
      <c r="DA43" s="13">
        <f t="shared" si="23"/>
        <v>85</v>
      </c>
      <c r="DB43" s="7"/>
      <c r="DC43" s="13" t="str">
        <f t="shared" si="24"/>
        <v/>
      </c>
      <c r="DD43" s="7"/>
      <c r="DE43" s="13" t="str">
        <f t="shared" si="25"/>
        <v/>
      </c>
      <c r="DF43" s="7"/>
      <c r="DG43" s="105"/>
      <c r="DH43" s="13" t="str">
        <f t="shared" si="26"/>
        <v/>
      </c>
      <c r="DI43" s="7"/>
      <c r="DJ43" s="13" t="str">
        <f t="shared" si="27"/>
        <v/>
      </c>
      <c r="DK43" s="7"/>
      <c r="DL43" s="13" t="str">
        <f t="shared" si="28"/>
        <v/>
      </c>
      <c r="DM43" s="7"/>
      <c r="DN43" s="13" t="str">
        <f t="shared" si="29"/>
        <v/>
      </c>
      <c r="DO43" s="7"/>
      <c r="DP43" s="105"/>
      <c r="DQ43" s="13" t="str">
        <f t="shared" si="30"/>
        <v/>
      </c>
      <c r="DR43" s="7"/>
      <c r="DS43" s="13" t="str">
        <f t="shared" si="31"/>
        <v/>
      </c>
      <c r="DT43" s="7"/>
      <c r="DU43" s="13" t="str">
        <f t="shared" si="32"/>
        <v/>
      </c>
      <c r="DV43" s="7"/>
      <c r="DW43" s="13" t="str">
        <f t="shared" si="33"/>
        <v/>
      </c>
      <c r="DX43" s="7"/>
      <c r="DY43" s="105"/>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v>34</v>
      </c>
      <c r="B44" s="23">
        <v>11075</v>
      </c>
      <c r="C44" s="23" t="s">
        <v>149</v>
      </c>
      <c r="D44" s="7"/>
      <c r="E44" s="24">
        <f t="shared" si="0"/>
        <v>85</v>
      </c>
      <c r="F44" s="24" t="str">
        <f t="shared" si="1"/>
        <v>B</v>
      </c>
      <c r="G44" s="24">
        <f t="shared" si="2"/>
        <v>85</v>
      </c>
      <c r="H44" s="24" t="str">
        <f t="shared" si="3"/>
        <v>B</v>
      </c>
      <c r="I44" s="37">
        <v>2</v>
      </c>
      <c r="J44" s="24" t="str">
        <f t="shared" si="4"/>
        <v>Menganalisis nilai-nilai Pancasila terkait dengan kasus-kasus pelanggaran hak dan pengingkaran kewajiban warga negara dalam kehidupan berbangsa dan bernegara dengan  baik</v>
      </c>
      <c r="K44" s="24">
        <f t="shared" si="5"/>
        <v>90</v>
      </c>
      <c r="L44" s="24" t="str">
        <f t="shared" si="6"/>
        <v>A</v>
      </c>
      <c r="M44" s="24">
        <f t="shared" si="7"/>
        <v>90</v>
      </c>
      <c r="N44" s="24" t="str">
        <f t="shared" si="8"/>
        <v>A</v>
      </c>
      <c r="O44" s="37">
        <v>1</v>
      </c>
      <c r="P44" s="24" t="str">
        <f t="shared" si="9"/>
        <v>Siswa trampil dalam menyusun laporan hasil diskusi dan penyajian dengan sangat baik</v>
      </c>
      <c r="Q44" s="58"/>
      <c r="R44" s="58"/>
      <c r="S44" s="7"/>
      <c r="T44" s="61">
        <v>90</v>
      </c>
      <c r="U44" s="60"/>
      <c r="V44" s="60"/>
      <c r="W44" s="60"/>
      <c r="X44" s="60"/>
      <c r="Y44" s="60"/>
      <c r="Z44" s="72">
        <v>80</v>
      </c>
      <c r="AA44" s="70">
        <f t="shared" si="34"/>
        <v>85</v>
      </c>
      <c r="AB44" s="71">
        <f t="shared" si="10"/>
        <v>85</v>
      </c>
      <c r="AC44" s="61">
        <v>90</v>
      </c>
      <c r="AD44" s="60"/>
      <c r="AE44" s="60"/>
      <c r="AF44" s="60"/>
      <c r="AG44" s="60"/>
      <c r="AH44" s="60"/>
      <c r="AI44" s="60">
        <v>80</v>
      </c>
      <c r="AJ44" s="70"/>
      <c r="AK44" s="71">
        <f t="shared" si="11"/>
        <v>85</v>
      </c>
      <c r="AL44" s="62"/>
      <c r="AM44" s="60"/>
      <c r="AN44" s="60"/>
      <c r="AO44" s="60"/>
      <c r="AP44" s="60"/>
      <c r="AQ44" s="60"/>
      <c r="AR44" s="60"/>
      <c r="AS44" s="70"/>
      <c r="AT44" s="71" t="str">
        <f t="shared" si="12"/>
        <v/>
      </c>
      <c r="AU44" s="62"/>
      <c r="AV44" s="60"/>
      <c r="AW44" s="60"/>
      <c r="AX44" s="60"/>
      <c r="AY44" s="60"/>
      <c r="AZ44" s="60"/>
      <c r="BA44" s="60"/>
      <c r="BB44" s="70"/>
      <c r="BC44" s="71" t="str">
        <f t="shared" si="13"/>
        <v/>
      </c>
      <c r="BD44" s="7"/>
      <c r="BE44" s="61">
        <v>90</v>
      </c>
      <c r="BF44" s="93"/>
      <c r="BG44" s="61">
        <v>90</v>
      </c>
      <c r="BH44" s="93"/>
      <c r="BI44" s="93"/>
      <c r="BJ44" s="93"/>
      <c r="BK44" s="93"/>
      <c r="BL44" s="93"/>
      <c r="BM44" s="98">
        <f t="shared" si="14"/>
        <v>90</v>
      </c>
      <c r="BN44" s="61">
        <v>90</v>
      </c>
      <c r="BO44" s="93"/>
      <c r="BP44" s="61">
        <v>90</v>
      </c>
      <c r="BQ44" s="93"/>
      <c r="BR44" s="93"/>
      <c r="BS44" s="93"/>
      <c r="BT44" s="93"/>
      <c r="BU44" s="93"/>
      <c r="BV44" s="98">
        <f t="shared" si="15"/>
        <v>90</v>
      </c>
      <c r="BW44" s="94"/>
      <c r="BX44" s="93"/>
      <c r="BY44" s="93"/>
      <c r="BZ44" s="93"/>
      <c r="CA44" s="93"/>
      <c r="CB44" s="93"/>
      <c r="CC44" s="93"/>
      <c r="CD44" s="93"/>
      <c r="CE44" s="98" t="str">
        <f t="shared" si="16"/>
        <v/>
      </c>
      <c r="CF44" s="94"/>
      <c r="CG44" s="93"/>
      <c r="CH44" s="93"/>
      <c r="CI44" s="93"/>
      <c r="CJ44" s="93"/>
      <c r="CK44" s="93"/>
      <c r="CL44" s="93"/>
      <c r="CM44" s="93"/>
      <c r="CN44" s="98" t="str">
        <f t="shared" si="17"/>
        <v/>
      </c>
      <c r="CO44" s="7"/>
      <c r="CP44" s="13">
        <f t="shared" si="18"/>
        <v>90</v>
      </c>
      <c r="CQ44" s="7"/>
      <c r="CR44" s="13">
        <f t="shared" si="19"/>
        <v>90</v>
      </c>
      <c r="CS44" s="7"/>
      <c r="CT44" s="13" t="str">
        <f t="shared" si="20"/>
        <v/>
      </c>
      <c r="CU44" s="7"/>
      <c r="CV44" s="13" t="str">
        <f t="shared" si="21"/>
        <v/>
      </c>
      <c r="CW44" s="7"/>
      <c r="CX44" s="105"/>
      <c r="CY44" s="13">
        <f t="shared" si="22"/>
        <v>90</v>
      </c>
      <c r="CZ44" s="7"/>
      <c r="DA44" s="13">
        <f t="shared" si="23"/>
        <v>90</v>
      </c>
      <c r="DB44" s="7"/>
      <c r="DC44" s="13" t="str">
        <f t="shared" si="24"/>
        <v/>
      </c>
      <c r="DD44" s="7"/>
      <c r="DE44" s="13" t="str">
        <f t="shared" si="25"/>
        <v/>
      </c>
      <c r="DF44" s="7"/>
      <c r="DG44" s="105"/>
      <c r="DH44" s="13" t="str">
        <f t="shared" si="26"/>
        <v/>
      </c>
      <c r="DI44" s="7"/>
      <c r="DJ44" s="13" t="str">
        <f t="shared" si="27"/>
        <v/>
      </c>
      <c r="DK44" s="7"/>
      <c r="DL44" s="13" t="str">
        <f t="shared" si="28"/>
        <v/>
      </c>
      <c r="DM44" s="7"/>
      <c r="DN44" s="13" t="str">
        <f t="shared" si="29"/>
        <v/>
      </c>
      <c r="DO44" s="7"/>
      <c r="DP44" s="105"/>
      <c r="DQ44" s="13" t="str">
        <f t="shared" si="30"/>
        <v/>
      </c>
      <c r="DR44" s="7"/>
      <c r="DS44" s="13" t="str">
        <f t="shared" si="31"/>
        <v/>
      </c>
      <c r="DT44" s="7"/>
      <c r="DU44" s="13" t="str">
        <f t="shared" si="32"/>
        <v/>
      </c>
      <c r="DV44" s="7"/>
      <c r="DW44" s="13" t="str">
        <f t="shared" si="33"/>
        <v/>
      </c>
      <c r="DX44" s="7"/>
      <c r="DY44" s="105"/>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v>35</v>
      </c>
      <c r="B45" s="23">
        <v>11088</v>
      </c>
      <c r="C45" s="23" t="s">
        <v>150</v>
      </c>
      <c r="D45" s="7"/>
      <c r="E45" s="24">
        <f t="shared" si="0"/>
        <v>82</v>
      </c>
      <c r="F45" s="24" t="str">
        <f t="shared" si="1"/>
        <v>B</v>
      </c>
      <c r="G45" s="24">
        <f t="shared" si="2"/>
        <v>82</v>
      </c>
      <c r="H45" s="24" t="str">
        <f t="shared" si="3"/>
        <v>B</v>
      </c>
      <c r="I45" s="37">
        <v>2</v>
      </c>
      <c r="J45" s="24" t="str">
        <f t="shared" si="4"/>
        <v>Menganalisis nilai-nilai Pancasila terkait dengan kasus-kasus pelanggaran hak dan pengingkaran kewajiban warga negara dalam kehidupan berbangsa dan bernegara dengan  baik</v>
      </c>
      <c r="K45" s="24">
        <f t="shared" si="5"/>
        <v>80</v>
      </c>
      <c r="L45" s="24" t="str">
        <f t="shared" si="6"/>
        <v>B</v>
      </c>
      <c r="M45" s="24">
        <f t="shared" si="7"/>
        <v>80</v>
      </c>
      <c r="N45" s="24" t="str">
        <f t="shared" si="8"/>
        <v>B</v>
      </c>
      <c r="O45" s="37">
        <v>2</v>
      </c>
      <c r="P45" s="24" t="str">
        <f t="shared" si="9"/>
        <v>Siswa trampil dalam menyusun laporan hasil diskusi dan penyajian dengan baik</v>
      </c>
      <c r="Q45" s="58"/>
      <c r="R45" s="58"/>
      <c r="S45" s="7"/>
      <c r="T45" s="61">
        <v>80</v>
      </c>
      <c r="U45" s="60"/>
      <c r="V45" s="60"/>
      <c r="W45" s="60"/>
      <c r="X45" s="60"/>
      <c r="Y45" s="60"/>
      <c r="Z45" s="72">
        <v>82</v>
      </c>
      <c r="AA45" s="70">
        <f t="shared" si="34"/>
        <v>81</v>
      </c>
      <c r="AB45" s="71">
        <f t="shared" si="10"/>
        <v>81</v>
      </c>
      <c r="AC45" s="61">
        <v>80</v>
      </c>
      <c r="AD45" s="60"/>
      <c r="AE45" s="60"/>
      <c r="AF45" s="60"/>
      <c r="AG45" s="60"/>
      <c r="AH45" s="60"/>
      <c r="AI45" s="60">
        <v>85</v>
      </c>
      <c r="AJ45" s="70"/>
      <c r="AK45" s="71">
        <f t="shared" si="11"/>
        <v>82.5</v>
      </c>
      <c r="AL45" s="62"/>
      <c r="AM45" s="60"/>
      <c r="AN45" s="60"/>
      <c r="AO45" s="60"/>
      <c r="AP45" s="60"/>
      <c r="AQ45" s="60"/>
      <c r="AR45" s="60"/>
      <c r="AS45" s="70"/>
      <c r="AT45" s="71" t="str">
        <f t="shared" si="12"/>
        <v/>
      </c>
      <c r="AU45" s="62"/>
      <c r="AV45" s="60"/>
      <c r="AW45" s="60"/>
      <c r="AX45" s="60"/>
      <c r="AY45" s="60"/>
      <c r="AZ45" s="60"/>
      <c r="BA45" s="60"/>
      <c r="BB45" s="70"/>
      <c r="BC45" s="71" t="str">
        <f t="shared" si="13"/>
        <v/>
      </c>
      <c r="BD45" s="7"/>
      <c r="BE45" s="61">
        <v>80</v>
      </c>
      <c r="BF45" s="93"/>
      <c r="BG45" s="61">
        <v>80</v>
      </c>
      <c r="BH45" s="93"/>
      <c r="BI45" s="93"/>
      <c r="BJ45" s="93"/>
      <c r="BK45" s="93"/>
      <c r="BL45" s="93"/>
      <c r="BM45" s="98">
        <f t="shared" si="14"/>
        <v>80</v>
      </c>
      <c r="BN45" s="61">
        <v>80</v>
      </c>
      <c r="BO45" s="93"/>
      <c r="BP45" s="61">
        <v>80</v>
      </c>
      <c r="BQ45" s="93"/>
      <c r="BR45" s="93"/>
      <c r="BS45" s="93"/>
      <c r="BT45" s="93"/>
      <c r="BU45" s="93"/>
      <c r="BV45" s="98">
        <f t="shared" si="15"/>
        <v>80</v>
      </c>
      <c r="BW45" s="94"/>
      <c r="BX45" s="93"/>
      <c r="BY45" s="93"/>
      <c r="BZ45" s="93"/>
      <c r="CA45" s="93"/>
      <c r="CB45" s="93"/>
      <c r="CC45" s="93"/>
      <c r="CD45" s="93"/>
      <c r="CE45" s="98" t="str">
        <f t="shared" si="16"/>
        <v/>
      </c>
      <c r="CF45" s="94"/>
      <c r="CG45" s="93"/>
      <c r="CH45" s="93"/>
      <c r="CI45" s="93"/>
      <c r="CJ45" s="93"/>
      <c r="CK45" s="93"/>
      <c r="CL45" s="93"/>
      <c r="CM45" s="93"/>
      <c r="CN45" s="98" t="str">
        <f t="shared" si="17"/>
        <v/>
      </c>
      <c r="CO45" s="7"/>
      <c r="CP45" s="13">
        <f t="shared" si="18"/>
        <v>80</v>
      </c>
      <c r="CQ45" s="7"/>
      <c r="CR45" s="13">
        <f t="shared" si="19"/>
        <v>80</v>
      </c>
      <c r="CS45" s="7"/>
      <c r="CT45" s="13" t="str">
        <f t="shared" si="20"/>
        <v/>
      </c>
      <c r="CU45" s="7"/>
      <c r="CV45" s="13" t="str">
        <f t="shared" si="21"/>
        <v/>
      </c>
      <c r="CW45" s="7"/>
      <c r="CX45" s="105"/>
      <c r="CY45" s="13">
        <f t="shared" si="22"/>
        <v>80</v>
      </c>
      <c r="CZ45" s="7"/>
      <c r="DA45" s="13">
        <f t="shared" si="23"/>
        <v>80</v>
      </c>
      <c r="DB45" s="7"/>
      <c r="DC45" s="13" t="str">
        <f t="shared" si="24"/>
        <v/>
      </c>
      <c r="DD45" s="7"/>
      <c r="DE45" s="13" t="str">
        <f t="shared" si="25"/>
        <v/>
      </c>
      <c r="DF45" s="7"/>
      <c r="DG45" s="105"/>
      <c r="DH45" s="13" t="str">
        <f t="shared" si="26"/>
        <v/>
      </c>
      <c r="DI45" s="7"/>
      <c r="DJ45" s="13" t="str">
        <f t="shared" si="27"/>
        <v/>
      </c>
      <c r="DK45" s="7"/>
      <c r="DL45" s="13" t="str">
        <f t="shared" si="28"/>
        <v/>
      </c>
      <c r="DM45" s="7"/>
      <c r="DN45" s="13" t="str">
        <f t="shared" si="29"/>
        <v/>
      </c>
      <c r="DO45" s="7"/>
      <c r="DP45" s="105"/>
      <c r="DQ45" s="13" t="str">
        <f t="shared" si="30"/>
        <v/>
      </c>
      <c r="DR45" s="7"/>
      <c r="DS45" s="13" t="str">
        <f t="shared" si="31"/>
        <v/>
      </c>
      <c r="DT45" s="7"/>
      <c r="DU45" s="13" t="str">
        <f t="shared" si="32"/>
        <v/>
      </c>
      <c r="DV45" s="7"/>
      <c r="DW45" s="13" t="str">
        <f t="shared" si="33"/>
        <v/>
      </c>
      <c r="DX45" s="7"/>
      <c r="DY45" s="105"/>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v>36</v>
      </c>
      <c r="B46" s="23">
        <v>11101</v>
      </c>
      <c r="C46" s="23" t="s">
        <v>151</v>
      </c>
      <c r="D46" s="7"/>
      <c r="E46" s="24">
        <f t="shared" si="0"/>
        <v>80</v>
      </c>
      <c r="F46" s="24" t="str">
        <f t="shared" si="1"/>
        <v>B</v>
      </c>
      <c r="G46" s="24">
        <f t="shared" si="2"/>
        <v>80</v>
      </c>
      <c r="H46" s="24" t="str">
        <f t="shared" si="3"/>
        <v>B</v>
      </c>
      <c r="I46" s="37">
        <v>2</v>
      </c>
      <c r="J46" s="24" t="str">
        <f t="shared" si="4"/>
        <v>Menganalisis nilai-nilai Pancasila terkait dengan kasus-kasus pelanggaran hak dan pengingkaran kewajiban warga negara dalam kehidupan berbangsa dan bernegara dengan  baik</v>
      </c>
      <c r="K46" s="24">
        <f t="shared" si="5"/>
        <v>80</v>
      </c>
      <c r="L46" s="24" t="str">
        <f t="shared" si="6"/>
        <v>B</v>
      </c>
      <c r="M46" s="24">
        <f t="shared" si="7"/>
        <v>80</v>
      </c>
      <c r="N46" s="24" t="str">
        <f t="shared" si="8"/>
        <v>B</v>
      </c>
      <c r="O46" s="37">
        <v>2</v>
      </c>
      <c r="P46" s="24" t="str">
        <f t="shared" si="9"/>
        <v>Siswa trampil dalam menyusun laporan hasil diskusi dan penyajian dengan baik</v>
      </c>
      <c r="Q46" s="58"/>
      <c r="R46" s="58"/>
      <c r="S46" s="7"/>
      <c r="T46" s="61">
        <v>80</v>
      </c>
      <c r="U46" s="60"/>
      <c r="V46" s="60"/>
      <c r="W46" s="60"/>
      <c r="X46" s="60"/>
      <c r="Y46" s="60"/>
      <c r="Z46" s="72">
        <v>79</v>
      </c>
      <c r="AA46" s="70">
        <f t="shared" si="34"/>
        <v>79.5</v>
      </c>
      <c r="AB46" s="71">
        <f t="shared" si="10"/>
        <v>79.5</v>
      </c>
      <c r="AC46" s="61">
        <v>80</v>
      </c>
      <c r="AD46" s="60"/>
      <c r="AE46" s="60"/>
      <c r="AF46" s="60"/>
      <c r="AG46" s="60"/>
      <c r="AH46" s="60"/>
      <c r="AI46" s="60">
        <v>80</v>
      </c>
      <c r="AJ46" s="70"/>
      <c r="AK46" s="71">
        <f t="shared" si="11"/>
        <v>80</v>
      </c>
      <c r="AL46" s="62"/>
      <c r="AM46" s="60"/>
      <c r="AN46" s="60"/>
      <c r="AO46" s="60"/>
      <c r="AP46" s="60"/>
      <c r="AQ46" s="60"/>
      <c r="AR46" s="60"/>
      <c r="AS46" s="70"/>
      <c r="AT46" s="71" t="str">
        <f t="shared" si="12"/>
        <v/>
      </c>
      <c r="AU46" s="62"/>
      <c r="AV46" s="60"/>
      <c r="AW46" s="60"/>
      <c r="AX46" s="60"/>
      <c r="AY46" s="60"/>
      <c r="AZ46" s="60"/>
      <c r="BA46" s="60"/>
      <c r="BB46" s="70"/>
      <c r="BC46" s="71" t="str">
        <f t="shared" si="13"/>
        <v/>
      </c>
      <c r="BD46" s="7"/>
      <c r="BE46" s="61">
        <v>80</v>
      </c>
      <c r="BF46" s="93"/>
      <c r="BG46" s="61">
        <v>80</v>
      </c>
      <c r="BH46" s="93"/>
      <c r="BI46" s="93"/>
      <c r="BJ46" s="93"/>
      <c r="BK46" s="93"/>
      <c r="BL46" s="93"/>
      <c r="BM46" s="98">
        <f t="shared" si="14"/>
        <v>80</v>
      </c>
      <c r="BN46" s="61">
        <v>80</v>
      </c>
      <c r="BO46" s="93"/>
      <c r="BP46" s="61">
        <v>80</v>
      </c>
      <c r="BQ46" s="93"/>
      <c r="BR46" s="93"/>
      <c r="BS46" s="93"/>
      <c r="BT46" s="93"/>
      <c r="BU46" s="93"/>
      <c r="BV46" s="98">
        <f t="shared" si="15"/>
        <v>80</v>
      </c>
      <c r="BW46" s="94"/>
      <c r="BX46" s="93"/>
      <c r="BY46" s="93"/>
      <c r="BZ46" s="93"/>
      <c r="CA46" s="93"/>
      <c r="CB46" s="93"/>
      <c r="CC46" s="93"/>
      <c r="CD46" s="93"/>
      <c r="CE46" s="98" t="str">
        <f t="shared" si="16"/>
        <v/>
      </c>
      <c r="CF46" s="94"/>
      <c r="CG46" s="93"/>
      <c r="CH46" s="93"/>
      <c r="CI46" s="93"/>
      <c r="CJ46" s="93"/>
      <c r="CK46" s="93"/>
      <c r="CL46" s="93"/>
      <c r="CM46" s="93"/>
      <c r="CN46" s="98" t="str">
        <f t="shared" si="17"/>
        <v/>
      </c>
      <c r="CO46" s="7"/>
      <c r="CP46" s="13">
        <f t="shared" si="18"/>
        <v>80</v>
      </c>
      <c r="CQ46" s="7"/>
      <c r="CR46" s="13">
        <f t="shared" si="19"/>
        <v>80</v>
      </c>
      <c r="CS46" s="7"/>
      <c r="CT46" s="13" t="str">
        <f t="shared" si="20"/>
        <v/>
      </c>
      <c r="CU46" s="7"/>
      <c r="CV46" s="13" t="str">
        <f t="shared" si="21"/>
        <v/>
      </c>
      <c r="CW46" s="7"/>
      <c r="CX46" s="105"/>
      <c r="CY46" s="13">
        <f t="shared" si="22"/>
        <v>80</v>
      </c>
      <c r="CZ46" s="7"/>
      <c r="DA46" s="13">
        <f t="shared" si="23"/>
        <v>80</v>
      </c>
      <c r="DB46" s="7"/>
      <c r="DC46" s="13" t="str">
        <f t="shared" si="24"/>
        <v/>
      </c>
      <c r="DD46" s="7"/>
      <c r="DE46" s="13" t="str">
        <f t="shared" si="25"/>
        <v/>
      </c>
      <c r="DF46" s="7"/>
      <c r="DG46" s="105"/>
      <c r="DH46" s="13" t="str">
        <f t="shared" si="26"/>
        <v/>
      </c>
      <c r="DI46" s="7"/>
      <c r="DJ46" s="13" t="str">
        <f t="shared" si="27"/>
        <v/>
      </c>
      <c r="DK46" s="7"/>
      <c r="DL46" s="13" t="str">
        <f t="shared" si="28"/>
        <v/>
      </c>
      <c r="DM46" s="7"/>
      <c r="DN46" s="13" t="str">
        <f t="shared" si="29"/>
        <v/>
      </c>
      <c r="DO46" s="7"/>
      <c r="DP46" s="105"/>
      <c r="DQ46" s="13" t="str">
        <f t="shared" si="30"/>
        <v/>
      </c>
      <c r="DR46" s="7"/>
      <c r="DS46" s="13" t="str">
        <f t="shared" si="31"/>
        <v/>
      </c>
      <c r="DT46" s="7"/>
      <c r="DU46" s="13" t="str">
        <f t="shared" si="32"/>
        <v/>
      </c>
      <c r="DV46" s="7"/>
      <c r="DW46" s="13" t="str">
        <f t="shared" si="33"/>
        <v/>
      </c>
      <c r="DX46" s="7"/>
      <c r="DY46" s="105"/>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v>37</v>
      </c>
      <c r="B47" s="23">
        <v>11114</v>
      </c>
      <c r="C47" s="23" t="s">
        <v>152</v>
      </c>
      <c r="D47" s="7"/>
      <c r="E47" s="24">
        <f t="shared" si="0"/>
        <v>82</v>
      </c>
      <c r="F47" s="24" t="str">
        <f t="shared" si="1"/>
        <v>B</v>
      </c>
      <c r="G47" s="24">
        <f t="shared" si="2"/>
        <v>82</v>
      </c>
      <c r="H47" s="24" t="str">
        <f t="shared" si="3"/>
        <v>B</v>
      </c>
      <c r="I47" s="37">
        <v>2</v>
      </c>
      <c r="J47" s="24" t="str">
        <f t="shared" si="4"/>
        <v>Menganalisis nilai-nilai Pancasila terkait dengan kasus-kasus pelanggaran hak dan pengingkaran kewajiban warga negara dalam kehidupan berbangsa dan bernegara dengan  baik</v>
      </c>
      <c r="K47" s="24">
        <f t="shared" si="5"/>
        <v>80</v>
      </c>
      <c r="L47" s="24" t="str">
        <f t="shared" si="6"/>
        <v>B</v>
      </c>
      <c r="M47" s="24">
        <f t="shared" si="7"/>
        <v>80</v>
      </c>
      <c r="N47" s="24" t="str">
        <f t="shared" si="8"/>
        <v>B</v>
      </c>
      <c r="O47" s="37">
        <v>2</v>
      </c>
      <c r="P47" s="24" t="str">
        <f t="shared" si="9"/>
        <v>Siswa trampil dalam menyusun laporan hasil diskusi dan penyajian dengan baik</v>
      </c>
      <c r="Q47" s="58"/>
      <c r="R47" s="58"/>
      <c r="S47" s="7"/>
      <c r="T47" s="61">
        <v>84</v>
      </c>
      <c r="U47" s="60"/>
      <c r="V47" s="60"/>
      <c r="W47" s="60"/>
      <c r="X47" s="60"/>
      <c r="Y47" s="60"/>
      <c r="Z47" s="72">
        <v>78</v>
      </c>
      <c r="AA47" s="70">
        <f t="shared" si="34"/>
        <v>81</v>
      </c>
      <c r="AB47" s="71">
        <f t="shared" si="10"/>
        <v>81</v>
      </c>
      <c r="AC47" s="61">
        <v>84</v>
      </c>
      <c r="AD47" s="60"/>
      <c r="AE47" s="60"/>
      <c r="AF47" s="60"/>
      <c r="AG47" s="60"/>
      <c r="AH47" s="60"/>
      <c r="AI47" s="60">
        <v>80</v>
      </c>
      <c r="AJ47" s="70"/>
      <c r="AK47" s="71">
        <f t="shared" si="11"/>
        <v>82</v>
      </c>
      <c r="AL47" s="62"/>
      <c r="AM47" s="60"/>
      <c r="AN47" s="60"/>
      <c r="AO47" s="60"/>
      <c r="AP47" s="60"/>
      <c r="AQ47" s="60"/>
      <c r="AR47" s="60"/>
      <c r="AS47" s="70"/>
      <c r="AT47" s="71" t="str">
        <f t="shared" si="12"/>
        <v/>
      </c>
      <c r="AU47" s="62"/>
      <c r="AV47" s="60"/>
      <c r="AW47" s="60"/>
      <c r="AX47" s="60"/>
      <c r="AY47" s="60"/>
      <c r="AZ47" s="60"/>
      <c r="BA47" s="60"/>
      <c r="BB47" s="70"/>
      <c r="BC47" s="71" t="str">
        <f t="shared" si="13"/>
        <v/>
      </c>
      <c r="BD47" s="7"/>
      <c r="BE47" s="61">
        <v>80</v>
      </c>
      <c r="BF47" s="93"/>
      <c r="BG47" s="61">
        <v>80</v>
      </c>
      <c r="BH47" s="93"/>
      <c r="BI47" s="93"/>
      <c r="BJ47" s="93"/>
      <c r="BK47" s="93"/>
      <c r="BL47" s="93"/>
      <c r="BM47" s="98">
        <f t="shared" si="14"/>
        <v>80</v>
      </c>
      <c r="BN47" s="61">
        <v>80</v>
      </c>
      <c r="BO47" s="93"/>
      <c r="BP47" s="61">
        <v>80</v>
      </c>
      <c r="BQ47" s="93"/>
      <c r="BR47" s="93"/>
      <c r="BS47" s="93"/>
      <c r="BT47" s="93"/>
      <c r="BU47" s="93"/>
      <c r="BV47" s="98">
        <f t="shared" si="15"/>
        <v>80</v>
      </c>
      <c r="BW47" s="94"/>
      <c r="BX47" s="93"/>
      <c r="BY47" s="93"/>
      <c r="BZ47" s="93"/>
      <c r="CA47" s="93"/>
      <c r="CB47" s="93"/>
      <c r="CC47" s="93"/>
      <c r="CD47" s="93"/>
      <c r="CE47" s="98" t="str">
        <f t="shared" si="16"/>
        <v/>
      </c>
      <c r="CF47" s="94"/>
      <c r="CG47" s="93"/>
      <c r="CH47" s="93"/>
      <c r="CI47" s="93"/>
      <c r="CJ47" s="93"/>
      <c r="CK47" s="93"/>
      <c r="CL47" s="93"/>
      <c r="CM47" s="93"/>
      <c r="CN47" s="98" t="str">
        <f t="shared" si="17"/>
        <v/>
      </c>
      <c r="CO47" s="7"/>
      <c r="CP47" s="13">
        <f t="shared" si="18"/>
        <v>80</v>
      </c>
      <c r="CQ47" s="7"/>
      <c r="CR47" s="13">
        <f t="shared" si="19"/>
        <v>80</v>
      </c>
      <c r="CS47" s="7"/>
      <c r="CT47" s="13" t="str">
        <f t="shared" si="20"/>
        <v/>
      </c>
      <c r="CU47" s="7"/>
      <c r="CV47" s="13" t="str">
        <f t="shared" si="21"/>
        <v/>
      </c>
      <c r="CW47" s="7"/>
      <c r="CX47" s="105"/>
      <c r="CY47" s="13">
        <f t="shared" si="22"/>
        <v>80</v>
      </c>
      <c r="CZ47" s="7"/>
      <c r="DA47" s="13">
        <f t="shared" si="23"/>
        <v>80</v>
      </c>
      <c r="DB47" s="7"/>
      <c r="DC47" s="13" t="str">
        <f t="shared" si="24"/>
        <v/>
      </c>
      <c r="DD47" s="7"/>
      <c r="DE47" s="13" t="str">
        <f t="shared" si="25"/>
        <v/>
      </c>
      <c r="DF47" s="7"/>
      <c r="DG47" s="105"/>
      <c r="DH47" s="13" t="str">
        <f t="shared" si="26"/>
        <v/>
      </c>
      <c r="DI47" s="7"/>
      <c r="DJ47" s="13" t="str">
        <f t="shared" si="27"/>
        <v/>
      </c>
      <c r="DK47" s="7"/>
      <c r="DL47" s="13" t="str">
        <f t="shared" si="28"/>
        <v/>
      </c>
      <c r="DM47" s="7"/>
      <c r="DN47" s="13" t="str">
        <f t="shared" si="29"/>
        <v/>
      </c>
      <c r="DO47" s="7"/>
      <c r="DP47" s="105"/>
      <c r="DQ47" s="13" t="str">
        <f t="shared" si="30"/>
        <v/>
      </c>
      <c r="DR47" s="7"/>
      <c r="DS47" s="13" t="str">
        <f t="shared" si="31"/>
        <v/>
      </c>
      <c r="DT47" s="7"/>
      <c r="DU47" s="13" t="str">
        <f t="shared" si="32"/>
        <v/>
      </c>
      <c r="DV47" s="7"/>
      <c r="DW47" s="13" t="str">
        <f t="shared" si="33"/>
        <v/>
      </c>
      <c r="DX47" s="7"/>
      <c r="DY47" s="105"/>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v>38</v>
      </c>
      <c r="B48" s="23">
        <v>11127</v>
      </c>
      <c r="C48" s="23" t="s">
        <v>153</v>
      </c>
      <c r="D48" s="7"/>
      <c r="E48" s="24">
        <f t="shared" si="0"/>
        <v>81</v>
      </c>
      <c r="F48" s="24" t="str">
        <f t="shared" si="1"/>
        <v>B</v>
      </c>
      <c r="G48" s="24">
        <f t="shared" si="2"/>
        <v>81</v>
      </c>
      <c r="H48" s="24" t="str">
        <f t="shared" si="3"/>
        <v>B</v>
      </c>
      <c r="I48" s="37">
        <v>2</v>
      </c>
      <c r="J48" s="24" t="str">
        <f t="shared" si="4"/>
        <v>Menganalisis nilai-nilai Pancasila terkait dengan kasus-kasus pelanggaran hak dan pengingkaran kewajiban warga negara dalam kehidupan berbangsa dan bernegara dengan  baik</v>
      </c>
      <c r="K48" s="24">
        <f t="shared" si="5"/>
        <v>90</v>
      </c>
      <c r="L48" s="24" t="str">
        <f t="shared" si="6"/>
        <v>A</v>
      </c>
      <c r="M48" s="24">
        <f t="shared" si="7"/>
        <v>90</v>
      </c>
      <c r="N48" s="24" t="str">
        <f t="shared" si="8"/>
        <v>A</v>
      </c>
      <c r="O48" s="37">
        <v>1</v>
      </c>
      <c r="P48" s="24" t="str">
        <f t="shared" si="9"/>
        <v>Siswa trampil dalam menyusun laporan hasil diskusi dan penyajian dengan sangat baik</v>
      </c>
      <c r="Q48" s="58"/>
      <c r="R48" s="58"/>
      <c r="S48" s="7"/>
      <c r="T48" s="61">
        <v>80</v>
      </c>
      <c r="U48" s="60"/>
      <c r="V48" s="60"/>
      <c r="W48" s="60"/>
      <c r="X48" s="60"/>
      <c r="Y48" s="60"/>
      <c r="Z48" s="72">
        <v>85</v>
      </c>
      <c r="AA48" s="70">
        <f t="shared" si="34"/>
        <v>82.5</v>
      </c>
      <c r="AB48" s="71">
        <f t="shared" si="10"/>
        <v>82.5</v>
      </c>
      <c r="AC48" s="61">
        <v>80</v>
      </c>
      <c r="AD48" s="60"/>
      <c r="AE48" s="60"/>
      <c r="AF48" s="60"/>
      <c r="AG48" s="60"/>
      <c r="AH48" s="60"/>
      <c r="AI48" s="60">
        <v>80</v>
      </c>
      <c r="AJ48" s="70"/>
      <c r="AK48" s="71">
        <f t="shared" si="11"/>
        <v>80</v>
      </c>
      <c r="AL48" s="62"/>
      <c r="AM48" s="60"/>
      <c r="AN48" s="60"/>
      <c r="AO48" s="60"/>
      <c r="AP48" s="60"/>
      <c r="AQ48" s="60"/>
      <c r="AR48" s="60"/>
      <c r="AS48" s="70"/>
      <c r="AT48" s="71" t="str">
        <f t="shared" si="12"/>
        <v/>
      </c>
      <c r="AU48" s="62"/>
      <c r="AV48" s="60"/>
      <c r="AW48" s="60"/>
      <c r="AX48" s="60"/>
      <c r="AY48" s="60"/>
      <c r="AZ48" s="60"/>
      <c r="BA48" s="60"/>
      <c r="BB48" s="70"/>
      <c r="BC48" s="71" t="str">
        <f t="shared" si="13"/>
        <v/>
      </c>
      <c r="BD48" s="7"/>
      <c r="BE48" s="94">
        <v>90</v>
      </c>
      <c r="BF48" s="93"/>
      <c r="BG48" s="93">
        <v>90</v>
      </c>
      <c r="BH48" s="93"/>
      <c r="BI48" s="93"/>
      <c r="BJ48" s="93"/>
      <c r="BK48" s="93"/>
      <c r="BL48" s="93"/>
      <c r="BM48" s="98">
        <f t="shared" si="14"/>
        <v>90</v>
      </c>
      <c r="BN48" s="94">
        <v>90</v>
      </c>
      <c r="BO48" s="93"/>
      <c r="BP48" s="93">
        <v>90</v>
      </c>
      <c r="BQ48" s="93"/>
      <c r="BR48" s="93"/>
      <c r="BS48" s="93"/>
      <c r="BT48" s="93"/>
      <c r="BU48" s="93"/>
      <c r="BV48" s="98">
        <f t="shared" si="15"/>
        <v>90</v>
      </c>
      <c r="BW48" s="94"/>
      <c r="BX48" s="93"/>
      <c r="BY48" s="93"/>
      <c r="BZ48" s="93"/>
      <c r="CA48" s="93"/>
      <c r="CB48" s="93"/>
      <c r="CC48" s="93"/>
      <c r="CD48" s="93"/>
      <c r="CE48" s="98" t="str">
        <f t="shared" si="16"/>
        <v/>
      </c>
      <c r="CF48" s="94"/>
      <c r="CG48" s="93"/>
      <c r="CH48" s="93"/>
      <c r="CI48" s="93"/>
      <c r="CJ48" s="93"/>
      <c r="CK48" s="93"/>
      <c r="CL48" s="93"/>
      <c r="CM48" s="93"/>
      <c r="CN48" s="98" t="str">
        <f t="shared" si="17"/>
        <v/>
      </c>
      <c r="CO48" s="7"/>
      <c r="CP48" s="13">
        <f t="shared" si="18"/>
        <v>90</v>
      </c>
      <c r="CQ48" s="7"/>
      <c r="CR48" s="13">
        <f t="shared" si="19"/>
        <v>90</v>
      </c>
      <c r="CS48" s="7"/>
      <c r="CT48" s="13" t="str">
        <f t="shared" si="20"/>
        <v/>
      </c>
      <c r="CU48" s="7"/>
      <c r="CV48" s="13" t="str">
        <f t="shared" si="21"/>
        <v/>
      </c>
      <c r="CW48" s="7"/>
      <c r="CX48" s="105"/>
      <c r="CY48" s="13">
        <f t="shared" si="22"/>
        <v>90</v>
      </c>
      <c r="CZ48" s="7"/>
      <c r="DA48" s="13">
        <f t="shared" si="23"/>
        <v>90</v>
      </c>
      <c r="DB48" s="7"/>
      <c r="DC48" s="13" t="str">
        <f t="shared" si="24"/>
        <v/>
      </c>
      <c r="DD48" s="7"/>
      <c r="DE48" s="13" t="str">
        <f t="shared" si="25"/>
        <v/>
      </c>
      <c r="DF48" s="7"/>
      <c r="DG48" s="105"/>
      <c r="DH48" s="13" t="str">
        <f t="shared" si="26"/>
        <v/>
      </c>
      <c r="DI48" s="7"/>
      <c r="DJ48" s="13" t="str">
        <f t="shared" si="27"/>
        <v/>
      </c>
      <c r="DK48" s="7"/>
      <c r="DL48" s="13" t="str">
        <f t="shared" si="28"/>
        <v/>
      </c>
      <c r="DM48" s="7"/>
      <c r="DN48" s="13" t="str">
        <f t="shared" si="29"/>
        <v/>
      </c>
      <c r="DO48" s="7"/>
      <c r="DP48" s="105"/>
      <c r="DQ48" s="13" t="str">
        <f t="shared" si="30"/>
        <v/>
      </c>
      <c r="DR48" s="7"/>
      <c r="DS48" s="13" t="str">
        <f t="shared" si="31"/>
        <v/>
      </c>
      <c r="DT48" s="7"/>
      <c r="DU48" s="13" t="str">
        <f t="shared" si="32"/>
        <v/>
      </c>
      <c r="DV48" s="7"/>
      <c r="DW48" s="13" t="str">
        <f t="shared" si="33"/>
        <v/>
      </c>
      <c r="DX48" s="7"/>
      <c r="DY48" s="105"/>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70" t="str">
        <f t="shared" si="34"/>
        <v/>
      </c>
      <c r="AB49" s="71" t="str">
        <f t="shared" si="10"/>
        <v/>
      </c>
      <c r="AC49" s="62"/>
      <c r="AD49" s="60"/>
      <c r="AE49" s="60"/>
      <c r="AF49" s="60"/>
      <c r="AG49" s="60"/>
      <c r="AH49" s="60"/>
      <c r="AI49" s="60"/>
      <c r="AJ49" s="70"/>
      <c r="AK49" s="71" t="str">
        <f t="shared" si="11"/>
        <v/>
      </c>
      <c r="AL49" s="62"/>
      <c r="AM49" s="60"/>
      <c r="AN49" s="60"/>
      <c r="AO49" s="60"/>
      <c r="AP49" s="60"/>
      <c r="AQ49" s="60"/>
      <c r="AR49" s="60"/>
      <c r="AS49" s="70"/>
      <c r="AT49" s="71" t="str">
        <f t="shared" si="12"/>
        <v/>
      </c>
      <c r="AU49" s="62"/>
      <c r="AV49" s="60"/>
      <c r="AW49" s="60"/>
      <c r="AX49" s="60"/>
      <c r="AY49" s="60"/>
      <c r="AZ49" s="60"/>
      <c r="BA49" s="60"/>
      <c r="BB49" s="70"/>
      <c r="BC49" s="71" t="str">
        <f t="shared" si="13"/>
        <v/>
      </c>
      <c r="BD49" s="7"/>
      <c r="BE49" s="94"/>
      <c r="BF49" s="93"/>
      <c r="BG49" s="93"/>
      <c r="BH49" s="93"/>
      <c r="BI49" s="93"/>
      <c r="BJ49" s="93"/>
      <c r="BK49" s="93"/>
      <c r="BL49" s="93"/>
      <c r="BM49" s="98" t="str">
        <f t="shared" si="14"/>
        <v/>
      </c>
      <c r="BN49" s="94"/>
      <c r="BO49" s="93"/>
      <c r="BP49" s="93"/>
      <c r="BQ49" s="93"/>
      <c r="BR49" s="93"/>
      <c r="BS49" s="93"/>
      <c r="BT49" s="93"/>
      <c r="BU49" s="93"/>
      <c r="BV49" s="98" t="str">
        <f t="shared" si="15"/>
        <v/>
      </c>
      <c r="BW49" s="94"/>
      <c r="BX49" s="93"/>
      <c r="BY49" s="93"/>
      <c r="BZ49" s="93"/>
      <c r="CA49" s="93"/>
      <c r="CB49" s="93"/>
      <c r="CC49" s="93"/>
      <c r="CD49" s="93"/>
      <c r="CE49" s="98" t="str">
        <f t="shared" si="16"/>
        <v/>
      </c>
      <c r="CF49" s="94"/>
      <c r="CG49" s="93"/>
      <c r="CH49" s="93"/>
      <c r="CI49" s="93"/>
      <c r="CJ49" s="93"/>
      <c r="CK49" s="93"/>
      <c r="CL49" s="93"/>
      <c r="CM49" s="93"/>
      <c r="CN49" s="98" t="str">
        <f t="shared" si="17"/>
        <v/>
      </c>
      <c r="CO49" s="7"/>
      <c r="CP49" s="13" t="str">
        <f t="shared" si="18"/>
        <v/>
      </c>
      <c r="CQ49" s="7"/>
      <c r="CR49" s="13" t="str">
        <f t="shared" si="19"/>
        <v/>
      </c>
      <c r="CS49" s="7"/>
      <c r="CT49" s="13" t="str">
        <f t="shared" si="20"/>
        <v/>
      </c>
      <c r="CU49" s="7"/>
      <c r="CV49" s="13" t="str">
        <f t="shared" si="21"/>
        <v/>
      </c>
      <c r="CW49" s="7"/>
      <c r="CX49" s="105"/>
      <c r="CY49" s="13" t="str">
        <f t="shared" si="22"/>
        <v/>
      </c>
      <c r="CZ49" s="7"/>
      <c r="DA49" s="13" t="str">
        <f t="shared" si="23"/>
        <v/>
      </c>
      <c r="DB49" s="7"/>
      <c r="DC49" s="13" t="str">
        <f t="shared" si="24"/>
        <v/>
      </c>
      <c r="DD49" s="7"/>
      <c r="DE49" s="13" t="str">
        <f t="shared" si="25"/>
        <v/>
      </c>
      <c r="DF49" s="7"/>
      <c r="DG49" s="105"/>
      <c r="DH49" s="13" t="str">
        <f t="shared" si="26"/>
        <v/>
      </c>
      <c r="DI49" s="7"/>
      <c r="DJ49" s="13" t="str">
        <f t="shared" si="27"/>
        <v/>
      </c>
      <c r="DK49" s="7"/>
      <c r="DL49" s="13" t="str">
        <f t="shared" si="28"/>
        <v/>
      </c>
      <c r="DM49" s="7"/>
      <c r="DN49" s="13" t="str">
        <f t="shared" si="29"/>
        <v/>
      </c>
      <c r="DO49" s="7"/>
      <c r="DP49" s="105"/>
      <c r="DQ49" s="13" t="str">
        <f t="shared" si="30"/>
        <v/>
      </c>
      <c r="DR49" s="7"/>
      <c r="DS49" s="13" t="str">
        <f t="shared" si="31"/>
        <v/>
      </c>
      <c r="DT49" s="7"/>
      <c r="DU49" s="13" t="str">
        <f t="shared" si="32"/>
        <v/>
      </c>
      <c r="DV49" s="7"/>
      <c r="DW49" s="13" t="str">
        <f t="shared" si="33"/>
        <v/>
      </c>
      <c r="DX49" s="7"/>
      <c r="DY49" s="105"/>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3" t="str">
        <f t="shared" si="34"/>
        <v/>
      </c>
      <c r="AB50" s="71" t="str">
        <f t="shared" si="10"/>
        <v/>
      </c>
      <c r="AC50" s="63"/>
      <c r="AD50" s="64"/>
      <c r="AE50" s="64"/>
      <c r="AF50" s="64"/>
      <c r="AG50" s="64"/>
      <c r="AH50" s="64"/>
      <c r="AI50" s="64"/>
      <c r="AJ50" s="70"/>
      <c r="AK50" s="71" t="str">
        <f t="shared" si="11"/>
        <v/>
      </c>
      <c r="AL50" s="63"/>
      <c r="AM50" s="64"/>
      <c r="AN50" s="64"/>
      <c r="AO50" s="64"/>
      <c r="AP50" s="64"/>
      <c r="AQ50" s="64"/>
      <c r="AR50" s="64"/>
      <c r="AS50" s="70"/>
      <c r="AT50" s="71" t="str">
        <f t="shared" si="12"/>
        <v/>
      </c>
      <c r="AU50" s="63"/>
      <c r="AV50" s="64"/>
      <c r="AW50" s="64"/>
      <c r="AX50" s="64"/>
      <c r="AY50" s="64"/>
      <c r="AZ50" s="64"/>
      <c r="BA50" s="64"/>
      <c r="BB50" s="70"/>
      <c r="BC50" s="71" t="str">
        <f t="shared" si="13"/>
        <v/>
      </c>
      <c r="BD50" s="7"/>
      <c r="BE50" s="95"/>
      <c r="BF50" s="96"/>
      <c r="BG50" s="96"/>
      <c r="BH50" s="96"/>
      <c r="BI50" s="96"/>
      <c r="BJ50" s="96"/>
      <c r="BK50" s="96"/>
      <c r="BL50" s="96"/>
      <c r="BM50" s="99" t="str">
        <f t="shared" si="14"/>
        <v/>
      </c>
      <c r="BN50" s="95"/>
      <c r="BO50" s="96"/>
      <c r="BP50" s="96"/>
      <c r="BQ50" s="96"/>
      <c r="BR50" s="96"/>
      <c r="BS50" s="96"/>
      <c r="BT50" s="96"/>
      <c r="BU50" s="96"/>
      <c r="BV50" s="99" t="str">
        <f t="shared" si="15"/>
        <v/>
      </c>
      <c r="BW50" s="95"/>
      <c r="BX50" s="96"/>
      <c r="BY50" s="96"/>
      <c r="BZ50" s="96"/>
      <c r="CA50" s="96"/>
      <c r="CB50" s="96"/>
      <c r="CC50" s="96"/>
      <c r="CD50" s="96"/>
      <c r="CE50" s="99" t="str">
        <f t="shared" si="16"/>
        <v/>
      </c>
      <c r="CF50" s="95"/>
      <c r="CG50" s="96"/>
      <c r="CH50" s="96"/>
      <c r="CI50" s="96"/>
      <c r="CJ50" s="96"/>
      <c r="CK50" s="96"/>
      <c r="CL50" s="96"/>
      <c r="CM50" s="96"/>
      <c r="CN50" s="99" t="str">
        <f t="shared" si="17"/>
        <v/>
      </c>
      <c r="CO50" s="7"/>
      <c r="CP50" s="13" t="str">
        <f t="shared" si="18"/>
        <v/>
      </c>
      <c r="CQ50" s="7"/>
      <c r="CR50" s="13" t="str">
        <f t="shared" si="19"/>
        <v/>
      </c>
      <c r="CS50" s="7"/>
      <c r="CT50" s="13" t="str">
        <f t="shared" si="20"/>
        <v/>
      </c>
      <c r="CU50" s="7"/>
      <c r="CV50" s="13" t="str">
        <f t="shared" si="21"/>
        <v/>
      </c>
      <c r="CW50" s="7"/>
      <c r="CX50" s="105"/>
      <c r="CY50" s="13" t="str">
        <f t="shared" si="22"/>
        <v/>
      </c>
      <c r="CZ50" s="7"/>
      <c r="DA50" s="13" t="str">
        <f t="shared" si="23"/>
        <v/>
      </c>
      <c r="DB50" s="7"/>
      <c r="DC50" s="13" t="str">
        <f t="shared" si="24"/>
        <v/>
      </c>
      <c r="DD50" s="7"/>
      <c r="DE50" s="13" t="str">
        <f t="shared" si="25"/>
        <v/>
      </c>
      <c r="DF50" s="7"/>
      <c r="DG50" s="105"/>
      <c r="DH50" s="13" t="str">
        <f t="shared" si="26"/>
        <v/>
      </c>
      <c r="DI50" s="7"/>
      <c r="DJ50" s="13" t="str">
        <f t="shared" si="27"/>
        <v/>
      </c>
      <c r="DK50" s="7"/>
      <c r="DL50" s="13" t="str">
        <f t="shared" si="28"/>
        <v/>
      </c>
      <c r="DM50" s="7"/>
      <c r="DN50" s="13" t="str">
        <f t="shared" si="29"/>
        <v/>
      </c>
      <c r="DO50" s="7"/>
      <c r="DP50" s="105"/>
      <c r="DQ50" s="13" t="str">
        <f t="shared" si="30"/>
        <v/>
      </c>
      <c r="DR50" s="7"/>
      <c r="DS50" s="13" t="str">
        <f t="shared" si="31"/>
        <v/>
      </c>
      <c r="DT50" s="7"/>
      <c r="DU50" s="13" t="str">
        <f t="shared" si="32"/>
        <v/>
      </c>
      <c r="DV50" s="7"/>
      <c r="DW50" s="13" t="str">
        <f t="shared" si="33"/>
        <v/>
      </c>
      <c r="DX50" s="7"/>
      <c r="DY50" s="105"/>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3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102</v>
      </c>
      <c r="D52" s="7"/>
      <c r="E52" s="7"/>
      <c r="F52" s="7" t="s">
        <v>103</v>
      </c>
      <c r="G52" s="7"/>
      <c r="H52" s="7"/>
      <c r="I52" s="39"/>
      <c r="J52" s="40"/>
      <c r="K52" s="7" t="e">
        <f t="shared" ref="K52:K55" si="35">#NULL!</f>
        <v>#NULL!</v>
      </c>
      <c r="L52" s="7"/>
      <c r="M52" s="7"/>
      <c r="N52" s="7"/>
      <c r="O52" s="38"/>
      <c r="P52" s="7"/>
      <c r="Q52" s="7" t="s">
        <v>104</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3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105</v>
      </c>
      <c r="D53" s="7"/>
      <c r="E53" s="7"/>
      <c r="F53" s="7" t="s">
        <v>106</v>
      </c>
      <c r="G53" s="7"/>
      <c r="H53" s="7"/>
      <c r="I53" s="39"/>
      <c r="J53" s="40"/>
      <c r="K53" s="7" t="e">
        <f t="shared" si="35"/>
        <v>#NULL!</v>
      </c>
      <c r="L53" s="7"/>
      <c r="M53" s="7"/>
      <c r="N53" s="7"/>
      <c r="O53" s="38"/>
      <c r="P53" s="7"/>
      <c r="Q53" s="7" t="s">
        <v>107</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3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108</v>
      </c>
      <c r="G54" s="7"/>
      <c r="H54" s="7"/>
      <c r="I54" s="39"/>
      <c r="J54" s="40"/>
      <c r="K54" s="7" t="e">
        <f t="shared" si="3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3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109</v>
      </c>
      <c r="G55" s="7"/>
      <c r="H55" s="7"/>
      <c r="I55" s="39"/>
      <c r="J55" s="40"/>
      <c r="K55" s="7" t="e">
        <f t="shared" si="3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3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110</v>
      </c>
      <c r="D56" s="7"/>
      <c r="E56" s="7"/>
      <c r="F56" s="7"/>
      <c r="G56" s="7"/>
      <c r="H56" s="7"/>
      <c r="I56" s="38"/>
      <c r="J56" s="7"/>
      <c r="K56" s="7"/>
      <c r="L56" s="7"/>
      <c r="M56" s="7"/>
      <c r="N56" s="7"/>
      <c r="O56" s="38"/>
      <c r="P56" s="7"/>
      <c r="Q56" s="7" t="s">
        <v>111</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3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112</v>
      </c>
      <c r="D57" s="7"/>
      <c r="E57" s="7"/>
      <c r="F57" s="7"/>
      <c r="G57" s="7"/>
      <c r="H57" s="7"/>
      <c r="I57" s="38"/>
      <c r="J57" s="7"/>
      <c r="K57" s="7"/>
      <c r="L57" s="7"/>
      <c r="M57" s="7"/>
      <c r="N57" s="7"/>
      <c r="O57" s="38"/>
      <c r="P57" s="7"/>
      <c r="Q57" s="7" t="s">
        <v>113</v>
      </c>
      <c r="R57" s="7" t="s">
        <v>114</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3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3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3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2855" priority="1" stopIfTrue="1" operator="between">
      <formula>($C$4-1)</formula>
      <formula>1</formula>
    </cfRule>
  </conditionalFormatting>
  <conditionalFormatting sqref="E12">
    <cfRule type="cellIs" dxfId="2856" priority="2" stopIfTrue="1" operator="between">
      <formula>($C$4-1)</formula>
      <formula>1</formula>
    </cfRule>
  </conditionalFormatting>
  <conditionalFormatting sqref="E13">
    <cfRule type="cellIs" dxfId="2857" priority="3" stopIfTrue="1" operator="between">
      <formula>($C$4-1)</formula>
      <formula>1</formula>
    </cfRule>
  </conditionalFormatting>
  <conditionalFormatting sqref="E14">
    <cfRule type="cellIs" dxfId="2858" priority="4" stopIfTrue="1" operator="between">
      <formula>($C$4-1)</formula>
      <formula>1</formula>
    </cfRule>
  </conditionalFormatting>
  <conditionalFormatting sqref="E15">
    <cfRule type="cellIs" dxfId="2859" priority="5" stopIfTrue="1" operator="between">
      <formula>($C$4-1)</formula>
      <formula>1</formula>
    </cfRule>
  </conditionalFormatting>
  <conditionalFormatting sqref="E16">
    <cfRule type="cellIs" dxfId="2860" priority="6" stopIfTrue="1" operator="between">
      <formula>($C$4-1)</formula>
      <formula>1</formula>
    </cfRule>
  </conditionalFormatting>
  <conditionalFormatting sqref="E17">
    <cfRule type="cellIs" dxfId="2861" priority="7" stopIfTrue="1" operator="between">
      <formula>($C$4-1)</formula>
      <formula>1</formula>
    </cfRule>
  </conditionalFormatting>
  <conditionalFormatting sqref="E18">
    <cfRule type="cellIs" dxfId="2862" priority="8" stopIfTrue="1" operator="between">
      <formula>($C$4-1)</formula>
      <formula>1</formula>
    </cfRule>
  </conditionalFormatting>
  <conditionalFormatting sqref="E19">
    <cfRule type="cellIs" dxfId="2863" priority="9" stopIfTrue="1" operator="between">
      <formula>($C$4-1)</formula>
      <formula>1</formula>
    </cfRule>
  </conditionalFormatting>
  <conditionalFormatting sqref="E20">
    <cfRule type="cellIs" dxfId="2864" priority="10" stopIfTrue="1" operator="between">
      <formula>($C$4-1)</formula>
      <formula>1</formula>
    </cfRule>
  </conditionalFormatting>
  <conditionalFormatting sqref="E21">
    <cfRule type="cellIs" dxfId="2865" priority="11" stopIfTrue="1" operator="between">
      <formula>($C$4-1)</formula>
      <formula>1</formula>
    </cfRule>
  </conditionalFormatting>
  <conditionalFormatting sqref="E22">
    <cfRule type="cellIs" dxfId="2866" priority="12" stopIfTrue="1" operator="between">
      <formula>($C$4-1)</formula>
      <formula>1</formula>
    </cfRule>
  </conditionalFormatting>
  <conditionalFormatting sqref="E23">
    <cfRule type="cellIs" dxfId="2867" priority="13" stopIfTrue="1" operator="between">
      <formula>($C$4-1)</formula>
      <formula>1</formula>
    </cfRule>
  </conditionalFormatting>
  <conditionalFormatting sqref="E24">
    <cfRule type="cellIs" dxfId="2868" priority="14" stopIfTrue="1" operator="between">
      <formula>($C$4-1)</formula>
      <formula>1</formula>
    </cfRule>
  </conditionalFormatting>
  <conditionalFormatting sqref="E25">
    <cfRule type="cellIs" dxfId="2869" priority="15" stopIfTrue="1" operator="between">
      <formula>($C$4-1)</formula>
      <formula>1</formula>
    </cfRule>
  </conditionalFormatting>
  <conditionalFormatting sqref="E26">
    <cfRule type="cellIs" dxfId="2870" priority="16" stopIfTrue="1" operator="between">
      <formula>($C$4-1)</formula>
      <formula>1</formula>
    </cfRule>
  </conditionalFormatting>
  <conditionalFormatting sqref="E27">
    <cfRule type="cellIs" dxfId="2871" priority="17" stopIfTrue="1" operator="between">
      <formula>($C$4-1)</formula>
      <formula>1</formula>
    </cfRule>
  </conditionalFormatting>
  <conditionalFormatting sqref="E28">
    <cfRule type="cellIs" dxfId="2872" priority="18" stopIfTrue="1" operator="between">
      <formula>($C$4-1)</formula>
      <formula>1</formula>
    </cfRule>
  </conditionalFormatting>
  <conditionalFormatting sqref="E29">
    <cfRule type="cellIs" dxfId="2873" priority="19" stopIfTrue="1" operator="between">
      <formula>($C$4-1)</formula>
      <formula>1</formula>
    </cfRule>
  </conditionalFormatting>
  <conditionalFormatting sqref="E30">
    <cfRule type="cellIs" dxfId="2874" priority="20" stopIfTrue="1" operator="between">
      <formula>($C$4-1)</formula>
      <formula>1</formula>
    </cfRule>
  </conditionalFormatting>
  <conditionalFormatting sqref="E31">
    <cfRule type="cellIs" dxfId="2875" priority="21" stopIfTrue="1" operator="between">
      <formula>($C$4-1)</formula>
      <formula>1</formula>
    </cfRule>
  </conditionalFormatting>
  <conditionalFormatting sqref="E32">
    <cfRule type="cellIs" dxfId="2876" priority="22" stopIfTrue="1" operator="between">
      <formula>($C$4-1)</formula>
      <formula>1</formula>
    </cfRule>
  </conditionalFormatting>
  <conditionalFormatting sqref="E33">
    <cfRule type="cellIs" dxfId="2877" priority="23" stopIfTrue="1" operator="between">
      <formula>($C$4-1)</formula>
      <formula>1</formula>
    </cfRule>
  </conditionalFormatting>
  <conditionalFormatting sqref="E34">
    <cfRule type="cellIs" dxfId="2878" priority="24" stopIfTrue="1" operator="between">
      <formula>($C$4-1)</formula>
      <formula>1</formula>
    </cfRule>
  </conditionalFormatting>
  <conditionalFormatting sqref="E35">
    <cfRule type="cellIs" dxfId="2879" priority="25" stopIfTrue="1" operator="between">
      <formula>($C$4-1)</formula>
      <formula>1</formula>
    </cfRule>
  </conditionalFormatting>
  <conditionalFormatting sqref="E36">
    <cfRule type="cellIs" dxfId="2880" priority="26" stopIfTrue="1" operator="between">
      <formula>($C$4-1)</formula>
      <formula>1</formula>
    </cfRule>
  </conditionalFormatting>
  <conditionalFormatting sqref="E37">
    <cfRule type="cellIs" dxfId="2881" priority="27" stopIfTrue="1" operator="between">
      <formula>($C$4-1)</formula>
      <formula>1</formula>
    </cfRule>
  </conditionalFormatting>
  <conditionalFormatting sqref="E38">
    <cfRule type="cellIs" dxfId="2882" priority="28" stopIfTrue="1" operator="between">
      <formula>($C$4-1)</formula>
      <formula>1</formula>
    </cfRule>
  </conditionalFormatting>
  <conditionalFormatting sqref="E39">
    <cfRule type="cellIs" dxfId="2883" priority="29" stopIfTrue="1" operator="between">
      <formula>($C$4-1)</formula>
      <formula>1</formula>
    </cfRule>
  </conditionalFormatting>
  <conditionalFormatting sqref="E40">
    <cfRule type="cellIs" dxfId="2884" priority="30" stopIfTrue="1" operator="between">
      <formula>($C$4-1)</formula>
      <formula>1</formula>
    </cfRule>
  </conditionalFormatting>
  <conditionalFormatting sqref="E41">
    <cfRule type="cellIs" dxfId="2885" priority="31" stopIfTrue="1" operator="between">
      <formula>($C$4-1)</formula>
      <formula>1</formula>
    </cfRule>
  </conditionalFormatting>
  <conditionalFormatting sqref="E42">
    <cfRule type="cellIs" dxfId="2886" priority="32" stopIfTrue="1" operator="between">
      <formula>($C$4-1)</formula>
      <formula>1</formula>
    </cfRule>
  </conditionalFormatting>
  <conditionalFormatting sqref="E43">
    <cfRule type="cellIs" dxfId="2887" priority="33" stopIfTrue="1" operator="between">
      <formula>($C$4-1)</formula>
      <formula>1</formula>
    </cfRule>
  </conditionalFormatting>
  <conditionalFormatting sqref="E44">
    <cfRule type="cellIs" dxfId="2888" priority="34" stopIfTrue="1" operator="between">
      <formula>($C$4-1)</formula>
      <formula>1</formula>
    </cfRule>
  </conditionalFormatting>
  <conditionalFormatting sqref="E45">
    <cfRule type="cellIs" dxfId="2889" priority="35" stopIfTrue="1" operator="between">
      <formula>($C$4-1)</formula>
      <formula>1</formula>
    </cfRule>
  </conditionalFormatting>
  <conditionalFormatting sqref="E46">
    <cfRule type="cellIs" dxfId="2890" priority="36" stopIfTrue="1" operator="between">
      <formula>($C$4-1)</formula>
      <formula>1</formula>
    </cfRule>
  </conditionalFormatting>
  <conditionalFormatting sqref="E47">
    <cfRule type="cellIs" dxfId="2891" priority="37" stopIfTrue="1" operator="between">
      <formula>($C$4-1)</formula>
      <formula>1</formula>
    </cfRule>
  </conditionalFormatting>
  <conditionalFormatting sqref="E48">
    <cfRule type="cellIs" dxfId="2892" priority="38" stopIfTrue="1" operator="between">
      <formula>($C$4-1)</formula>
      <formula>1</formula>
    </cfRule>
  </conditionalFormatting>
  <conditionalFormatting sqref="E49">
    <cfRule type="cellIs" dxfId="2893" priority="39" stopIfTrue="1" operator="between">
      <formula>($C$4-1)</formula>
      <formula>1</formula>
    </cfRule>
  </conditionalFormatting>
  <conditionalFormatting sqref="E50">
    <cfRule type="cellIs" dxfId="2894" priority="40" stopIfTrue="1" operator="between">
      <formula>($C$4-1)</formula>
      <formula>1</formula>
    </cfRule>
  </conditionalFormatting>
  <conditionalFormatting sqref="G11">
    <cfRule type="cellIs" dxfId="2895" priority="41" stopIfTrue="1" operator="between">
      <formula>($C$4-1)</formula>
      <formula>1</formula>
    </cfRule>
  </conditionalFormatting>
  <conditionalFormatting sqref="G12">
    <cfRule type="cellIs" dxfId="2896" priority="42" stopIfTrue="1" operator="between">
      <formula>($C$4-1)</formula>
      <formula>1</formula>
    </cfRule>
  </conditionalFormatting>
  <conditionalFormatting sqref="G13">
    <cfRule type="cellIs" dxfId="2897" priority="43" stopIfTrue="1" operator="between">
      <formula>($C$4-1)</formula>
      <formula>1</formula>
    </cfRule>
  </conditionalFormatting>
  <conditionalFormatting sqref="G14">
    <cfRule type="cellIs" dxfId="2898" priority="44" stopIfTrue="1" operator="between">
      <formula>($C$4-1)</formula>
      <formula>1</formula>
    </cfRule>
  </conditionalFormatting>
  <conditionalFormatting sqref="G15">
    <cfRule type="cellIs" dxfId="2899" priority="45" stopIfTrue="1" operator="between">
      <formula>($C$4-1)</formula>
      <formula>1</formula>
    </cfRule>
  </conditionalFormatting>
  <conditionalFormatting sqref="G16">
    <cfRule type="cellIs" dxfId="2900" priority="46" stopIfTrue="1" operator="between">
      <formula>($C$4-1)</formula>
      <formula>1</formula>
    </cfRule>
  </conditionalFormatting>
  <conditionalFormatting sqref="G17">
    <cfRule type="cellIs" dxfId="2901" priority="47" stopIfTrue="1" operator="between">
      <formula>($C$4-1)</formula>
      <formula>1</formula>
    </cfRule>
  </conditionalFormatting>
  <conditionalFormatting sqref="G18">
    <cfRule type="cellIs" dxfId="2902" priority="48" stopIfTrue="1" operator="between">
      <formula>($C$4-1)</formula>
      <formula>1</formula>
    </cfRule>
  </conditionalFormatting>
  <conditionalFormatting sqref="G19">
    <cfRule type="cellIs" dxfId="2903" priority="49" stopIfTrue="1" operator="between">
      <formula>($C$4-1)</formula>
      <formula>1</formula>
    </cfRule>
  </conditionalFormatting>
  <conditionalFormatting sqref="G20">
    <cfRule type="cellIs" dxfId="2904" priority="50" stopIfTrue="1" operator="between">
      <formula>($C$4-1)</formula>
      <formula>1</formula>
    </cfRule>
  </conditionalFormatting>
  <conditionalFormatting sqref="G21">
    <cfRule type="cellIs" dxfId="2905" priority="51" stopIfTrue="1" operator="between">
      <formula>($C$4-1)</formula>
      <formula>1</formula>
    </cfRule>
  </conditionalFormatting>
  <conditionalFormatting sqref="G22">
    <cfRule type="cellIs" dxfId="2906" priority="52" stopIfTrue="1" operator="between">
      <formula>($C$4-1)</formula>
      <formula>1</formula>
    </cfRule>
  </conditionalFormatting>
  <conditionalFormatting sqref="G23">
    <cfRule type="cellIs" dxfId="2907" priority="53" stopIfTrue="1" operator="between">
      <formula>($C$4-1)</formula>
      <formula>1</formula>
    </cfRule>
  </conditionalFormatting>
  <conditionalFormatting sqref="G24">
    <cfRule type="cellIs" dxfId="2908" priority="54" stopIfTrue="1" operator="between">
      <formula>($C$4-1)</formula>
      <formula>1</formula>
    </cfRule>
  </conditionalFormatting>
  <conditionalFormatting sqref="G25">
    <cfRule type="cellIs" dxfId="2909" priority="55" stopIfTrue="1" operator="between">
      <formula>($C$4-1)</formula>
      <formula>1</formula>
    </cfRule>
  </conditionalFormatting>
  <conditionalFormatting sqref="G26">
    <cfRule type="cellIs" dxfId="2910" priority="56" stopIfTrue="1" operator="between">
      <formula>($C$4-1)</formula>
      <formula>1</formula>
    </cfRule>
  </conditionalFormatting>
  <conditionalFormatting sqref="G27">
    <cfRule type="cellIs" dxfId="2911" priority="57" stopIfTrue="1" operator="between">
      <formula>($C$4-1)</formula>
      <formula>1</formula>
    </cfRule>
  </conditionalFormatting>
  <conditionalFormatting sqref="G28">
    <cfRule type="cellIs" dxfId="2912" priority="58" stopIfTrue="1" operator="between">
      <formula>($C$4-1)</formula>
      <formula>1</formula>
    </cfRule>
  </conditionalFormatting>
  <conditionalFormatting sqref="G29">
    <cfRule type="cellIs" dxfId="2913" priority="59" stopIfTrue="1" operator="between">
      <formula>($C$4-1)</formula>
      <formula>1</formula>
    </cfRule>
  </conditionalFormatting>
  <conditionalFormatting sqref="G30">
    <cfRule type="cellIs" dxfId="2914" priority="60" stopIfTrue="1" operator="between">
      <formula>($C$4-1)</formula>
      <formula>1</formula>
    </cfRule>
  </conditionalFormatting>
  <conditionalFormatting sqref="G31">
    <cfRule type="cellIs" dxfId="2915" priority="61" stopIfTrue="1" operator="between">
      <formula>($C$4-1)</formula>
      <formula>1</formula>
    </cfRule>
  </conditionalFormatting>
  <conditionalFormatting sqref="G32">
    <cfRule type="cellIs" dxfId="2916" priority="62" stopIfTrue="1" operator="between">
      <formula>($C$4-1)</formula>
      <formula>1</formula>
    </cfRule>
  </conditionalFormatting>
  <conditionalFormatting sqref="G33">
    <cfRule type="cellIs" dxfId="2917" priority="63" stopIfTrue="1" operator="between">
      <formula>($C$4-1)</formula>
      <formula>1</formula>
    </cfRule>
  </conditionalFormatting>
  <conditionalFormatting sqref="G34">
    <cfRule type="cellIs" dxfId="2918" priority="64" stopIfTrue="1" operator="between">
      <formula>($C$4-1)</formula>
      <formula>1</formula>
    </cfRule>
  </conditionalFormatting>
  <conditionalFormatting sqref="G35">
    <cfRule type="cellIs" dxfId="2919" priority="65" stopIfTrue="1" operator="between">
      <formula>($C$4-1)</formula>
      <formula>1</formula>
    </cfRule>
  </conditionalFormatting>
  <conditionalFormatting sqref="G36">
    <cfRule type="cellIs" dxfId="2920" priority="66" stopIfTrue="1" operator="between">
      <formula>($C$4-1)</formula>
      <formula>1</formula>
    </cfRule>
  </conditionalFormatting>
  <conditionalFormatting sqref="G37">
    <cfRule type="cellIs" dxfId="2921" priority="67" stopIfTrue="1" operator="between">
      <formula>($C$4-1)</formula>
      <formula>1</formula>
    </cfRule>
  </conditionalFormatting>
  <conditionalFormatting sqref="G38">
    <cfRule type="cellIs" dxfId="2922" priority="68" stopIfTrue="1" operator="between">
      <formula>($C$4-1)</formula>
      <formula>1</formula>
    </cfRule>
  </conditionalFormatting>
  <conditionalFormatting sqref="G39">
    <cfRule type="cellIs" dxfId="2923" priority="69" stopIfTrue="1" operator="between">
      <formula>($C$4-1)</formula>
      <formula>1</formula>
    </cfRule>
  </conditionalFormatting>
  <conditionalFormatting sqref="G40">
    <cfRule type="cellIs" dxfId="2924" priority="70" stopIfTrue="1" operator="between">
      <formula>($C$4-1)</formula>
      <formula>1</formula>
    </cfRule>
  </conditionalFormatting>
  <conditionalFormatting sqref="G41">
    <cfRule type="cellIs" dxfId="2925" priority="71" stopIfTrue="1" operator="between">
      <formula>($C$4-1)</formula>
      <formula>1</formula>
    </cfRule>
  </conditionalFormatting>
  <conditionalFormatting sqref="G42">
    <cfRule type="cellIs" dxfId="2926" priority="72" stopIfTrue="1" operator="between">
      <formula>($C$4-1)</formula>
      <formula>1</formula>
    </cfRule>
  </conditionalFormatting>
  <conditionalFormatting sqref="G43">
    <cfRule type="cellIs" dxfId="2927" priority="73" stopIfTrue="1" operator="between">
      <formula>($C$4-1)</formula>
      <formula>1</formula>
    </cfRule>
  </conditionalFormatting>
  <conditionalFormatting sqref="G44">
    <cfRule type="cellIs" dxfId="2928" priority="74" stopIfTrue="1" operator="between">
      <formula>($C$4-1)</formula>
      <formula>1</formula>
    </cfRule>
  </conditionalFormatting>
  <conditionalFormatting sqref="G45">
    <cfRule type="cellIs" dxfId="2929" priority="75" stopIfTrue="1" operator="between">
      <formula>($C$4-1)</formula>
      <formula>1</formula>
    </cfRule>
  </conditionalFormatting>
  <conditionalFormatting sqref="G46">
    <cfRule type="cellIs" dxfId="2930" priority="76" stopIfTrue="1" operator="between">
      <formula>($C$4-1)</formula>
      <formula>1</formula>
    </cfRule>
  </conditionalFormatting>
  <conditionalFormatting sqref="G47">
    <cfRule type="cellIs" dxfId="2931" priority="77" stopIfTrue="1" operator="between">
      <formula>($C$4-1)</formula>
      <formula>1</formula>
    </cfRule>
  </conditionalFormatting>
  <conditionalFormatting sqref="G48">
    <cfRule type="cellIs" dxfId="2932" priority="78" stopIfTrue="1" operator="between">
      <formula>($C$4-1)</formula>
      <formula>1</formula>
    </cfRule>
  </conditionalFormatting>
  <conditionalFormatting sqref="G49">
    <cfRule type="cellIs" dxfId="2933" priority="79" stopIfTrue="1" operator="between">
      <formula>($C$4-1)</formula>
      <formula>1</formula>
    </cfRule>
  </conditionalFormatting>
  <conditionalFormatting sqref="G50">
    <cfRule type="cellIs" dxfId="2934" priority="80" stopIfTrue="1" operator="between">
      <formula>($C$4-1)</formula>
      <formula>1</formula>
    </cfRule>
  </conditionalFormatting>
  <conditionalFormatting sqref="K11">
    <cfRule type="cellIs" dxfId="2935" priority="81" stopIfTrue="1" operator="between">
      <formula>($C$4-1)</formula>
      <formula>1</formula>
    </cfRule>
  </conditionalFormatting>
  <conditionalFormatting sqref="K12">
    <cfRule type="cellIs" dxfId="2936" priority="82" stopIfTrue="1" operator="between">
      <formula>($C$4-1)</formula>
      <formula>1</formula>
    </cfRule>
  </conditionalFormatting>
  <conditionalFormatting sqref="K13">
    <cfRule type="cellIs" dxfId="2937" priority="83" stopIfTrue="1" operator="between">
      <formula>($C$4-1)</formula>
      <formula>1</formula>
    </cfRule>
  </conditionalFormatting>
  <conditionalFormatting sqref="K14">
    <cfRule type="cellIs" dxfId="2938" priority="84" stopIfTrue="1" operator="between">
      <formula>($C$4-1)</formula>
      <formula>1</formula>
    </cfRule>
  </conditionalFormatting>
  <conditionalFormatting sqref="K15">
    <cfRule type="cellIs" dxfId="2939" priority="85" stopIfTrue="1" operator="between">
      <formula>($C$4-1)</formula>
      <formula>1</formula>
    </cfRule>
  </conditionalFormatting>
  <conditionalFormatting sqref="K16">
    <cfRule type="cellIs" dxfId="2940" priority="86" stopIfTrue="1" operator="between">
      <formula>($C$4-1)</formula>
      <formula>1</formula>
    </cfRule>
  </conditionalFormatting>
  <conditionalFormatting sqref="K17">
    <cfRule type="cellIs" dxfId="2941" priority="87" stopIfTrue="1" operator="between">
      <formula>($C$4-1)</formula>
      <formula>1</formula>
    </cfRule>
  </conditionalFormatting>
  <conditionalFormatting sqref="K18">
    <cfRule type="cellIs" dxfId="2942" priority="88" stopIfTrue="1" operator="between">
      <formula>($C$4-1)</formula>
      <formula>1</formula>
    </cfRule>
  </conditionalFormatting>
  <conditionalFormatting sqref="K19">
    <cfRule type="cellIs" dxfId="2943" priority="89" stopIfTrue="1" operator="between">
      <formula>($C$4-1)</formula>
      <formula>1</formula>
    </cfRule>
  </conditionalFormatting>
  <conditionalFormatting sqref="K20">
    <cfRule type="cellIs" dxfId="2944" priority="90" stopIfTrue="1" operator="between">
      <formula>($C$4-1)</formula>
      <formula>1</formula>
    </cfRule>
  </conditionalFormatting>
  <conditionalFormatting sqref="K21">
    <cfRule type="cellIs" dxfId="2945" priority="91" stopIfTrue="1" operator="between">
      <formula>($C$4-1)</formula>
      <formula>1</formula>
    </cfRule>
  </conditionalFormatting>
  <conditionalFormatting sqref="K22">
    <cfRule type="cellIs" dxfId="2946" priority="92" stopIfTrue="1" operator="between">
      <formula>($C$4-1)</formula>
      <formula>1</formula>
    </cfRule>
  </conditionalFormatting>
  <conditionalFormatting sqref="K23">
    <cfRule type="cellIs" dxfId="2947" priority="93" stopIfTrue="1" operator="between">
      <formula>($C$4-1)</formula>
      <formula>1</formula>
    </cfRule>
  </conditionalFormatting>
  <conditionalFormatting sqref="K24">
    <cfRule type="cellIs" dxfId="2948" priority="94" stopIfTrue="1" operator="between">
      <formula>($C$4-1)</formula>
      <formula>1</formula>
    </cfRule>
  </conditionalFormatting>
  <conditionalFormatting sqref="K25">
    <cfRule type="cellIs" dxfId="2949" priority="95" stopIfTrue="1" operator="between">
      <formula>($C$4-1)</formula>
      <formula>1</formula>
    </cfRule>
  </conditionalFormatting>
  <conditionalFormatting sqref="K26">
    <cfRule type="cellIs" dxfId="2950" priority="96" stopIfTrue="1" operator="between">
      <formula>($C$4-1)</formula>
      <formula>1</formula>
    </cfRule>
  </conditionalFormatting>
  <conditionalFormatting sqref="K27">
    <cfRule type="cellIs" dxfId="2951" priority="97" stopIfTrue="1" operator="between">
      <formula>($C$4-1)</formula>
      <formula>1</formula>
    </cfRule>
  </conditionalFormatting>
  <conditionalFormatting sqref="K28">
    <cfRule type="cellIs" dxfId="2952" priority="98" stopIfTrue="1" operator="between">
      <formula>($C$4-1)</formula>
      <formula>1</formula>
    </cfRule>
  </conditionalFormatting>
  <conditionalFormatting sqref="K29">
    <cfRule type="cellIs" dxfId="2953" priority="99" stopIfTrue="1" operator="between">
      <formula>($C$4-1)</formula>
      <formula>1</formula>
    </cfRule>
  </conditionalFormatting>
  <conditionalFormatting sqref="K30">
    <cfRule type="cellIs" dxfId="2954" priority="100" stopIfTrue="1" operator="between">
      <formula>($C$4-1)</formula>
      <formula>1</formula>
    </cfRule>
  </conditionalFormatting>
  <conditionalFormatting sqref="K31">
    <cfRule type="cellIs" dxfId="2955" priority="101" stopIfTrue="1" operator="between">
      <formula>($C$4-1)</formula>
      <formula>1</formula>
    </cfRule>
  </conditionalFormatting>
  <conditionalFormatting sqref="K32">
    <cfRule type="cellIs" dxfId="2956" priority="102" stopIfTrue="1" operator="between">
      <formula>($C$4-1)</formula>
      <formula>1</formula>
    </cfRule>
  </conditionalFormatting>
  <conditionalFormatting sqref="K33">
    <cfRule type="cellIs" dxfId="2957" priority="103" stopIfTrue="1" operator="between">
      <formula>($C$4-1)</formula>
      <formula>1</formula>
    </cfRule>
  </conditionalFormatting>
  <conditionalFormatting sqref="K34">
    <cfRule type="cellIs" dxfId="2958" priority="104" stopIfTrue="1" operator="between">
      <formula>($C$4-1)</formula>
      <formula>1</formula>
    </cfRule>
  </conditionalFormatting>
  <conditionalFormatting sqref="K35">
    <cfRule type="cellIs" dxfId="2959" priority="105" stopIfTrue="1" operator="between">
      <formula>($C$4-1)</formula>
      <formula>1</formula>
    </cfRule>
  </conditionalFormatting>
  <conditionalFormatting sqref="K36">
    <cfRule type="cellIs" dxfId="2960" priority="106" stopIfTrue="1" operator="between">
      <formula>($C$4-1)</formula>
      <formula>1</formula>
    </cfRule>
  </conditionalFormatting>
  <conditionalFormatting sqref="K37">
    <cfRule type="cellIs" dxfId="2961" priority="107" stopIfTrue="1" operator="between">
      <formula>($C$4-1)</formula>
      <formula>1</formula>
    </cfRule>
  </conditionalFormatting>
  <conditionalFormatting sqref="K38">
    <cfRule type="cellIs" dxfId="2962" priority="108" stopIfTrue="1" operator="between">
      <formula>($C$4-1)</formula>
      <formula>1</formula>
    </cfRule>
  </conditionalFormatting>
  <conditionalFormatting sqref="K39">
    <cfRule type="cellIs" dxfId="2963" priority="109" stopIfTrue="1" operator="between">
      <formula>($C$4-1)</formula>
      <formula>1</formula>
    </cfRule>
  </conditionalFormatting>
  <conditionalFormatting sqref="K40">
    <cfRule type="cellIs" dxfId="2964" priority="110" stopIfTrue="1" operator="between">
      <formula>($C$4-1)</formula>
      <formula>1</formula>
    </cfRule>
  </conditionalFormatting>
  <conditionalFormatting sqref="K41">
    <cfRule type="cellIs" dxfId="2965" priority="111" stopIfTrue="1" operator="between">
      <formula>($C$4-1)</formula>
      <formula>1</formula>
    </cfRule>
  </conditionalFormatting>
  <conditionalFormatting sqref="K42">
    <cfRule type="cellIs" dxfId="2966" priority="112" stopIfTrue="1" operator="between">
      <formula>($C$4-1)</formula>
      <formula>1</formula>
    </cfRule>
  </conditionalFormatting>
  <conditionalFormatting sqref="K43">
    <cfRule type="cellIs" dxfId="2967" priority="113" stopIfTrue="1" operator="between">
      <formula>($C$4-1)</formula>
      <formula>1</formula>
    </cfRule>
  </conditionalFormatting>
  <conditionalFormatting sqref="K44">
    <cfRule type="cellIs" dxfId="2968" priority="114" stopIfTrue="1" operator="between">
      <formula>($C$4-1)</formula>
      <formula>1</formula>
    </cfRule>
  </conditionalFormatting>
  <conditionalFormatting sqref="K45">
    <cfRule type="cellIs" dxfId="2969" priority="115" stopIfTrue="1" operator="between">
      <formula>($C$4-1)</formula>
      <formula>1</formula>
    </cfRule>
  </conditionalFormatting>
  <conditionalFormatting sqref="K46">
    <cfRule type="cellIs" dxfId="2970" priority="116" stopIfTrue="1" operator="between">
      <formula>($C$4-1)</formula>
      <formula>1</formula>
    </cfRule>
  </conditionalFormatting>
  <conditionalFormatting sqref="K47">
    <cfRule type="cellIs" dxfId="2971" priority="117" stopIfTrue="1" operator="between">
      <formula>($C$4-1)</formula>
      <formula>1</formula>
    </cfRule>
  </conditionalFormatting>
  <conditionalFormatting sqref="K48">
    <cfRule type="cellIs" dxfId="2972" priority="118" stopIfTrue="1" operator="between">
      <formula>($C$4-1)</formula>
      <formula>1</formula>
    </cfRule>
  </conditionalFormatting>
  <conditionalFormatting sqref="K49">
    <cfRule type="cellIs" dxfId="2973" priority="119" stopIfTrue="1" operator="between">
      <formula>($C$4-1)</formula>
      <formula>1</formula>
    </cfRule>
  </conditionalFormatting>
  <conditionalFormatting sqref="K50">
    <cfRule type="cellIs" dxfId="2974" priority="120" stopIfTrue="1" operator="between">
      <formula>($C$4-1)</formula>
      <formula>1</formula>
    </cfRule>
  </conditionalFormatting>
  <conditionalFormatting sqref="M11">
    <cfRule type="cellIs" dxfId="2975" priority="121" stopIfTrue="1" operator="between">
      <formula>($C$4-1)</formula>
      <formula>1</formula>
    </cfRule>
  </conditionalFormatting>
  <conditionalFormatting sqref="M12">
    <cfRule type="cellIs" dxfId="2976" priority="122" stopIfTrue="1" operator="between">
      <formula>($C$4-1)</formula>
      <formula>1</formula>
    </cfRule>
  </conditionalFormatting>
  <conditionalFormatting sqref="M13">
    <cfRule type="cellIs" dxfId="2977" priority="123" stopIfTrue="1" operator="between">
      <formula>($C$4-1)</formula>
      <formula>1</formula>
    </cfRule>
  </conditionalFormatting>
  <conditionalFormatting sqref="M14">
    <cfRule type="cellIs" dxfId="2978" priority="124" stopIfTrue="1" operator="between">
      <formula>($C$4-1)</formula>
      <formula>1</formula>
    </cfRule>
  </conditionalFormatting>
  <conditionalFormatting sqref="M15">
    <cfRule type="cellIs" dxfId="2979" priority="125" stopIfTrue="1" operator="between">
      <formula>($C$4-1)</formula>
      <formula>1</formula>
    </cfRule>
  </conditionalFormatting>
  <conditionalFormatting sqref="M16">
    <cfRule type="cellIs" dxfId="2980" priority="126" stopIfTrue="1" operator="between">
      <formula>($C$4-1)</formula>
      <formula>1</formula>
    </cfRule>
  </conditionalFormatting>
  <conditionalFormatting sqref="M17">
    <cfRule type="cellIs" dxfId="2981" priority="127" stopIfTrue="1" operator="between">
      <formula>($C$4-1)</formula>
      <formula>1</formula>
    </cfRule>
  </conditionalFormatting>
  <conditionalFormatting sqref="M18">
    <cfRule type="cellIs" dxfId="2982" priority="128" stopIfTrue="1" operator="between">
      <formula>($C$4-1)</formula>
      <formula>1</formula>
    </cfRule>
  </conditionalFormatting>
  <conditionalFormatting sqref="M19">
    <cfRule type="cellIs" dxfId="2983" priority="129" stopIfTrue="1" operator="between">
      <formula>($C$4-1)</formula>
      <formula>1</formula>
    </cfRule>
  </conditionalFormatting>
  <conditionalFormatting sqref="M20">
    <cfRule type="cellIs" dxfId="2984" priority="130" stopIfTrue="1" operator="between">
      <formula>($C$4-1)</formula>
      <formula>1</formula>
    </cfRule>
  </conditionalFormatting>
  <conditionalFormatting sqref="M21">
    <cfRule type="cellIs" dxfId="2985" priority="131" stopIfTrue="1" operator="between">
      <formula>($C$4-1)</formula>
      <formula>1</formula>
    </cfRule>
  </conditionalFormatting>
  <conditionalFormatting sqref="M22">
    <cfRule type="cellIs" dxfId="2986" priority="132" stopIfTrue="1" operator="between">
      <formula>($C$4-1)</formula>
      <formula>1</formula>
    </cfRule>
  </conditionalFormatting>
  <conditionalFormatting sqref="M23">
    <cfRule type="cellIs" dxfId="2987" priority="133" stopIfTrue="1" operator="between">
      <formula>($C$4-1)</formula>
      <formula>1</formula>
    </cfRule>
  </conditionalFormatting>
  <conditionalFormatting sqref="M24">
    <cfRule type="cellIs" dxfId="2988" priority="134" stopIfTrue="1" operator="between">
      <formula>($C$4-1)</formula>
      <formula>1</formula>
    </cfRule>
  </conditionalFormatting>
  <conditionalFormatting sqref="M25">
    <cfRule type="cellIs" dxfId="2989" priority="135" stopIfTrue="1" operator="between">
      <formula>($C$4-1)</formula>
      <formula>1</formula>
    </cfRule>
  </conditionalFormatting>
  <conditionalFormatting sqref="M26">
    <cfRule type="cellIs" dxfId="2990" priority="136" stopIfTrue="1" operator="between">
      <formula>($C$4-1)</formula>
      <formula>1</formula>
    </cfRule>
  </conditionalFormatting>
  <conditionalFormatting sqref="M27">
    <cfRule type="cellIs" dxfId="2991" priority="137" stopIfTrue="1" operator="between">
      <formula>($C$4-1)</formula>
      <formula>1</formula>
    </cfRule>
  </conditionalFormatting>
  <conditionalFormatting sqref="M28">
    <cfRule type="cellIs" dxfId="2992" priority="138" stopIfTrue="1" operator="between">
      <formula>($C$4-1)</formula>
      <formula>1</formula>
    </cfRule>
  </conditionalFormatting>
  <conditionalFormatting sqref="M29">
    <cfRule type="cellIs" dxfId="2993" priority="139" stopIfTrue="1" operator="between">
      <formula>($C$4-1)</formula>
      <formula>1</formula>
    </cfRule>
  </conditionalFormatting>
  <conditionalFormatting sqref="M30">
    <cfRule type="cellIs" dxfId="2994" priority="140" stopIfTrue="1" operator="between">
      <formula>($C$4-1)</formula>
      <formula>1</formula>
    </cfRule>
  </conditionalFormatting>
  <conditionalFormatting sqref="M31">
    <cfRule type="cellIs" dxfId="2995" priority="141" stopIfTrue="1" operator="between">
      <formula>($C$4-1)</formula>
      <formula>1</formula>
    </cfRule>
  </conditionalFormatting>
  <conditionalFormatting sqref="M32">
    <cfRule type="cellIs" dxfId="2996" priority="142" stopIfTrue="1" operator="between">
      <formula>($C$4-1)</formula>
      <formula>1</formula>
    </cfRule>
  </conditionalFormatting>
  <conditionalFormatting sqref="M33">
    <cfRule type="cellIs" dxfId="2997" priority="143" stopIfTrue="1" operator="between">
      <formula>($C$4-1)</formula>
      <formula>1</formula>
    </cfRule>
  </conditionalFormatting>
  <conditionalFormatting sqref="M34">
    <cfRule type="cellIs" dxfId="2998" priority="144" stopIfTrue="1" operator="between">
      <formula>($C$4-1)</formula>
      <formula>1</formula>
    </cfRule>
  </conditionalFormatting>
  <conditionalFormatting sqref="M35">
    <cfRule type="cellIs" dxfId="2999" priority="145" stopIfTrue="1" operator="between">
      <formula>($C$4-1)</formula>
      <formula>1</formula>
    </cfRule>
  </conditionalFormatting>
  <conditionalFormatting sqref="M36">
    <cfRule type="cellIs" dxfId="3000" priority="146" stopIfTrue="1" operator="between">
      <formula>($C$4-1)</formula>
      <formula>1</formula>
    </cfRule>
  </conditionalFormatting>
  <conditionalFormatting sqref="M37">
    <cfRule type="cellIs" dxfId="3001" priority="147" stopIfTrue="1" operator="between">
      <formula>($C$4-1)</formula>
      <formula>1</formula>
    </cfRule>
  </conditionalFormatting>
  <conditionalFormatting sqref="M38">
    <cfRule type="cellIs" dxfId="3002" priority="148" stopIfTrue="1" operator="between">
      <formula>($C$4-1)</formula>
      <formula>1</formula>
    </cfRule>
  </conditionalFormatting>
  <conditionalFormatting sqref="M39">
    <cfRule type="cellIs" dxfId="3003" priority="149" stopIfTrue="1" operator="between">
      <formula>($C$4-1)</formula>
      <formula>1</formula>
    </cfRule>
  </conditionalFormatting>
  <conditionalFormatting sqref="M40">
    <cfRule type="cellIs" dxfId="3004" priority="150" stopIfTrue="1" operator="between">
      <formula>($C$4-1)</formula>
      <formula>1</formula>
    </cfRule>
  </conditionalFormatting>
  <conditionalFormatting sqref="M41">
    <cfRule type="cellIs" dxfId="3005" priority="151" stopIfTrue="1" operator="between">
      <formula>($C$4-1)</formula>
      <formula>1</formula>
    </cfRule>
  </conditionalFormatting>
  <conditionalFormatting sqref="M42">
    <cfRule type="cellIs" dxfId="3006" priority="152" stopIfTrue="1" operator="between">
      <formula>($C$4-1)</formula>
      <formula>1</formula>
    </cfRule>
  </conditionalFormatting>
  <conditionalFormatting sqref="M43">
    <cfRule type="cellIs" dxfId="3007" priority="153" stopIfTrue="1" operator="between">
      <formula>($C$4-1)</formula>
      <formula>1</formula>
    </cfRule>
  </conditionalFormatting>
  <conditionalFormatting sqref="M44">
    <cfRule type="cellIs" dxfId="3008" priority="154" stopIfTrue="1" operator="between">
      <formula>($C$4-1)</formula>
      <formula>1</formula>
    </cfRule>
  </conditionalFormatting>
  <conditionalFormatting sqref="M45">
    <cfRule type="cellIs" dxfId="3009" priority="155" stopIfTrue="1" operator="between">
      <formula>($C$4-1)</formula>
      <formula>1</formula>
    </cfRule>
  </conditionalFormatting>
  <conditionalFormatting sqref="M46">
    <cfRule type="cellIs" dxfId="3010" priority="156" stopIfTrue="1" operator="between">
      <formula>($C$4-1)</formula>
      <formula>1</formula>
    </cfRule>
  </conditionalFormatting>
  <conditionalFormatting sqref="M47">
    <cfRule type="cellIs" dxfId="3011" priority="157" stopIfTrue="1" operator="between">
      <formula>($C$4-1)</formula>
      <formula>1</formula>
    </cfRule>
  </conditionalFormatting>
  <conditionalFormatting sqref="M48">
    <cfRule type="cellIs" dxfId="3012" priority="158" stopIfTrue="1" operator="between">
      <formula>($C$4-1)</formula>
      <formula>1</formula>
    </cfRule>
  </conditionalFormatting>
  <conditionalFormatting sqref="M49">
    <cfRule type="cellIs" dxfId="3013" priority="159" stopIfTrue="1" operator="between">
      <formula>($C$4-1)</formula>
      <formula>1</formula>
    </cfRule>
  </conditionalFormatting>
  <conditionalFormatting sqref="M50">
    <cfRule type="cellIs" dxfId="3014" priority="160" stopIfTrue="1" operator="between">
      <formula>($C$4-1)</formula>
      <formula>1</formula>
    </cfRule>
  </conditionalFormatting>
  <conditionalFormatting sqref="K52">
    <cfRule type="cellIs" dxfId="3015" priority="161" stopIfTrue="1" operator="lessThan">
      <formula>$C$4</formula>
    </cfRule>
  </conditionalFormatting>
  <conditionalFormatting sqref="K53">
    <cfRule type="cellIs" dxfId="3016" priority="162" stopIfTrue="1" operator="lessThan">
      <formula>$C$4</formula>
    </cfRule>
  </conditionalFormatting>
  <conditionalFormatting sqref="K54">
    <cfRule type="cellIs" dxfId="3017" priority="163" stopIfTrue="1" operator="lessThan">
      <formula>$C$4</formula>
    </cfRule>
  </conditionalFormatting>
  <conditionalFormatting sqref="K55">
    <cfRule type="cellIs" dxfId="3018" priority="164" stopIfTrue="1" operator="lessThan">
      <formula>$C$4</formula>
    </cfRule>
  </conditionalFormatting>
  <conditionalFormatting sqref="AA11">
    <cfRule type="cellIs" dxfId="3019" priority="165" stopIfTrue="1" operator="lessThan">
      <formula>$C$4</formula>
    </cfRule>
  </conditionalFormatting>
  <conditionalFormatting sqref="AA12">
    <cfRule type="cellIs" dxfId="3020" priority="166" stopIfTrue="1" operator="lessThan">
      <formula>$C$4</formula>
    </cfRule>
  </conditionalFormatting>
  <conditionalFormatting sqref="AA13">
    <cfRule type="cellIs" dxfId="3021" priority="167" stopIfTrue="1" operator="lessThan">
      <formula>$C$4</formula>
    </cfRule>
  </conditionalFormatting>
  <conditionalFormatting sqref="AA14">
    <cfRule type="cellIs" dxfId="3022" priority="168" stopIfTrue="1" operator="lessThan">
      <formula>$C$4</formula>
    </cfRule>
  </conditionalFormatting>
  <conditionalFormatting sqref="AA15">
    <cfRule type="cellIs" dxfId="3023" priority="169" stopIfTrue="1" operator="lessThan">
      <formula>$C$4</formula>
    </cfRule>
  </conditionalFormatting>
  <conditionalFormatting sqref="AA16">
    <cfRule type="cellIs" dxfId="3024" priority="170" stopIfTrue="1" operator="lessThan">
      <formula>$C$4</formula>
    </cfRule>
  </conditionalFormatting>
  <conditionalFormatting sqref="AA17">
    <cfRule type="cellIs" dxfId="3025" priority="171" stopIfTrue="1" operator="lessThan">
      <formula>$C$4</formula>
    </cfRule>
  </conditionalFormatting>
  <conditionalFormatting sqref="AA18">
    <cfRule type="cellIs" dxfId="3026" priority="172" stopIfTrue="1" operator="lessThan">
      <formula>$C$4</formula>
    </cfRule>
  </conditionalFormatting>
  <conditionalFormatting sqref="AA19">
    <cfRule type="cellIs" dxfId="3027" priority="173" stopIfTrue="1" operator="lessThan">
      <formula>$C$4</formula>
    </cfRule>
  </conditionalFormatting>
  <conditionalFormatting sqref="AA20">
    <cfRule type="cellIs" dxfId="3028" priority="174" stopIfTrue="1" operator="lessThan">
      <formula>$C$4</formula>
    </cfRule>
  </conditionalFormatting>
  <conditionalFormatting sqref="AA21">
    <cfRule type="cellIs" dxfId="3029" priority="175" stopIfTrue="1" operator="lessThan">
      <formula>$C$4</formula>
    </cfRule>
  </conditionalFormatting>
  <conditionalFormatting sqref="AA22">
    <cfRule type="cellIs" dxfId="3030" priority="176" stopIfTrue="1" operator="lessThan">
      <formula>$C$4</formula>
    </cfRule>
  </conditionalFormatting>
  <conditionalFormatting sqref="AA23">
    <cfRule type="cellIs" dxfId="3031" priority="177" stopIfTrue="1" operator="lessThan">
      <formula>$C$4</formula>
    </cfRule>
  </conditionalFormatting>
  <conditionalFormatting sqref="AA24">
    <cfRule type="cellIs" dxfId="3032" priority="178" stopIfTrue="1" operator="lessThan">
      <formula>$C$4</formula>
    </cfRule>
  </conditionalFormatting>
  <conditionalFormatting sqref="AA25">
    <cfRule type="cellIs" dxfId="3033" priority="179" stopIfTrue="1" operator="lessThan">
      <formula>$C$4</formula>
    </cfRule>
  </conditionalFormatting>
  <conditionalFormatting sqref="AA26">
    <cfRule type="cellIs" dxfId="3034" priority="180" stopIfTrue="1" operator="lessThan">
      <formula>$C$4</formula>
    </cfRule>
  </conditionalFormatting>
  <conditionalFormatting sqref="AA27">
    <cfRule type="cellIs" dxfId="3035" priority="181" stopIfTrue="1" operator="lessThan">
      <formula>$C$4</formula>
    </cfRule>
  </conditionalFormatting>
  <conditionalFormatting sqref="AA28">
    <cfRule type="cellIs" dxfId="3036" priority="182" stopIfTrue="1" operator="lessThan">
      <formula>$C$4</formula>
    </cfRule>
  </conditionalFormatting>
  <conditionalFormatting sqref="AA29">
    <cfRule type="cellIs" dxfId="3037" priority="183" stopIfTrue="1" operator="lessThan">
      <formula>$C$4</formula>
    </cfRule>
  </conditionalFormatting>
  <conditionalFormatting sqref="AA30">
    <cfRule type="cellIs" dxfId="3038" priority="184" stopIfTrue="1" operator="lessThan">
      <formula>$C$4</formula>
    </cfRule>
  </conditionalFormatting>
  <conditionalFormatting sqref="AA31">
    <cfRule type="cellIs" dxfId="3039" priority="185" stopIfTrue="1" operator="lessThan">
      <formula>$C$4</formula>
    </cfRule>
  </conditionalFormatting>
  <conditionalFormatting sqref="AA32">
    <cfRule type="cellIs" dxfId="3040" priority="186" stopIfTrue="1" operator="lessThan">
      <formula>$C$4</formula>
    </cfRule>
  </conditionalFormatting>
  <conditionalFormatting sqref="AA33">
    <cfRule type="cellIs" dxfId="3041" priority="187" stopIfTrue="1" operator="lessThan">
      <formula>$C$4</formula>
    </cfRule>
  </conditionalFormatting>
  <conditionalFormatting sqref="AA34">
    <cfRule type="cellIs" dxfId="3042" priority="188" stopIfTrue="1" operator="lessThan">
      <formula>$C$4</formula>
    </cfRule>
  </conditionalFormatting>
  <conditionalFormatting sqref="AA35">
    <cfRule type="cellIs" dxfId="3043" priority="189" stopIfTrue="1" operator="lessThan">
      <formula>$C$4</formula>
    </cfRule>
  </conditionalFormatting>
  <conditionalFormatting sqref="AA36">
    <cfRule type="cellIs" dxfId="3044" priority="190" stopIfTrue="1" operator="lessThan">
      <formula>$C$4</formula>
    </cfRule>
  </conditionalFormatting>
  <conditionalFormatting sqref="AA37">
    <cfRule type="cellIs" dxfId="3045" priority="191" stopIfTrue="1" operator="lessThan">
      <formula>$C$4</formula>
    </cfRule>
  </conditionalFormatting>
  <conditionalFormatting sqref="AA38">
    <cfRule type="cellIs" dxfId="3046" priority="192" stopIfTrue="1" operator="lessThan">
      <formula>$C$4</formula>
    </cfRule>
  </conditionalFormatting>
  <conditionalFormatting sqref="AA39">
    <cfRule type="cellIs" dxfId="3047" priority="193" stopIfTrue="1" operator="lessThan">
      <formula>$C$4</formula>
    </cfRule>
  </conditionalFormatting>
  <conditionalFormatting sqref="AA40">
    <cfRule type="cellIs" dxfId="3048" priority="194" stopIfTrue="1" operator="lessThan">
      <formula>$C$4</formula>
    </cfRule>
  </conditionalFormatting>
  <conditionalFormatting sqref="AA41">
    <cfRule type="cellIs" dxfId="3049" priority="195" stopIfTrue="1" operator="lessThan">
      <formula>$C$4</formula>
    </cfRule>
  </conditionalFormatting>
  <conditionalFormatting sqref="AA42">
    <cfRule type="cellIs" dxfId="3050" priority="196" stopIfTrue="1" operator="lessThan">
      <formula>$C$4</formula>
    </cfRule>
  </conditionalFormatting>
  <conditionalFormatting sqref="AA43">
    <cfRule type="cellIs" dxfId="3051" priority="197" stopIfTrue="1" operator="lessThan">
      <formula>$C$4</formula>
    </cfRule>
  </conditionalFormatting>
  <conditionalFormatting sqref="AA44">
    <cfRule type="cellIs" dxfId="3052" priority="198" stopIfTrue="1" operator="lessThan">
      <formula>$C$4</formula>
    </cfRule>
  </conditionalFormatting>
  <conditionalFormatting sqref="AA45">
    <cfRule type="cellIs" dxfId="3053" priority="199" stopIfTrue="1" operator="lessThan">
      <formula>$C$4</formula>
    </cfRule>
  </conditionalFormatting>
  <conditionalFormatting sqref="AA46">
    <cfRule type="cellIs" dxfId="3054" priority="200" stopIfTrue="1" operator="lessThan">
      <formula>$C$4</formula>
    </cfRule>
  </conditionalFormatting>
  <conditionalFormatting sqref="AA47">
    <cfRule type="cellIs" dxfId="3055" priority="201" stopIfTrue="1" operator="lessThan">
      <formula>$C$4</formula>
    </cfRule>
  </conditionalFormatting>
  <conditionalFormatting sqref="AA48">
    <cfRule type="cellIs" dxfId="3056" priority="202" stopIfTrue="1" operator="lessThan">
      <formula>$C$4</formula>
    </cfRule>
  </conditionalFormatting>
  <conditionalFormatting sqref="AA49">
    <cfRule type="cellIs" dxfId="3057" priority="203" stopIfTrue="1" operator="lessThan">
      <formula>$C$4</formula>
    </cfRule>
  </conditionalFormatting>
  <conditionalFormatting sqref="AA50">
    <cfRule type="cellIs" dxfId="3058" priority="204" stopIfTrue="1" operator="lessThan">
      <formula>$C$4</formula>
    </cfRule>
  </conditionalFormatting>
  <conditionalFormatting sqref="AB11">
    <cfRule type="cellIs" dxfId="3059" priority="205" stopIfTrue="1" operator="lessThan">
      <formula>$C$4</formula>
    </cfRule>
  </conditionalFormatting>
  <conditionalFormatting sqref="AB12">
    <cfRule type="cellIs" dxfId="3060" priority="206" stopIfTrue="1" operator="lessThan">
      <formula>$C$4</formula>
    </cfRule>
  </conditionalFormatting>
  <conditionalFormatting sqref="AB13">
    <cfRule type="cellIs" dxfId="3061" priority="207" stopIfTrue="1" operator="lessThan">
      <formula>$C$4</formula>
    </cfRule>
  </conditionalFormatting>
  <conditionalFormatting sqref="AB14">
    <cfRule type="cellIs" dxfId="3062" priority="208" stopIfTrue="1" operator="lessThan">
      <formula>$C$4</formula>
    </cfRule>
  </conditionalFormatting>
  <conditionalFormatting sqref="AB15">
    <cfRule type="cellIs" dxfId="3063" priority="209" stopIfTrue="1" operator="lessThan">
      <formula>$C$4</formula>
    </cfRule>
  </conditionalFormatting>
  <conditionalFormatting sqref="AB16">
    <cfRule type="cellIs" dxfId="3064" priority="210" stopIfTrue="1" operator="lessThan">
      <formula>$C$4</formula>
    </cfRule>
  </conditionalFormatting>
  <conditionalFormatting sqref="AB17">
    <cfRule type="cellIs" dxfId="3065" priority="211" stopIfTrue="1" operator="lessThan">
      <formula>$C$4</formula>
    </cfRule>
  </conditionalFormatting>
  <conditionalFormatting sqref="AB18">
    <cfRule type="cellIs" dxfId="3066" priority="212" stopIfTrue="1" operator="lessThan">
      <formula>$C$4</formula>
    </cfRule>
  </conditionalFormatting>
  <conditionalFormatting sqref="AB19">
    <cfRule type="cellIs" dxfId="3067" priority="213" stopIfTrue="1" operator="lessThan">
      <formula>$C$4</formula>
    </cfRule>
  </conditionalFormatting>
  <conditionalFormatting sqref="AB20">
    <cfRule type="cellIs" dxfId="3068" priority="214" stopIfTrue="1" operator="lessThan">
      <formula>$C$4</formula>
    </cfRule>
  </conditionalFormatting>
  <conditionalFormatting sqref="AB21">
    <cfRule type="cellIs" dxfId="3069" priority="215" stopIfTrue="1" operator="lessThan">
      <formula>$C$4</formula>
    </cfRule>
  </conditionalFormatting>
  <conditionalFormatting sqref="AB22">
    <cfRule type="cellIs" dxfId="3070" priority="216" stopIfTrue="1" operator="lessThan">
      <formula>$C$4</formula>
    </cfRule>
  </conditionalFormatting>
  <conditionalFormatting sqref="AB23">
    <cfRule type="cellIs" dxfId="3071" priority="217" stopIfTrue="1" operator="lessThan">
      <formula>$C$4</formula>
    </cfRule>
  </conditionalFormatting>
  <conditionalFormatting sqref="AB24">
    <cfRule type="cellIs" dxfId="3072" priority="218" stopIfTrue="1" operator="lessThan">
      <formula>$C$4</formula>
    </cfRule>
  </conditionalFormatting>
  <conditionalFormatting sqref="AB25">
    <cfRule type="cellIs" dxfId="3073" priority="219" stopIfTrue="1" operator="lessThan">
      <formula>$C$4</formula>
    </cfRule>
  </conditionalFormatting>
  <conditionalFormatting sqref="AB26">
    <cfRule type="cellIs" dxfId="3074" priority="220" stopIfTrue="1" operator="lessThan">
      <formula>$C$4</formula>
    </cfRule>
  </conditionalFormatting>
  <conditionalFormatting sqref="AB27">
    <cfRule type="cellIs" dxfId="3075" priority="221" stopIfTrue="1" operator="lessThan">
      <formula>$C$4</formula>
    </cfRule>
  </conditionalFormatting>
  <conditionalFormatting sqref="AB28">
    <cfRule type="cellIs" dxfId="3076" priority="222" stopIfTrue="1" operator="lessThan">
      <formula>$C$4</formula>
    </cfRule>
  </conditionalFormatting>
  <conditionalFormatting sqref="AB29">
    <cfRule type="cellIs" dxfId="3077" priority="223" stopIfTrue="1" operator="lessThan">
      <formula>$C$4</formula>
    </cfRule>
  </conditionalFormatting>
  <conditionalFormatting sqref="AB30">
    <cfRule type="cellIs" dxfId="3078" priority="224" stopIfTrue="1" operator="lessThan">
      <formula>$C$4</formula>
    </cfRule>
  </conditionalFormatting>
  <conditionalFormatting sqref="AB31">
    <cfRule type="cellIs" dxfId="3079" priority="225" stopIfTrue="1" operator="lessThan">
      <formula>$C$4</formula>
    </cfRule>
  </conditionalFormatting>
  <conditionalFormatting sqref="AB32">
    <cfRule type="cellIs" dxfId="3080" priority="226" stopIfTrue="1" operator="lessThan">
      <formula>$C$4</formula>
    </cfRule>
  </conditionalFormatting>
  <conditionalFormatting sqref="AB33">
    <cfRule type="cellIs" dxfId="3081" priority="227" stopIfTrue="1" operator="lessThan">
      <formula>$C$4</formula>
    </cfRule>
  </conditionalFormatting>
  <conditionalFormatting sqref="AB34">
    <cfRule type="cellIs" dxfId="3082" priority="228" stopIfTrue="1" operator="lessThan">
      <formula>$C$4</formula>
    </cfRule>
  </conditionalFormatting>
  <conditionalFormatting sqref="AB35">
    <cfRule type="cellIs" dxfId="3083" priority="229" stopIfTrue="1" operator="lessThan">
      <formula>$C$4</formula>
    </cfRule>
  </conditionalFormatting>
  <conditionalFormatting sqref="AB36">
    <cfRule type="cellIs" dxfId="3084" priority="230" stopIfTrue="1" operator="lessThan">
      <formula>$C$4</formula>
    </cfRule>
  </conditionalFormatting>
  <conditionalFormatting sqref="AB37">
    <cfRule type="cellIs" dxfId="3085" priority="231" stopIfTrue="1" operator="lessThan">
      <formula>$C$4</formula>
    </cfRule>
  </conditionalFormatting>
  <conditionalFormatting sqref="AB38">
    <cfRule type="cellIs" dxfId="3086" priority="232" stopIfTrue="1" operator="lessThan">
      <formula>$C$4</formula>
    </cfRule>
  </conditionalFormatting>
  <conditionalFormatting sqref="AB39">
    <cfRule type="cellIs" dxfId="3087" priority="233" stopIfTrue="1" operator="lessThan">
      <formula>$C$4</formula>
    </cfRule>
  </conditionalFormatting>
  <conditionalFormatting sqref="AB40">
    <cfRule type="cellIs" dxfId="3088" priority="234" stopIfTrue="1" operator="lessThan">
      <formula>$C$4</formula>
    </cfRule>
  </conditionalFormatting>
  <conditionalFormatting sqref="AB41">
    <cfRule type="cellIs" dxfId="3089" priority="235" stopIfTrue="1" operator="lessThan">
      <formula>$C$4</formula>
    </cfRule>
  </conditionalFormatting>
  <conditionalFormatting sqref="AB42">
    <cfRule type="cellIs" dxfId="3090" priority="236" stopIfTrue="1" operator="lessThan">
      <formula>$C$4</formula>
    </cfRule>
  </conditionalFormatting>
  <conditionalFormatting sqref="AB43">
    <cfRule type="cellIs" dxfId="3091" priority="237" stopIfTrue="1" operator="lessThan">
      <formula>$C$4</formula>
    </cfRule>
  </conditionalFormatting>
  <conditionalFormatting sqref="AB44">
    <cfRule type="cellIs" dxfId="3092" priority="238" stopIfTrue="1" operator="lessThan">
      <formula>$C$4</formula>
    </cfRule>
  </conditionalFormatting>
  <conditionalFormatting sqref="AB45">
    <cfRule type="cellIs" dxfId="3093" priority="239" stopIfTrue="1" operator="lessThan">
      <formula>$C$4</formula>
    </cfRule>
  </conditionalFormatting>
  <conditionalFormatting sqref="AB46">
    <cfRule type="cellIs" dxfId="3094" priority="240" stopIfTrue="1" operator="lessThan">
      <formula>$C$4</formula>
    </cfRule>
  </conditionalFormatting>
  <conditionalFormatting sqref="AB47">
    <cfRule type="cellIs" dxfId="3095" priority="241" stopIfTrue="1" operator="lessThan">
      <formula>$C$4</formula>
    </cfRule>
  </conditionalFormatting>
  <conditionalFormatting sqref="AB48">
    <cfRule type="cellIs" dxfId="3096" priority="242" stopIfTrue="1" operator="lessThan">
      <formula>$C$4</formula>
    </cfRule>
  </conditionalFormatting>
  <conditionalFormatting sqref="AB49">
    <cfRule type="cellIs" dxfId="3097" priority="243" stopIfTrue="1" operator="lessThan">
      <formula>$C$4</formula>
    </cfRule>
  </conditionalFormatting>
  <conditionalFormatting sqref="AB50">
    <cfRule type="cellIs" dxfId="3098" priority="244" stopIfTrue="1" operator="lessThan">
      <formula>$C$4</formula>
    </cfRule>
  </conditionalFormatting>
  <conditionalFormatting sqref="T11:T48 AC11:AC48 Z11:Z48">
    <cfRule type="cellIs" dxfId="3099" priority="245" stopIfTrue="1" operator="lessThan">
      <formula>$AJ$4</formula>
    </cfRule>
  </conditionalFormatting>
  <conditionalFormatting sqref="BE11:BE47 BG11:BG47 BN11:BN47 BP11:BP47">
    <cfRule type="cellIs" dxfId="3100" priority="246" stopIfTrue="1" operator="lessThan">
      <formula>$AN$4</formula>
    </cfRule>
  </conditionalFormatting>
  <conditionalFormatting sqref="T49">
    <cfRule type="cellIs" dxfId="3101" priority="247" stopIfTrue="1" operator="lessThan">
      <formula>$C$4</formula>
    </cfRule>
  </conditionalFormatting>
  <conditionalFormatting sqref="T50">
    <cfRule type="cellIs" dxfId="3102" priority="248" stopIfTrue="1" operator="lessThan">
      <formula>$C$4</formula>
    </cfRule>
  </conditionalFormatting>
  <conditionalFormatting sqref="U11">
    <cfRule type="cellIs" dxfId="3103" priority="249" stopIfTrue="1" operator="lessThan">
      <formula>$C$4</formula>
    </cfRule>
  </conditionalFormatting>
  <conditionalFormatting sqref="U12">
    <cfRule type="cellIs" dxfId="3104" priority="250" stopIfTrue="1" operator="lessThan">
      <formula>$C$4</formula>
    </cfRule>
  </conditionalFormatting>
  <conditionalFormatting sqref="U13">
    <cfRule type="cellIs" dxfId="3105" priority="251" stopIfTrue="1" operator="lessThan">
      <formula>$C$4</formula>
    </cfRule>
  </conditionalFormatting>
  <conditionalFormatting sqref="U14">
    <cfRule type="cellIs" dxfId="3106" priority="252" stopIfTrue="1" operator="lessThan">
      <formula>$C$4</formula>
    </cfRule>
  </conditionalFormatting>
  <conditionalFormatting sqref="U15">
    <cfRule type="cellIs" dxfId="3107" priority="253" stopIfTrue="1" operator="lessThan">
      <formula>$C$4</formula>
    </cfRule>
  </conditionalFormatting>
  <conditionalFormatting sqref="U16">
    <cfRule type="cellIs" dxfId="3108" priority="254" stopIfTrue="1" operator="lessThan">
      <formula>$C$4</formula>
    </cfRule>
  </conditionalFormatting>
  <conditionalFormatting sqref="U17">
    <cfRule type="cellIs" dxfId="3109" priority="255" stopIfTrue="1" operator="lessThan">
      <formula>$C$4</formula>
    </cfRule>
  </conditionalFormatting>
  <conditionalFormatting sqref="U18">
    <cfRule type="cellIs" dxfId="3110" priority="256" stopIfTrue="1" operator="lessThan">
      <formula>$C$4</formula>
    </cfRule>
  </conditionalFormatting>
  <conditionalFormatting sqref="U19">
    <cfRule type="cellIs" dxfId="3111" priority="257" stopIfTrue="1" operator="lessThan">
      <formula>$C$4</formula>
    </cfRule>
  </conditionalFormatting>
  <conditionalFormatting sqref="U20">
    <cfRule type="cellIs" dxfId="3112" priority="258" stopIfTrue="1" operator="lessThan">
      <formula>$C$4</formula>
    </cfRule>
  </conditionalFormatting>
  <conditionalFormatting sqref="U21">
    <cfRule type="cellIs" dxfId="3113" priority="259" stopIfTrue="1" operator="lessThan">
      <formula>$C$4</formula>
    </cfRule>
  </conditionalFormatting>
  <conditionalFormatting sqref="U22">
    <cfRule type="cellIs" dxfId="3114" priority="260" stopIfTrue="1" operator="lessThan">
      <formula>$C$4</formula>
    </cfRule>
  </conditionalFormatting>
  <conditionalFormatting sqref="U23">
    <cfRule type="cellIs" dxfId="3115" priority="261" stopIfTrue="1" operator="lessThan">
      <formula>$C$4</formula>
    </cfRule>
  </conditionalFormatting>
  <conditionalFormatting sqref="U24">
    <cfRule type="cellIs" dxfId="3116" priority="262" stopIfTrue="1" operator="lessThan">
      <formula>$C$4</formula>
    </cfRule>
  </conditionalFormatting>
  <conditionalFormatting sqref="U25">
    <cfRule type="cellIs" dxfId="3117" priority="263" stopIfTrue="1" operator="lessThan">
      <formula>$C$4</formula>
    </cfRule>
  </conditionalFormatting>
  <conditionalFormatting sqref="U26">
    <cfRule type="cellIs" dxfId="3118" priority="264" stopIfTrue="1" operator="lessThan">
      <formula>$C$4</formula>
    </cfRule>
  </conditionalFormatting>
  <conditionalFormatting sqref="U27">
    <cfRule type="cellIs" dxfId="3119" priority="265" stopIfTrue="1" operator="lessThan">
      <formula>$C$4</formula>
    </cfRule>
  </conditionalFormatting>
  <conditionalFormatting sqref="U28">
    <cfRule type="cellIs" dxfId="3120" priority="266" stopIfTrue="1" operator="lessThan">
      <formula>$C$4</formula>
    </cfRule>
  </conditionalFormatting>
  <conditionalFormatting sqref="U29">
    <cfRule type="cellIs" dxfId="3121" priority="267" stopIfTrue="1" operator="lessThan">
      <formula>$C$4</formula>
    </cfRule>
  </conditionalFormatting>
  <conditionalFormatting sqref="U30">
    <cfRule type="cellIs" dxfId="3122" priority="268" stopIfTrue="1" operator="lessThan">
      <formula>$C$4</formula>
    </cfRule>
  </conditionalFormatting>
  <conditionalFormatting sqref="U31">
    <cfRule type="cellIs" dxfId="3123" priority="269" stopIfTrue="1" operator="lessThan">
      <formula>$C$4</formula>
    </cfRule>
  </conditionalFormatting>
  <conditionalFormatting sqref="U32">
    <cfRule type="cellIs" dxfId="3124" priority="270" stopIfTrue="1" operator="lessThan">
      <formula>$C$4</formula>
    </cfRule>
  </conditionalFormatting>
  <conditionalFormatting sqref="U33">
    <cfRule type="cellIs" dxfId="3125" priority="271" stopIfTrue="1" operator="lessThan">
      <formula>$C$4</formula>
    </cfRule>
  </conditionalFormatting>
  <conditionalFormatting sqref="U34">
    <cfRule type="cellIs" dxfId="3126" priority="272" stopIfTrue="1" operator="lessThan">
      <formula>$C$4</formula>
    </cfRule>
  </conditionalFormatting>
  <conditionalFormatting sqref="U35">
    <cfRule type="cellIs" dxfId="3127" priority="273" stopIfTrue="1" operator="lessThan">
      <formula>$C$4</formula>
    </cfRule>
  </conditionalFormatting>
  <conditionalFormatting sqref="U36">
    <cfRule type="cellIs" dxfId="3128" priority="274" stopIfTrue="1" operator="lessThan">
      <formula>$C$4</formula>
    </cfRule>
  </conditionalFormatting>
  <conditionalFormatting sqref="U37">
    <cfRule type="cellIs" dxfId="3129" priority="275" stopIfTrue="1" operator="lessThan">
      <formula>$C$4</formula>
    </cfRule>
  </conditionalFormatting>
  <conditionalFormatting sqref="U38">
    <cfRule type="cellIs" dxfId="3130" priority="276" stopIfTrue="1" operator="lessThan">
      <formula>$C$4</formula>
    </cfRule>
  </conditionalFormatting>
  <conditionalFormatting sqref="U39">
    <cfRule type="cellIs" dxfId="3131" priority="277" stopIfTrue="1" operator="lessThan">
      <formula>$C$4</formula>
    </cfRule>
  </conditionalFormatting>
  <conditionalFormatting sqref="U40">
    <cfRule type="cellIs" dxfId="3132" priority="278" stopIfTrue="1" operator="lessThan">
      <formula>$C$4</formula>
    </cfRule>
  </conditionalFormatting>
  <conditionalFormatting sqref="U41">
    <cfRule type="cellIs" dxfId="3133" priority="279" stopIfTrue="1" operator="lessThan">
      <formula>$C$4</formula>
    </cfRule>
  </conditionalFormatting>
  <conditionalFormatting sqref="U42">
    <cfRule type="cellIs" dxfId="3134" priority="280" stopIfTrue="1" operator="lessThan">
      <formula>$C$4</formula>
    </cfRule>
  </conditionalFormatting>
  <conditionalFormatting sqref="U43">
    <cfRule type="cellIs" dxfId="3135" priority="281" stopIfTrue="1" operator="lessThan">
      <formula>$C$4</formula>
    </cfRule>
  </conditionalFormatting>
  <conditionalFormatting sqref="U44">
    <cfRule type="cellIs" dxfId="3136" priority="282" stopIfTrue="1" operator="lessThan">
      <formula>$C$4</formula>
    </cfRule>
  </conditionalFormatting>
  <conditionalFormatting sqref="U45">
    <cfRule type="cellIs" dxfId="3137" priority="283" stopIfTrue="1" operator="lessThan">
      <formula>$C$4</formula>
    </cfRule>
  </conditionalFormatting>
  <conditionalFormatting sqref="U46">
    <cfRule type="cellIs" dxfId="3138" priority="284" stopIfTrue="1" operator="lessThan">
      <formula>$C$4</formula>
    </cfRule>
  </conditionalFormatting>
  <conditionalFormatting sqref="U47">
    <cfRule type="cellIs" dxfId="3139" priority="285" stopIfTrue="1" operator="lessThan">
      <formula>$C$4</formula>
    </cfRule>
  </conditionalFormatting>
  <conditionalFormatting sqref="U48">
    <cfRule type="cellIs" dxfId="3140" priority="286" stopIfTrue="1" operator="lessThan">
      <formula>$C$4</formula>
    </cfRule>
  </conditionalFormatting>
  <conditionalFormatting sqref="U49">
    <cfRule type="cellIs" dxfId="3141" priority="287" stopIfTrue="1" operator="lessThan">
      <formula>$C$4</formula>
    </cfRule>
  </conditionalFormatting>
  <conditionalFormatting sqref="U50">
    <cfRule type="cellIs" dxfId="3142" priority="288" stopIfTrue="1" operator="lessThan">
      <formula>$C$4</formula>
    </cfRule>
  </conditionalFormatting>
  <conditionalFormatting sqref="V11">
    <cfRule type="cellIs" dxfId="3143" priority="289" stopIfTrue="1" operator="lessThan">
      <formula>$C$4</formula>
    </cfRule>
  </conditionalFormatting>
  <conditionalFormatting sqref="V12">
    <cfRule type="cellIs" dxfId="3144" priority="290" stopIfTrue="1" operator="lessThan">
      <formula>$C$4</formula>
    </cfRule>
  </conditionalFormatting>
  <conditionalFormatting sqref="V13">
    <cfRule type="cellIs" dxfId="3145" priority="291" stopIfTrue="1" operator="lessThan">
      <formula>$C$4</formula>
    </cfRule>
  </conditionalFormatting>
  <conditionalFormatting sqref="V14">
    <cfRule type="cellIs" dxfId="3146" priority="292" stopIfTrue="1" operator="lessThan">
      <formula>$C$4</formula>
    </cfRule>
  </conditionalFormatting>
  <conditionalFormatting sqref="V15">
    <cfRule type="cellIs" dxfId="3147" priority="293" stopIfTrue="1" operator="lessThan">
      <formula>$C$4</formula>
    </cfRule>
  </conditionalFormatting>
  <conditionalFormatting sqref="V16">
    <cfRule type="cellIs" dxfId="3148" priority="294" stopIfTrue="1" operator="lessThan">
      <formula>$C$4</formula>
    </cfRule>
  </conditionalFormatting>
  <conditionalFormatting sqref="V17">
    <cfRule type="cellIs" dxfId="3149" priority="295" stopIfTrue="1" operator="lessThan">
      <formula>$C$4</formula>
    </cfRule>
  </conditionalFormatting>
  <conditionalFormatting sqref="V18">
    <cfRule type="cellIs" dxfId="3150" priority="296" stopIfTrue="1" operator="lessThan">
      <formula>$C$4</formula>
    </cfRule>
  </conditionalFormatting>
  <conditionalFormatting sqref="V19">
    <cfRule type="cellIs" dxfId="3151" priority="297" stopIfTrue="1" operator="lessThan">
      <formula>$C$4</formula>
    </cfRule>
  </conditionalFormatting>
  <conditionalFormatting sqref="V20">
    <cfRule type="cellIs" dxfId="3152" priority="298" stopIfTrue="1" operator="lessThan">
      <formula>$C$4</formula>
    </cfRule>
  </conditionalFormatting>
  <conditionalFormatting sqref="V21">
    <cfRule type="cellIs" dxfId="3153" priority="299" stopIfTrue="1" operator="lessThan">
      <formula>$C$4</formula>
    </cfRule>
  </conditionalFormatting>
  <conditionalFormatting sqref="V22">
    <cfRule type="cellIs" dxfId="3154" priority="300" stopIfTrue="1" operator="lessThan">
      <formula>$C$4</formula>
    </cfRule>
  </conditionalFormatting>
  <conditionalFormatting sqref="V23">
    <cfRule type="cellIs" dxfId="3155" priority="301" stopIfTrue="1" operator="lessThan">
      <formula>$C$4</formula>
    </cfRule>
  </conditionalFormatting>
  <conditionalFormatting sqref="V24">
    <cfRule type="cellIs" dxfId="3156" priority="302" stopIfTrue="1" operator="lessThan">
      <formula>$C$4</formula>
    </cfRule>
  </conditionalFormatting>
  <conditionalFormatting sqref="V25">
    <cfRule type="cellIs" dxfId="3157" priority="303" stopIfTrue="1" operator="lessThan">
      <formula>$C$4</formula>
    </cfRule>
  </conditionalFormatting>
  <conditionalFormatting sqref="V26">
    <cfRule type="cellIs" dxfId="3158" priority="304" stopIfTrue="1" operator="lessThan">
      <formula>$C$4</formula>
    </cfRule>
  </conditionalFormatting>
  <conditionalFormatting sqref="V27">
    <cfRule type="cellIs" dxfId="3159" priority="305" stopIfTrue="1" operator="lessThan">
      <formula>$C$4</formula>
    </cfRule>
  </conditionalFormatting>
  <conditionalFormatting sqref="V28">
    <cfRule type="cellIs" dxfId="3160" priority="306" stopIfTrue="1" operator="lessThan">
      <formula>$C$4</formula>
    </cfRule>
  </conditionalFormatting>
  <conditionalFormatting sqref="V29">
    <cfRule type="cellIs" dxfId="3161" priority="307" stopIfTrue="1" operator="lessThan">
      <formula>$C$4</formula>
    </cfRule>
  </conditionalFormatting>
  <conditionalFormatting sqref="V30">
    <cfRule type="cellIs" dxfId="3162" priority="308" stopIfTrue="1" operator="lessThan">
      <formula>$C$4</formula>
    </cfRule>
  </conditionalFormatting>
  <conditionalFormatting sqref="V31">
    <cfRule type="cellIs" dxfId="3163" priority="309" stopIfTrue="1" operator="lessThan">
      <formula>$C$4</formula>
    </cfRule>
  </conditionalFormatting>
  <conditionalFormatting sqref="V32">
    <cfRule type="cellIs" dxfId="3164" priority="310" stopIfTrue="1" operator="lessThan">
      <formula>$C$4</formula>
    </cfRule>
  </conditionalFormatting>
  <conditionalFormatting sqref="V33">
    <cfRule type="cellIs" dxfId="3165" priority="311" stopIfTrue="1" operator="lessThan">
      <formula>$C$4</formula>
    </cfRule>
  </conditionalFormatting>
  <conditionalFormatting sqref="V34">
    <cfRule type="cellIs" dxfId="3166" priority="312" stopIfTrue="1" operator="lessThan">
      <formula>$C$4</formula>
    </cfRule>
  </conditionalFormatting>
  <conditionalFormatting sqref="V35">
    <cfRule type="cellIs" dxfId="3167" priority="313" stopIfTrue="1" operator="lessThan">
      <formula>$C$4</formula>
    </cfRule>
  </conditionalFormatting>
  <conditionalFormatting sqref="V36">
    <cfRule type="cellIs" dxfId="3168" priority="314" stopIfTrue="1" operator="lessThan">
      <formula>$C$4</formula>
    </cfRule>
  </conditionalFormatting>
  <conditionalFormatting sqref="V37">
    <cfRule type="cellIs" dxfId="3169" priority="315" stopIfTrue="1" operator="lessThan">
      <formula>$C$4</formula>
    </cfRule>
  </conditionalFormatting>
  <conditionalFormatting sqref="V38">
    <cfRule type="cellIs" dxfId="3170" priority="316" stopIfTrue="1" operator="lessThan">
      <formula>$C$4</formula>
    </cfRule>
  </conditionalFormatting>
  <conditionalFormatting sqref="V39">
    <cfRule type="cellIs" dxfId="3171" priority="317" stopIfTrue="1" operator="lessThan">
      <formula>$C$4</formula>
    </cfRule>
  </conditionalFormatting>
  <conditionalFormatting sqref="V40">
    <cfRule type="cellIs" dxfId="3172" priority="318" stopIfTrue="1" operator="lessThan">
      <formula>$C$4</formula>
    </cfRule>
  </conditionalFormatting>
  <conditionalFormatting sqref="V41">
    <cfRule type="cellIs" dxfId="3173" priority="319" stopIfTrue="1" operator="lessThan">
      <formula>$C$4</formula>
    </cfRule>
  </conditionalFormatting>
  <conditionalFormatting sqref="V42">
    <cfRule type="cellIs" dxfId="3174" priority="320" stopIfTrue="1" operator="lessThan">
      <formula>$C$4</formula>
    </cfRule>
  </conditionalFormatting>
  <conditionalFormatting sqref="V43">
    <cfRule type="cellIs" dxfId="3175" priority="321" stopIfTrue="1" operator="lessThan">
      <formula>$C$4</formula>
    </cfRule>
  </conditionalFormatting>
  <conditionalFormatting sqref="V44">
    <cfRule type="cellIs" dxfId="3176" priority="322" stopIfTrue="1" operator="lessThan">
      <formula>$C$4</formula>
    </cfRule>
  </conditionalFormatting>
  <conditionalFormatting sqref="V45">
    <cfRule type="cellIs" dxfId="3177" priority="323" stopIfTrue="1" operator="lessThan">
      <formula>$C$4</formula>
    </cfRule>
  </conditionalFormatting>
  <conditionalFormatting sqref="V46">
    <cfRule type="cellIs" dxfId="3178" priority="324" stopIfTrue="1" operator="lessThan">
      <formula>$C$4</formula>
    </cfRule>
  </conditionalFormatting>
  <conditionalFormatting sqref="V47">
    <cfRule type="cellIs" dxfId="3179" priority="325" stopIfTrue="1" operator="lessThan">
      <formula>$C$4</formula>
    </cfRule>
  </conditionalFormatting>
  <conditionalFormatting sqref="V48">
    <cfRule type="cellIs" dxfId="3180" priority="326" stopIfTrue="1" operator="lessThan">
      <formula>$C$4</formula>
    </cfRule>
  </conditionalFormatting>
  <conditionalFormatting sqref="V49">
    <cfRule type="cellIs" dxfId="3181" priority="327" stopIfTrue="1" operator="lessThan">
      <formula>$C$4</formula>
    </cfRule>
  </conditionalFormatting>
  <conditionalFormatting sqref="V50">
    <cfRule type="cellIs" dxfId="3182" priority="328" stopIfTrue="1" operator="lessThan">
      <formula>$C$4</formula>
    </cfRule>
  </conditionalFormatting>
  <conditionalFormatting sqref="W11">
    <cfRule type="cellIs" dxfId="3183" priority="329" stopIfTrue="1" operator="lessThan">
      <formula>$C$4</formula>
    </cfRule>
  </conditionalFormatting>
  <conditionalFormatting sqref="W12">
    <cfRule type="cellIs" dxfId="3184" priority="330" stopIfTrue="1" operator="lessThan">
      <formula>$C$4</formula>
    </cfRule>
  </conditionalFormatting>
  <conditionalFormatting sqref="W13">
    <cfRule type="cellIs" dxfId="3185" priority="331" stopIfTrue="1" operator="lessThan">
      <formula>$C$4</formula>
    </cfRule>
  </conditionalFormatting>
  <conditionalFormatting sqref="W14">
    <cfRule type="cellIs" dxfId="3186" priority="332" stopIfTrue="1" operator="lessThan">
      <formula>$C$4</formula>
    </cfRule>
  </conditionalFormatting>
  <conditionalFormatting sqref="W15">
    <cfRule type="cellIs" dxfId="3187" priority="333" stopIfTrue="1" operator="lessThan">
      <formula>$C$4</formula>
    </cfRule>
  </conditionalFormatting>
  <conditionalFormatting sqref="W16">
    <cfRule type="cellIs" dxfId="3188" priority="334" stopIfTrue="1" operator="lessThan">
      <formula>$C$4</formula>
    </cfRule>
  </conditionalFormatting>
  <conditionalFormatting sqref="W17">
    <cfRule type="cellIs" dxfId="3189" priority="335" stopIfTrue="1" operator="lessThan">
      <formula>$C$4</formula>
    </cfRule>
  </conditionalFormatting>
  <conditionalFormatting sqref="W18">
    <cfRule type="cellIs" dxfId="3190" priority="336" stopIfTrue="1" operator="lessThan">
      <formula>$C$4</formula>
    </cfRule>
  </conditionalFormatting>
  <conditionalFormatting sqref="W19">
    <cfRule type="cellIs" dxfId="3191" priority="337" stopIfTrue="1" operator="lessThan">
      <formula>$C$4</formula>
    </cfRule>
  </conditionalFormatting>
  <conditionalFormatting sqref="W20">
    <cfRule type="cellIs" dxfId="3192" priority="338" stopIfTrue="1" operator="lessThan">
      <formula>$C$4</formula>
    </cfRule>
  </conditionalFormatting>
  <conditionalFormatting sqref="W21">
    <cfRule type="cellIs" dxfId="3193" priority="339" stopIfTrue="1" operator="lessThan">
      <formula>$C$4</formula>
    </cfRule>
  </conditionalFormatting>
  <conditionalFormatting sqref="W22">
    <cfRule type="cellIs" dxfId="3194" priority="340" stopIfTrue="1" operator="lessThan">
      <formula>$C$4</formula>
    </cfRule>
  </conditionalFormatting>
  <conditionalFormatting sqref="W23">
    <cfRule type="cellIs" dxfId="3195" priority="341" stopIfTrue="1" operator="lessThan">
      <formula>$C$4</formula>
    </cfRule>
  </conditionalFormatting>
  <conditionalFormatting sqref="W24">
    <cfRule type="cellIs" dxfId="3196" priority="342" stopIfTrue="1" operator="lessThan">
      <formula>$C$4</formula>
    </cfRule>
  </conditionalFormatting>
  <conditionalFormatting sqref="W25">
    <cfRule type="cellIs" dxfId="3197" priority="343" stopIfTrue="1" operator="lessThan">
      <formula>$C$4</formula>
    </cfRule>
  </conditionalFormatting>
  <conditionalFormatting sqref="W26">
    <cfRule type="cellIs" dxfId="3198" priority="344" stopIfTrue="1" operator="lessThan">
      <formula>$C$4</formula>
    </cfRule>
  </conditionalFormatting>
  <conditionalFormatting sqref="W27">
    <cfRule type="cellIs" dxfId="3199" priority="345" stopIfTrue="1" operator="lessThan">
      <formula>$C$4</formula>
    </cfRule>
  </conditionalFormatting>
  <conditionalFormatting sqref="W28">
    <cfRule type="cellIs" dxfId="3200" priority="346" stopIfTrue="1" operator="lessThan">
      <formula>$C$4</formula>
    </cfRule>
  </conditionalFormatting>
  <conditionalFormatting sqref="W29">
    <cfRule type="cellIs" dxfId="3201" priority="347" stopIfTrue="1" operator="lessThan">
      <formula>$C$4</formula>
    </cfRule>
  </conditionalFormatting>
  <conditionalFormatting sqref="W30">
    <cfRule type="cellIs" dxfId="3202" priority="348" stopIfTrue="1" operator="lessThan">
      <formula>$C$4</formula>
    </cfRule>
  </conditionalFormatting>
  <conditionalFormatting sqref="W31">
    <cfRule type="cellIs" dxfId="3203" priority="349" stopIfTrue="1" operator="lessThan">
      <formula>$C$4</formula>
    </cfRule>
  </conditionalFormatting>
  <conditionalFormatting sqref="W32">
    <cfRule type="cellIs" dxfId="3204" priority="350" stopIfTrue="1" operator="lessThan">
      <formula>$C$4</formula>
    </cfRule>
  </conditionalFormatting>
  <conditionalFormatting sqref="W33">
    <cfRule type="cellIs" dxfId="3205" priority="351" stopIfTrue="1" operator="lessThan">
      <formula>$C$4</formula>
    </cfRule>
  </conditionalFormatting>
  <conditionalFormatting sqref="W34">
    <cfRule type="cellIs" dxfId="3206" priority="352" stopIfTrue="1" operator="lessThan">
      <formula>$C$4</formula>
    </cfRule>
  </conditionalFormatting>
  <conditionalFormatting sqref="W35">
    <cfRule type="cellIs" dxfId="3207" priority="353" stopIfTrue="1" operator="lessThan">
      <formula>$C$4</formula>
    </cfRule>
  </conditionalFormatting>
  <conditionalFormatting sqref="W36">
    <cfRule type="cellIs" dxfId="3208" priority="354" stopIfTrue="1" operator="lessThan">
      <formula>$C$4</formula>
    </cfRule>
  </conditionalFormatting>
  <conditionalFormatting sqref="W37">
    <cfRule type="cellIs" dxfId="3209" priority="355" stopIfTrue="1" operator="lessThan">
      <formula>$C$4</formula>
    </cfRule>
  </conditionalFormatting>
  <conditionalFormatting sqref="W38">
    <cfRule type="cellIs" dxfId="3210" priority="356" stopIfTrue="1" operator="lessThan">
      <formula>$C$4</formula>
    </cfRule>
  </conditionalFormatting>
  <conditionalFormatting sqref="W39">
    <cfRule type="cellIs" dxfId="3211" priority="357" stopIfTrue="1" operator="lessThan">
      <formula>$C$4</formula>
    </cfRule>
  </conditionalFormatting>
  <conditionalFormatting sqref="W40">
    <cfRule type="cellIs" dxfId="3212" priority="358" stopIfTrue="1" operator="lessThan">
      <formula>$C$4</formula>
    </cfRule>
  </conditionalFormatting>
  <conditionalFormatting sqref="W41">
    <cfRule type="cellIs" dxfId="3213" priority="359" stopIfTrue="1" operator="lessThan">
      <formula>$C$4</formula>
    </cfRule>
  </conditionalFormatting>
  <conditionalFormatting sqref="W42">
    <cfRule type="cellIs" dxfId="3214" priority="360" stopIfTrue="1" operator="lessThan">
      <formula>$C$4</formula>
    </cfRule>
  </conditionalFormatting>
  <conditionalFormatting sqref="W43">
    <cfRule type="cellIs" dxfId="3215" priority="361" stopIfTrue="1" operator="lessThan">
      <formula>$C$4</formula>
    </cfRule>
  </conditionalFormatting>
  <conditionalFormatting sqref="W44">
    <cfRule type="cellIs" dxfId="3216" priority="362" stopIfTrue="1" operator="lessThan">
      <formula>$C$4</formula>
    </cfRule>
  </conditionalFormatting>
  <conditionalFormatting sqref="W45">
    <cfRule type="cellIs" dxfId="3217" priority="363" stopIfTrue="1" operator="lessThan">
      <formula>$C$4</formula>
    </cfRule>
  </conditionalFormatting>
  <conditionalFormatting sqref="W46">
    <cfRule type="cellIs" dxfId="3218" priority="364" stopIfTrue="1" operator="lessThan">
      <formula>$C$4</formula>
    </cfRule>
  </conditionalFormatting>
  <conditionalFormatting sqref="W47">
    <cfRule type="cellIs" dxfId="3219" priority="365" stopIfTrue="1" operator="lessThan">
      <formula>$C$4</formula>
    </cfRule>
  </conditionalFormatting>
  <conditionalFormatting sqref="W48">
    <cfRule type="cellIs" dxfId="3220" priority="366" stopIfTrue="1" operator="lessThan">
      <formula>$C$4</formula>
    </cfRule>
  </conditionalFormatting>
  <conditionalFormatting sqref="W49">
    <cfRule type="cellIs" dxfId="3221" priority="367" stopIfTrue="1" operator="lessThan">
      <formula>$C$4</formula>
    </cfRule>
  </conditionalFormatting>
  <conditionalFormatting sqref="W50">
    <cfRule type="cellIs" dxfId="3222" priority="368" stopIfTrue="1" operator="lessThan">
      <formula>$C$4</formula>
    </cfRule>
  </conditionalFormatting>
  <conditionalFormatting sqref="X11">
    <cfRule type="cellIs" dxfId="3223" priority="369" stopIfTrue="1" operator="lessThan">
      <formula>$C$4</formula>
    </cfRule>
  </conditionalFormatting>
  <conditionalFormatting sqref="X12">
    <cfRule type="cellIs" dxfId="3224" priority="370" stopIfTrue="1" operator="lessThan">
      <formula>$C$4</formula>
    </cfRule>
  </conditionalFormatting>
  <conditionalFormatting sqref="X13">
    <cfRule type="cellIs" dxfId="3225" priority="371" stopIfTrue="1" operator="lessThan">
      <formula>$C$4</formula>
    </cfRule>
  </conditionalFormatting>
  <conditionalFormatting sqref="X14">
    <cfRule type="cellIs" dxfId="3226" priority="372" stopIfTrue="1" operator="lessThan">
      <formula>$C$4</formula>
    </cfRule>
  </conditionalFormatting>
  <conditionalFormatting sqref="X15">
    <cfRule type="cellIs" dxfId="3227" priority="373" stopIfTrue="1" operator="lessThan">
      <formula>$C$4</formula>
    </cfRule>
  </conditionalFormatting>
  <conditionalFormatting sqref="X16">
    <cfRule type="cellIs" dxfId="3228" priority="374" stopIfTrue="1" operator="lessThan">
      <formula>$C$4</formula>
    </cfRule>
  </conditionalFormatting>
  <conditionalFormatting sqref="X17">
    <cfRule type="cellIs" dxfId="3229" priority="375" stopIfTrue="1" operator="lessThan">
      <formula>$C$4</formula>
    </cfRule>
  </conditionalFormatting>
  <conditionalFormatting sqref="X18">
    <cfRule type="cellIs" dxfId="3230" priority="376" stopIfTrue="1" operator="lessThan">
      <formula>$C$4</formula>
    </cfRule>
  </conditionalFormatting>
  <conditionalFormatting sqref="X19">
    <cfRule type="cellIs" dxfId="3231" priority="377" stopIfTrue="1" operator="lessThan">
      <formula>$C$4</formula>
    </cfRule>
  </conditionalFormatting>
  <conditionalFormatting sqref="X20">
    <cfRule type="cellIs" dxfId="3232" priority="378" stopIfTrue="1" operator="lessThan">
      <formula>$C$4</formula>
    </cfRule>
  </conditionalFormatting>
  <conditionalFormatting sqref="X21">
    <cfRule type="cellIs" dxfId="3233" priority="379" stopIfTrue="1" operator="lessThan">
      <formula>$C$4</formula>
    </cfRule>
  </conditionalFormatting>
  <conditionalFormatting sqref="X22">
    <cfRule type="cellIs" dxfId="3234" priority="380" stopIfTrue="1" operator="lessThan">
      <formula>$C$4</formula>
    </cfRule>
  </conditionalFormatting>
  <conditionalFormatting sqref="X23">
    <cfRule type="cellIs" dxfId="3235" priority="381" stopIfTrue="1" operator="lessThan">
      <formula>$C$4</formula>
    </cfRule>
  </conditionalFormatting>
  <conditionalFormatting sqref="X24">
    <cfRule type="cellIs" dxfId="3236" priority="382" stopIfTrue="1" operator="lessThan">
      <formula>$C$4</formula>
    </cfRule>
  </conditionalFormatting>
  <conditionalFormatting sqref="X25">
    <cfRule type="cellIs" dxfId="3237" priority="383" stopIfTrue="1" operator="lessThan">
      <formula>$C$4</formula>
    </cfRule>
  </conditionalFormatting>
  <conditionalFormatting sqref="X26">
    <cfRule type="cellIs" dxfId="3238" priority="384" stopIfTrue="1" operator="lessThan">
      <formula>$C$4</formula>
    </cfRule>
  </conditionalFormatting>
  <conditionalFormatting sqref="X27">
    <cfRule type="cellIs" dxfId="3239" priority="385" stopIfTrue="1" operator="lessThan">
      <formula>$C$4</formula>
    </cfRule>
  </conditionalFormatting>
  <conditionalFormatting sqref="X28">
    <cfRule type="cellIs" dxfId="3240" priority="386" stopIfTrue="1" operator="lessThan">
      <formula>$C$4</formula>
    </cfRule>
  </conditionalFormatting>
  <conditionalFormatting sqref="X29">
    <cfRule type="cellIs" dxfId="3241" priority="387" stopIfTrue="1" operator="lessThan">
      <formula>$C$4</formula>
    </cfRule>
  </conditionalFormatting>
  <conditionalFormatting sqref="X30">
    <cfRule type="cellIs" dxfId="3242" priority="388" stopIfTrue="1" operator="lessThan">
      <formula>$C$4</formula>
    </cfRule>
  </conditionalFormatting>
  <conditionalFormatting sqref="X31">
    <cfRule type="cellIs" dxfId="3243" priority="389" stopIfTrue="1" operator="lessThan">
      <formula>$C$4</formula>
    </cfRule>
  </conditionalFormatting>
  <conditionalFormatting sqref="X32">
    <cfRule type="cellIs" dxfId="3244" priority="390" stopIfTrue="1" operator="lessThan">
      <formula>$C$4</formula>
    </cfRule>
  </conditionalFormatting>
  <conditionalFormatting sqref="X33">
    <cfRule type="cellIs" dxfId="3245" priority="391" stopIfTrue="1" operator="lessThan">
      <formula>$C$4</formula>
    </cfRule>
  </conditionalFormatting>
  <conditionalFormatting sqref="X34">
    <cfRule type="cellIs" dxfId="3246" priority="392" stopIfTrue="1" operator="lessThan">
      <formula>$C$4</formula>
    </cfRule>
  </conditionalFormatting>
  <conditionalFormatting sqref="X35">
    <cfRule type="cellIs" dxfId="3247" priority="393" stopIfTrue="1" operator="lessThan">
      <formula>$C$4</formula>
    </cfRule>
  </conditionalFormatting>
  <conditionalFormatting sqref="X36">
    <cfRule type="cellIs" dxfId="3248" priority="394" stopIfTrue="1" operator="lessThan">
      <formula>$C$4</formula>
    </cfRule>
  </conditionalFormatting>
  <conditionalFormatting sqref="X37">
    <cfRule type="cellIs" dxfId="3249" priority="395" stopIfTrue="1" operator="lessThan">
      <formula>$C$4</formula>
    </cfRule>
  </conditionalFormatting>
  <conditionalFormatting sqref="X38">
    <cfRule type="cellIs" dxfId="3250" priority="396" stopIfTrue="1" operator="lessThan">
      <formula>$C$4</formula>
    </cfRule>
  </conditionalFormatting>
  <conditionalFormatting sqref="X39">
    <cfRule type="cellIs" dxfId="3251" priority="397" stopIfTrue="1" operator="lessThan">
      <formula>$C$4</formula>
    </cfRule>
  </conditionalFormatting>
  <conditionalFormatting sqref="X40">
    <cfRule type="cellIs" dxfId="3252" priority="398" stopIfTrue="1" operator="lessThan">
      <formula>$C$4</formula>
    </cfRule>
  </conditionalFormatting>
  <conditionalFormatting sqref="X41">
    <cfRule type="cellIs" dxfId="3253" priority="399" stopIfTrue="1" operator="lessThan">
      <formula>$C$4</formula>
    </cfRule>
  </conditionalFormatting>
  <conditionalFormatting sqref="X42">
    <cfRule type="cellIs" dxfId="3254" priority="400" stopIfTrue="1" operator="lessThan">
      <formula>$C$4</formula>
    </cfRule>
  </conditionalFormatting>
  <conditionalFormatting sqref="X43">
    <cfRule type="cellIs" dxfId="3255" priority="401" stopIfTrue="1" operator="lessThan">
      <formula>$C$4</formula>
    </cfRule>
  </conditionalFormatting>
  <conditionalFormatting sqref="X44">
    <cfRule type="cellIs" dxfId="3256" priority="402" stopIfTrue="1" operator="lessThan">
      <formula>$C$4</formula>
    </cfRule>
  </conditionalFormatting>
  <conditionalFormatting sqref="X45">
    <cfRule type="cellIs" dxfId="3257" priority="403" stopIfTrue="1" operator="lessThan">
      <formula>$C$4</formula>
    </cfRule>
  </conditionalFormatting>
  <conditionalFormatting sqref="X46">
    <cfRule type="cellIs" dxfId="3258" priority="404" stopIfTrue="1" operator="lessThan">
      <formula>$C$4</formula>
    </cfRule>
  </conditionalFormatting>
  <conditionalFormatting sqref="X47">
    <cfRule type="cellIs" dxfId="3259" priority="405" stopIfTrue="1" operator="lessThan">
      <formula>$C$4</formula>
    </cfRule>
  </conditionalFormatting>
  <conditionalFormatting sqref="X48">
    <cfRule type="cellIs" dxfId="3260" priority="406" stopIfTrue="1" operator="lessThan">
      <formula>$C$4</formula>
    </cfRule>
  </conditionalFormatting>
  <conditionalFormatting sqref="X49">
    <cfRule type="cellIs" dxfId="3261" priority="407" stopIfTrue="1" operator="lessThan">
      <formula>$C$4</formula>
    </cfRule>
  </conditionalFormatting>
  <conditionalFormatting sqref="X50">
    <cfRule type="cellIs" dxfId="3262" priority="408" stopIfTrue="1" operator="lessThan">
      <formula>$C$4</formula>
    </cfRule>
  </conditionalFormatting>
  <conditionalFormatting sqref="Y11">
    <cfRule type="cellIs" dxfId="3263" priority="409" stopIfTrue="1" operator="lessThan">
      <formula>$C$4</formula>
    </cfRule>
  </conditionalFormatting>
  <conditionalFormatting sqref="Y12">
    <cfRule type="cellIs" dxfId="3264" priority="410" stopIfTrue="1" operator="lessThan">
      <formula>$C$4</formula>
    </cfRule>
  </conditionalFormatting>
  <conditionalFormatting sqref="Y13">
    <cfRule type="cellIs" dxfId="3265" priority="411" stopIfTrue="1" operator="lessThan">
      <formula>$C$4</formula>
    </cfRule>
  </conditionalFormatting>
  <conditionalFormatting sqref="Y14">
    <cfRule type="cellIs" dxfId="3266" priority="412" stopIfTrue="1" operator="lessThan">
      <formula>$C$4</formula>
    </cfRule>
  </conditionalFormatting>
  <conditionalFormatting sqref="Y15">
    <cfRule type="cellIs" dxfId="3267" priority="413" stopIfTrue="1" operator="lessThan">
      <formula>$C$4</formula>
    </cfRule>
  </conditionalFormatting>
  <conditionalFormatting sqref="Y16">
    <cfRule type="cellIs" dxfId="3268" priority="414" stopIfTrue="1" operator="lessThan">
      <formula>$C$4</formula>
    </cfRule>
  </conditionalFormatting>
  <conditionalFormatting sqref="Y17">
    <cfRule type="cellIs" dxfId="3269" priority="415" stopIfTrue="1" operator="lessThan">
      <formula>$C$4</formula>
    </cfRule>
  </conditionalFormatting>
  <conditionalFormatting sqref="Y18">
    <cfRule type="cellIs" dxfId="3270" priority="416" stopIfTrue="1" operator="lessThan">
      <formula>$C$4</formula>
    </cfRule>
  </conditionalFormatting>
  <conditionalFormatting sqref="Y19">
    <cfRule type="cellIs" dxfId="3271" priority="417" stopIfTrue="1" operator="lessThan">
      <formula>$C$4</formula>
    </cfRule>
  </conditionalFormatting>
  <conditionalFormatting sqref="Y20">
    <cfRule type="cellIs" dxfId="3272" priority="418" stopIfTrue="1" operator="lessThan">
      <formula>$C$4</formula>
    </cfRule>
  </conditionalFormatting>
  <conditionalFormatting sqref="Y21">
    <cfRule type="cellIs" dxfId="3273" priority="419" stopIfTrue="1" operator="lessThan">
      <formula>$C$4</formula>
    </cfRule>
  </conditionalFormatting>
  <conditionalFormatting sqref="Y22">
    <cfRule type="cellIs" dxfId="3274" priority="420" stopIfTrue="1" operator="lessThan">
      <formula>$C$4</formula>
    </cfRule>
  </conditionalFormatting>
  <conditionalFormatting sqref="Y23">
    <cfRule type="cellIs" dxfId="3275" priority="421" stopIfTrue="1" operator="lessThan">
      <formula>$C$4</formula>
    </cfRule>
  </conditionalFormatting>
  <conditionalFormatting sqref="Y24">
    <cfRule type="cellIs" dxfId="3276" priority="422" stopIfTrue="1" operator="lessThan">
      <formula>$C$4</formula>
    </cfRule>
  </conditionalFormatting>
  <conditionalFormatting sqref="Y25">
    <cfRule type="cellIs" dxfId="3277" priority="423" stopIfTrue="1" operator="lessThan">
      <formula>$C$4</formula>
    </cfRule>
  </conditionalFormatting>
  <conditionalFormatting sqref="Y26">
    <cfRule type="cellIs" dxfId="3278" priority="424" stopIfTrue="1" operator="lessThan">
      <formula>$C$4</formula>
    </cfRule>
  </conditionalFormatting>
  <conditionalFormatting sqref="Y27">
    <cfRule type="cellIs" dxfId="3279" priority="425" stopIfTrue="1" operator="lessThan">
      <formula>$C$4</formula>
    </cfRule>
  </conditionalFormatting>
  <conditionalFormatting sqref="Y28">
    <cfRule type="cellIs" dxfId="3280" priority="426" stopIfTrue="1" operator="lessThan">
      <formula>$C$4</formula>
    </cfRule>
  </conditionalFormatting>
  <conditionalFormatting sqref="Y29">
    <cfRule type="cellIs" dxfId="3281" priority="427" stopIfTrue="1" operator="lessThan">
      <formula>$C$4</formula>
    </cfRule>
  </conditionalFormatting>
  <conditionalFormatting sqref="Y30">
    <cfRule type="cellIs" dxfId="3282" priority="428" stopIfTrue="1" operator="lessThan">
      <formula>$C$4</formula>
    </cfRule>
  </conditionalFormatting>
  <conditionalFormatting sqref="Y31">
    <cfRule type="cellIs" dxfId="3283" priority="429" stopIfTrue="1" operator="lessThan">
      <formula>$C$4</formula>
    </cfRule>
  </conditionalFormatting>
  <conditionalFormatting sqref="Y32">
    <cfRule type="cellIs" dxfId="3284" priority="430" stopIfTrue="1" operator="lessThan">
      <formula>$C$4</formula>
    </cfRule>
  </conditionalFormatting>
  <conditionalFormatting sqref="Y33">
    <cfRule type="cellIs" dxfId="3285" priority="431" stopIfTrue="1" operator="lessThan">
      <formula>$C$4</formula>
    </cfRule>
  </conditionalFormatting>
  <conditionalFormatting sqref="Y34">
    <cfRule type="cellIs" dxfId="3286" priority="432" stopIfTrue="1" operator="lessThan">
      <formula>$C$4</formula>
    </cfRule>
  </conditionalFormatting>
  <conditionalFormatting sqref="Y35">
    <cfRule type="cellIs" dxfId="3287" priority="433" stopIfTrue="1" operator="lessThan">
      <formula>$C$4</formula>
    </cfRule>
  </conditionalFormatting>
  <conditionalFormatting sqref="Y36">
    <cfRule type="cellIs" dxfId="3288" priority="434" stopIfTrue="1" operator="lessThan">
      <formula>$C$4</formula>
    </cfRule>
  </conditionalFormatting>
  <conditionalFormatting sqref="Y37">
    <cfRule type="cellIs" dxfId="3289" priority="435" stopIfTrue="1" operator="lessThan">
      <formula>$C$4</formula>
    </cfRule>
  </conditionalFormatting>
  <conditionalFormatting sqref="Y38">
    <cfRule type="cellIs" dxfId="3290" priority="436" stopIfTrue="1" operator="lessThan">
      <formula>$C$4</formula>
    </cfRule>
  </conditionalFormatting>
  <conditionalFormatting sqref="Y39">
    <cfRule type="cellIs" dxfId="3291" priority="437" stopIfTrue="1" operator="lessThan">
      <formula>$C$4</formula>
    </cfRule>
  </conditionalFormatting>
  <conditionalFormatting sqref="Y40">
    <cfRule type="cellIs" dxfId="3292" priority="438" stopIfTrue="1" operator="lessThan">
      <formula>$C$4</formula>
    </cfRule>
  </conditionalFormatting>
  <conditionalFormatting sqref="Y41">
    <cfRule type="cellIs" dxfId="3293" priority="439" stopIfTrue="1" operator="lessThan">
      <formula>$C$4</formula>
    </cfRule>
  </conditionalFormatting>
  <conditionalFormatting sqref="Y42">
    <cfRule type="cellIs" dxfId="3294" priority="440" stopIfTrue="1" operator="lessThan">
      <formula>$C$4</formula>
    </cfRule>
  </conditionalFormatting>
  <conditionalFormatting sqref="Y43">
    <cfRule type="cellIs" dxfId="3295" priority="441" stopIfTrue="1" operator="lessThan">
      <formula>$C$4</formula>
    </cfRule>
  </conditionalFormatting>
  <conditionalFormatting sqref="Y44">
    <cfRule type="cellIs" dxfId="3296" priority="442" stopIfTrue="1" operator="lessThan">
      <formula>$C$4</formula>
    </cfRule>
  </conditionalFormatting>
  <conditionalFormatting sqref="Y45">
    <cfRule type="cellIs" dxfId="3297" priority="443" stopIfTrue="1" operator="lessThan">
      <formula>$C$4</formula>
    </cfRule>
  </conditionalFormatting>
  <conditionalFormatting sqref="Y46">
    <cfRule type="cellIs" dxfId="3298" priority="444" stopIfTrue="1" operator="lessThan">
      <formula>$C$4</formula>
    </cfRule>
  </conditionalFormatting>
  <conditionalFormatting sqref="Y47">
    <cfRule type="cellIs" dxfId="3299" priority="445" stopIfTrue="1" operator="lessThan">
      <formula>$C$4</formula>
    </cfRule>
  </conditionalFormatting>
  <conditionalFormatting sqref="Y48">
    <cfRule type="cellIs" dxfId="3300" priority="446" stopIfTrue="1" operator="lessThan">
      <formula>$C$4</formula>
    </cfRule>
  </conditionalFormatting>
  <conditionalFormatting sqref="Y49">
    <cfRule type="cellIs" dxfId="3301" priority="447" stopIfTrue="1" operator="lessThan">
      <formula>$C$4</formula>
    </cfRule>
  </conditionalFormatting>
  <conditionalFormatting sqref="Y50">
    <cfRule type="cellIs" dxfId="3302" priority="448" stopIfTrue="1" operator="lessThan">
      <formula>$C$4</formula>
    </cfRule>
  </conditionalFormatting>
  <conditionalFormatting sqref="Z49">
    <cfRule type="cellIs" dxfId="3303" priority="449" stopIfTrue="1" operator="lessThan">
      <formula>$C$4</formula>
    </cfRule>
  </conditionalFormatting>
  <conditionalFormatting sqref="Z50">
    <cfRule type="cellIs" dxfId="3304" priority="450" stopIfTrue="1" operator="lessThan">
      <formula>$C$4</formula>
    </cfRule>
  </conditionalFormatting>
  <conditionalFormatting sqref="AJ11">
    <cfRule type="cellIs" dxfId="3305" priority="451" stopIfTrue="1" operator="lessThan">
      <formula>$C$4</formula>
    </cfRule>
  </conditionalFormatting>
  <conditionalFormatting sqref="AJ12">
    <cfRule type="cellIs" dxfId="3306" priority="452" stopIfTrue="1" operator="lessThan">
      <formula>$C$4</formula>
    </cfRule>
  </conditionalFormatting>
  <conditionalFormatting sqref="AJ13">
    <cfRule type="cellIs" dxfId="3307" priority="453" stopIfTrue="1" operator="lessThan">
      <formula>$C$4</formula>
    </cfRule>
  </conditionalFormatting>
  <conditionalFormatting sqref="AJ14">
    <cfRule type="cellIs" dxfId="3308" priority="454" stopIfTrue="1" operator="lessThan">
      <formula>$C$4</formula>
    </cfRule>
  </conditionalFormatting>
  <conditionalFormatting sqref="AJ15">
    <cfRule type="cellIs" dxfId="3309" priority="455" stopIfTrue="1" operator="lessThan">
      <formula>$C$4</formula>
    </cfRule>
  </conditionalFormatting>
  <conditionalFormatting sqref="AJ16">
    <cfRule type="cellIs" dxfId="3310" priority="456" stopIfTrue="1" operator="lessThan">
      <formula>$C$4</formula>
    </cfRule>
  </conditionalFormatting>
  <conditionalFormatting sqref="AJ17">
    <cfRule type="cellIs" dxfId="3311" priority="457" stopIfTrue="1" operator="lessThan">
      <formula>$C$4</formula>
    </cfRule>
  </conditionalFormatting>
  <conditionalFormatting sqref="AJ18">
    <cfRule type="cellIs" dxfId="3312" priority="458" stopIfTrue="1" operator="lessThan">
      <formula>$C$4</formula>
    </cfRule>
  </conditionalFormatting>
  <conditionalFormatting sqref="AJ19">
    <cfRule type="cellIs" dxfId="3313" priority="459" stopIfTrue="1" operator="lessThan">
      <formula>$C$4</formula>
    </cfRule>
  </conditionalFormatting>
  <conditionalFormatting sqref="AJ20">
    <cfRule type="cellIs" dxfId="3314" priority="460" stopIfTrue="1" operator="lessThan">
      <formula>$C$4</formula>
    </cfRule>
  </conditionalFormatting>
  <conditionalFormatting sqref="AJ21">
    <cfRule type="cellIs" dxfId="3315" priority="461" stopIfTrue="1" operator="lessThan">
      <formula>$C$4</formula>
    </cfRule>
  </conditionalFormatting>
  <conditionalFormatting sqref="AJ22">
    <cfRule type="cellIs" dxfId="3316" priority="462" stopIfTrue="1" operator="lessThan">
      <formula>$C$4</formula>
    </cfRule>
  </conditionalFormatting>
  <conditionalFormatting sqref="AJ23">
    <cfRule type="cellIs" dxfId="3317" priority="463" stopIfTrue="1" operator="lessThan">
      <formula>$C$4</formula>
    </cfRule>
  </conditionalFormatting>
  <conditionalFormatting sqref="AJ24">
    <cfRule type="cellIs" dxfId="3318" priority="464" stopIfTrue="1" operator="lessThan">
      <formula>$C$4</formula>
    </cfRule>
  </conditionalFormatting>
  <conditionalFormatting sqref="AJ25">
    <cfRule type="cellIs" dxfId="3319" priority="465" stopIfTrue="1" operator="lessThan">
      <formula>$C$4</formula>
    </cfRule>
  </conditionalFormatting>
  <conditionalFormatting sqref="AJ26">
    <cfRule type="cellIs" dxfId="3320" priority="466" stopIfTrue="1" operator="lessThan">
      <formula>$C$4</formula>
    </cfRule>
  </conditionalFormatting>
  <conditionalFormatting sqref="AJ27">
    <cfRule type="cellIs" dxfId="3321" priority="467" stopIfTrue="1" operator="lessThan">
      <formula>$C$4</formula>
    </cfRule>
  </conditionalFormatting>
  <conditionalFormatting sqref="AJ28">
    <cfRule type="cellIs" dxfId="3322" priority="468" stopIfTrue="1" operator="lessThan">
      <formula>$C$4</formula>
    </cfRule>
  </conditionalFormatting>
  <conditionalFormatting sqref="AJ29">
    <cfRule type="cellIs" dxfId="3323" priority="469" stopIfTrue="1" operator="lessThan">
      <formula>$C$4</formula>
    </cfRule>
  </conditionalFormatting>
  <conditionalFormatting sqref="AJ30">
    <cfRule type="cellIs" dxfId="3324" priority="470" stopIfTrue="1" operator="lessThan">
      <formula>$C$4</formula>
    </cfRule>
  </conditionalFormatting>
  <conditionalFormatting sqref="AJ31">
    <cfRule type="cellIs" dxfId="3325" priority="471" stopIfTrue="1" operator="lessThan">
      <formula>$C$4</formula>
    </cfRule>
  </conditionalFormatting>
  <conditionalFormatting sqref="AJ32">
    <cfRule type="cellIs" dxfId="3326" priority="472" stopIfTrue="1" operator="lessThan">
      <formula>$C$4</formula>
    </cfRule>
  </conditionalFormatting>
  <conditionalFormatting sqref="AJ33">
    <cfRule type="cellIs" dxfId="3327" priority="473" stopIfTrue="1" operator="lessThan">
      <formula>$C$4</formula>
    </cfRule>
  </conditionalFormatting>
  <conditionalFormatting sqref="AJ34">
    <cfRule type="cellIs" dxfId="3328" priority="474" stopIfTrue="1" operator="lessThan">
      <formula>$C$4</formula>
    </cfRule>
  </conditionalFormatting>
  <conditionalFormatting sqref="AJ35">
    <cfRule type="cellIs" dxfId="3329" priority="475" stopIfTrue="1" operator="lessThan">
      <formula>$C$4</formula>
    </cfRule>
  </conditionalFormatting>
  <conditionalFormatting sqref="AJ36">
    <cfRule type="cellIs" dxfId="3330" priority="476" stopIfTrue="1" operator="lessThan">
      <formula>$C$4</formula>
    </cfRule>
  </conditionalFormatting>
  <conditionalFormatting sqref="AJ37">
    <cfRule type="cellIs" dxfId="3331" priority="477" stopIfTrue="1" operator="lessThan">
      <formula>$C$4</formula>
    </cfRule>
  </conditionalFormatting>
  <conditionalFormatting sqref="AJ38">
    <cfRule type="cellIs" dxfId="3332" priority="478" stopIfTrue="1" operator="lessThan">
      <formula>$C$4</formula>
    </cfRule>
  </conditionalFormatting>
  <conditionalFormatting sqref="AJ39">
    <cfRule type="cellIs" dxfId="3333" priority="479" stopIfTrue="1" operator="lessThan">
      <formula>$C$4</formula>
    </cfRule>
  </conditionalFormatting>
  <conditionalFormatting sqref="AJ40">
    <cfRule type="cellIs" dxfId="3334" priority="480" stopIfTrue="1" operator="lessThan">
      <formula>$C$4</formula>
    </cfRule>
  </conditionalFormatting>
  <conditionalFormatting sqref="AJ41">
    <cfRule type="cellIs" dxfId="3335" priority="481" stopIfTrue="1" operator="lessThan">
      <formula>$C$4</formula>
    </cfRule>
  </conditionalFormatting>
  <conditionalFormatting sqref="AJ42">
    <cfRule type="cellIs" dxfId="3336" priority="482" stopIfTrue="1" operator="lessThan">
      <formula>$C$4</formula>
    </cfRule>
  </conditionalFormatting>
  <conditionalFormatting sqref="AJ43">
    <cfRule type="cellIs" dxfId="3337" priority="483" stopIfTrue="1" operator="lessThan">
      <formula>$C$4</formula>
    </cfRule>
  </conditionalFormatting>
  <conditionalFormatting sqref="AJ44">
    <cfRule type="cellIs" dxfId="3338" priority="484" stopIfTrue="1" operator="lessThan">
      <formula>$C$4</formula>
    </cfRule>
  </conditionalFormatting>
  <conditionalFormatting sqref="AJ45">
    <cfRule type="cellIs" dxfId="3339" priority="485" stopIfTrue="1" operator="lessThan">
      <formula>$C$4</formula>
    </cfRule>
  </conditionalFormatting>
  <conditionalFormatting sqref="AJ46">
    <cfRule type="cellIs" dxfId="3340" priority="486" stopIfTrue="1" operator="lessThan">
      <formula>$C$4</formula>
    </cfRule>
  </conditionalFormatting>
  <conditionalFormatting sqref="AJ47">
    <cfRule type="cellIs" dxfId="3341" priority="487" stopIfTrue="1" operator="lessThan">
      <formula>$C$4</formula>
    </cfRule>
  </conditionalFormatting>
  <conditionalFormatting sqref="AJ48">
    <cfRule type="cellIs" dxfId="3342" priority="488" stopIfTrue="1" operator="lessThan">
      <formula>$C$4</formula>
    </cfRule>
  </conditionalFormatting>
  <conditionalFormatting sqref="AJ49">
    <cfRule type="cellIs" dxfId="3343" priority="489" stopIfTrue="1" operator="lessThan">
      <formula>$C$4</formula>
    </cfRule>
  </conditionalFormatting>
  <conditionalFormatting sqref="AJ50">
    <cfRule type="cellIs" dxfId="3344" priority="490" stopIfTrue="1" operator="lessThan">
      <formula>$C$4</formula>
    </cfRule>
  </conditionalFormatting>
  <conditionalFormatting sqref="AK11">
    <cfRule type="cellIs" dxfId="3345" priority="491" stopIfTrue="1" operator="lessThan">
      <formula>$C$4</formula>
    </cfRule>
  </conditionalFormatting>
  <conditionalFormatting sqref="AK12">
    <cfRule type="cellIs" dxfId="3346" priority="492" stopIfTrue="1" operator="lessThan">
      <formula>$C$4</formula>
    </cfRule>
  </conditionalFormatting>
  <conditionalFormatting sqref="AK13">
    <cfRule type="cellIs" dxfId="3347" priority="493" stopIfTrue="1" operator="lessThan">
      <formula>$C$4</formula>
    </cfRule>
  </conditionalFormatting>
  <conditionalFormatting sqref="AK14">
    <cfRule type="cellIs" dxfId="3348" priority="494" stopIfTrue="1" operator="lessThan">
      <formula>$C$4</formula>
    </cfRule>
  </conditionalFormatting>
  <conditionalFormatting sqref="AK15">
    <cfRule type="cellIs" dxfId="3349" priority="495" stopIfTrue="1" operator="lessThan">
      <formula>$C$4</formula>
    </cfRule>
  </conditionalFormatting>
  <conditionalFormatting sqref="AK16">
    <cfRule type="cellIs" dxfId="3350" priority="496" stopIfTrue="1" operator="lessThan">
      <formula>$C$4</formula>
    </cfRule>
  </conditionalFormatting>
  <conditionalFormatting sqref="AK17">
    <cfRule type="cellIs" dxfId="3351" priority="497" stopIfTrue="1" operator="lessThan">
      <formula>$C$4</formula>
    </cfRule>
  </conditionalFormatting>
  <conditionalFormatting sqref="AK18">
    <cfRule type="cellIs" dxfId="3352" priority="498" stopIfTrue="1" operator="lessThan">
      <formula>$C$4</formula>
    </cfRule>
  </conditionalFormatting>
  <conditionalFormatting sqref="AK19">
    <cfRule type="cellIs" dxfId="3353" priority="499" stopIfTrue="1" operator="lessThan">
      <formula>$C$4</formula>
    </cfRule>
  </conditionalFormatting>
  <conditionalFormatting sqref="AK20">
    <cfRule type="cellIs" dxfId="3354" priority="500" stopIfTrue="1" operator="lessThan">
      <formula>$C$4</formula>
    </cfRule>
  </conditionalFormatting>
  <conditionalFormatting sqref="AK21">
    <cfRule type="cellIs" dxfId="3355" priority="501" stopIfTrue="1" operator="lessThan">
      <formula>$C$4</formula>
    </cfRule>
  </conditionalFormatting>
  <conditionalFormatting sqref="AK22">
    <cfRule type="cellIs" dxfId="3356" priority="502" stopIfTrue="1" operator="lessThan">
      <formula>$C$4</formula>
    </cfRule>
  </conditionalFormatting>
  <conditionalFormatting sqref="AK23">
    <cfRule type="cellIs" dxfId="3357" priority="503" stopIfTrue="1" operator="lessThan">
      <formula>$C$4</formula>
    </cfRule>
  </conditionalFormatting>
  <conditionalFormatting sqref="AK24">
    <cfRule type="cellIs" dxfId="3358" priority="504" stopIfTrue="1" operator="lessThan">
      <formula>$C$4</formula>
    </cfRule>
  </conditionalFormatting>
  <conditionalFormatting sqref="AK25">
    <cfRule type="cellIs" dxfId="3359" priority="505" stopIfTrue="1" operator="lessThan">
      <formula>$C$4</formula>
    </cfRule>
  </conditionalFormatting>
  <conditionalFormatting sqref="AK26">
    <cfRule type="cellIs" dxfId="3360" priority="506" stopIfTrue="1" operator="lessThan">
      <formula>$C$4</formula>
    </cfRule>
  </conditionalFormatting>
  <conditionalFormatting sqref="AK27">
    <cfRule type="cellIs" dxfId="3361" priority="507" stopIfTrue="1" operator="lessThan">
      <formula>$C$4</formula>
    </cfRule>
  </conditionalFormatting>
  <conditionalFormatting sqref="AK28">
    <cfRule type="cellIs" dxfId="3362" priority="508" stopIfTrue="1" operator="lessThan">
      <formula>$C$4</formula>
    </cfRule>
  </conditionalFormatting>
  <conditionalFormatting sqref="AK29">
    <cfRule type="cellIs" dxfId="3363" priority="509" stopIfTrue="1" operator="lessThan">
      <formula>$C$4</formula>
    </cfRule>
  </conditionalFormatting>
  <conditionalFormatting sqref="AK30">
    <cfRule type="cellIs" dxfId="3364" priority="510" stopIfTrue="1" operator="lessThan">
      <formula>$C$4</formula>
    </cfRule>
  </conditionalFormatting>
  <conditionalFormatting sqref="AK31">
    <cfRule type="cellIs" dxfId="3365" priority="511" stopIfTrue="1" operator="lessThan">
      <formula>$C$4</formula>
    </cfRule>
  </conditionalFormatting>
  <conditionalFormatting sqref="AK32">
    <cfRule type="cellIs" dxfId="3366" priority="512" stopIfTrue="1" operator="lessThan">
      <formula>$C$4</formula>
    </cfRule>
  </conditionalFormatting>
  <conditionalFormatting sqref="AK33">
    <cfRule type="cellIs" dxfId="3367" priority="513" stopIfTrue="1" operator="lessThan">
      <formula>$C$4</formula>
    </cfRule>
  </conditionalFormatting>
  <conditionalFormatting sqref="AK34">
    <cfRule type="cellIs" dxfId="3368" priority="514" stopIfTrue="1" operator="lessThan">
      <formula>$C$4</formula>
    </cfRule>
  </conditionalFormatting>
  <conditionalFormatting sqref="AK35">
    <cfRule type="cellIs" dxfId="3369" priority="515" stopIfTrue="1" operator="lessThan">
      <formula>$C$4</formula>
    </cfRule>
  </conditionalFormatting>
  <conditionalFormatting sqref="AK36">
    <cfRule type="cellIs" dxfId="3370" priority="516" stopIfTrue="1" operator="lessThan">
      <formula>$C$4</formula>
    </cfRule>
  </conditionalFormatting>
  <conditionalFormatting sqref="AK37">
    <cfRule type="cellIs" dxfId="3371" priority="517" stopIfTrue="1" operator="lessThan">
      <formula>$C$4</formula>
    </cfRule>
  </conditionalFormatting>
  <conditionalFormatting sqref="AK38">
    <cfRule type="cellIs" dxfId="3372" priority="518" stopIfTrue="1" operator="lessThan">
      <formula>$C$4</formula>
    </cfRule>
  </conditionalFormatting>
  <conditionalFormatting sqref="AK39">
    <cfRule type="cellIs" dxfId="3373" priority="519" stopIfTrue="1" operator="lessThan">
      <formula>$C$4</formula>
    </cfRule>
  </conditionalFormatting>
  <conditionalFormatting sqref="AK40">
    <cfRule type="cellIs" dxfId="3374" priority="520" stopIfTrue="1" operator="lessThan">
      <formula>$C$4</formula>
    </cfRule>
  </conditionalFormatting>
  <conditionalFormatting sqref="AK41">
    <cfRule type="cellIs" dxfId="3375" priority="521" stopIfTrue="1" operator="lessThan">
      <formula>$C$4</formula>
    </cfRule>
  </conditionalFormatting>
  <conditionalFormatting sqref="AK42">
    <cfRule type="cellIs" dxfId="3376" priority="522" stopIfTrue="1" operator="lessThan">
      <formula>$C$4</formula>
    </cfRule>
  </conditionalFormatting>
  <conditionalFormatting sqref="AK43">
    <cfRule type="cellIs" dxfId="3377" priority="523" stopIfTrue="1" operator="lessThan">
      <formula>$C$4</formula>
    </cfRule>
  </conditionalFormatting>
  <conditionalFormatting sqref="AK44">
    <cfRule type="cellIs" dxfId="3378" priority="524" stopIfTrue="1" operator="lessThan">
      <formula>$C$4</formula>
    </cfRule>
  </conditionalFormatting>
  <conditionalFormatting sqref="AK45">
    <cfRule type="cellIs" dxfId="3379" priority="525" stopIfTrue="1" operator="lessThan">
      <formula>$C$4</formula>
    </cfRule>
  </conditionalFormatting>
  <conditionalFormatting sqref="AK46">
    <cfRule type="cellIs" dxfId="3380" priority="526" stopIfTrue="1" operator="lessThan">
      <formula>$C$4</formula>
    </cfRule>
  </conditionalFormatting>
  <conditionalFormatting sqref="AK47">
    <cfRule type="cellIs" dxfId="3381" priority="527" stopIfTrue="1" operator="lessThan">
      <formula>$C$4</formula>
    </cfRule>
  </conditionalFormatting>
  <conditionalFormatting sqref="AK48">
    <cfRule type="cellIs" dxfId="3382" priority="528" stopIfTrue="1" operator="lessThan">
      <formula>$C$4</formula>
    </cfRule>
  </conditionalFormatting>
  <conditionalFormatting sqref="AK49">
    <cfRule type="cellIs" dxfId="3383" priority="529" stopIfTrue="1" operator="lessThan">
      <formula>$C$4</formula>
    </cfRule>
  </conditionalFormatting>
  <conditionalFormatting sqref="AK50">
    <cfRule type="cellIs" dxfId="3384" priority="530" stopIfTrue="1" operator="lessThan">
      <formula>$C$4</formula>
    </cfRule>
  </conditionalFormatting>
  <conditionalFormatting sqref="AC49">
    <cfRule type="cellIs" dxfId="3385" priority="531" stopIfTrue="1" operator="lessThan">
      <formula>$C$4</formula>
    </cfRule>
  </conditionalFormatting>
  <conditionalFormatting sqref="AC50">
    <cfRule type="cellIs" dxfId="3386" priority="532" stopIfTrue="1" operator="lessThan">
      <formula>$C$4</formula>
    </cfRule>
  </conditionalFormatting>
  <conditionalFormatting sqref="AD11">
    <cfRule type="cellIs" dxfId="3387" priority="533" stopIfTrue="1" operator="lessThan">
      <formula>$C$4</formula>
    </cfRule>
  </conditionalFormatting>
  <conditionalFormatting sqref="AD12">
    <cfRule type="cellIs" dxfId="3388" priority="534" stopIfTrue="1" operator="lessThan">
      <formula>$C$4</formula>
    </cfRule>
  </conditionalFormatting>
  <conditionalFormatting sqref="AD13">
    <cfRule type="cellIs" dxfId="3389" priority="535" stopIfTrue="1" operator="lessThan">
      <formula>$C$4</formula>
    </cfRule>
  </conditionalFormatting>
  <conditionalFormatting sqref="AD14">
    <cfRule type="cellIs" dxfId="3390" priority="536" stopIfTrue="1" operator="lessThan">
      <formula>$C$4</formula>
    </cfRule>
  </conditionalFormatting>
  <conditionalFormatting sqref="AD15">
    <cfRule type="cellIs" dxfId="3391" priority="537" stopIfTrue="1" operator="lessThan">
      <formula>$C$4</formula>
    </cfRule>
  </conditionalFormatting>
  <conditionalFormatting sqref="AD16">
    <cfRule type="cellIs" dxfId="3392" priority="538" stopIfTrue="1" operator="lessThan">
      <formula>$C$4</formula>
    </cfRule>
  </conditionalFormatting>
  <conditionalFormatting sqref="AD17">
    <cfRule type="cellIs" dxfId="3393" priority="539" stopIfTrue="1" operator="lessThan">
      <formula>$C$4</formula>
    </cfRule>
  </conditionalFormatting>
  <conditionalFormatting sqref="AD18">
    <cfRule type="cellIs" dxfId="3394" priority="540" stopIfTrue="1" operator="lessThan">
      <formula>$C$4</formula>
    </cfRule>
  </conditionalFormatting>
  <conditionalFormatting sqref="AD19">
    <cfRule type="cellIs" dxfId="3395" priority="541" stopIfTrue="1" operator="lessThan">
      <formula>$C$4</formula>
    </cfRule>
  </conditionalFormatting>
  <conditionalFormatting sqref="AD20">
    <cfRule type="cellIs" dxfId="3396" priority="542" stopIfTrue="1" operator="lessThan">
      <formula>$C$4</formula>
    </cfRule>
  </conditionalFormatting>
  <conditionalFormatting sqref="AD21">
    <cfRule type="cellIs" dxfId="3397" priority="543" stopIfTrue="1" operator="lessThan">
      <formula>$C$4</formula>
    </cfRule>
  </conditionalFormatting>
  <conditionalFormatting sqref="AD22">
    <cfRule type="cellIs" dxfId="3398" priority="544" stopIfTrue="1" operator="lessThan">
      <formula>$C$4</formula>
    </cfRule>
  </conditionalFormatting>
  <conditionalFormatting sqref="AD23">
    <cfRule type="cellIs" dxfId="3399" priority="545" stopIfTrue="1" operator="lessThan">
      <formula>$C$4</formula>
    </cfRule>
  </conditionalFormatting>
  <conditionalFormatting sqref="AD24">
    <cfRule type="cellIs" dxfId="3400" priority="546" stopIfTrue="1" operator="lessThan">
      <formula>$C$4</formula>
    </cfRule>
  </conditionalFormatting>
  <conditionalFormatting sqref="AD25">
    <cfRule type="cellIs" dxfId="3401" priority="547" stopIfTrue="1" operator="lessThan">
      <formula>$C$4</formula>
    </cfRule>
  </conditionalFormatting>
  <conditionalFormatting sqref="AD26">
    <cfRule type="cellIs" dxfId="3402" priority="548" stopIfTrue="1" operator="lessThan">
      <formula>$C$4</formula>
    </cfRule>
  </conditionalFormatting>
  <conditionalFormatting sqref="AD27">
    <cfRule type="cellIs" dxfId="3403" priority="549" stopIfTrue="1" operator="lessThan">
      <formula>$C$4</formula>
    </cfRule>
  </conditionalFormatting>
  <conditionalFormatting sqref="AD28">
    <cfRule type="cellIs" dxfId="3404" priority="550" stopIfTrue="1" operator="lessThan">
      <formula>$C$4</formula>
    </cfRule>
  </conditionalFormatting>
  <conditionalFormatting sqref="AD29">
    <cfRule type="cellIs" dxfId="3405" priority="551" stopIfTrue="1" operator="lessThan">
      <formula>$C$4</formula>
    </cfRule>
  </conditionalFormatting>
  <conditionalFormatting sqref="AD30">
    <cfRule type="cellIs" dxfId="3406" priority="552" stopIfTrue="1" operator="lessThan">
      <formula>$C$4</formula>
    </cfRule>
  </conditionalFormatting>
  <conditionalFormatting sqref="AD31">
    <cfRule type="cellIs" dxfId="3407" priority="553" stopIfTrue="1" operator="lessThan">
      <formula>$C$4</formula>
    </cfRule>
  </conditionalFormatting>
  <conditionalFormatting sqref="AD32">
    <cfRule type="cellIs" dxfId="3408" priority="554" stopIfTrue="1" operator="lessThan">
      <formula>$C$4</formula>
    </cfRule>
  </conditionalFormatting>
  <conditionalFormatting sqref="AD33">
    <cfRule type="cellIs" dxfId="3409" priority="555" stopIfTrue="1" operator="lessThan">
      <formula>$C$4</formula>
    </cfRule>
  </conditionalFormatting>
  <conditionalFormatting sqref="AD34">
    <cfRule type="cellIs" dxfId="3410" priority="556" stopIfTrue="1" operator="lessThan">
      <formula>$C$4</formula>
    </cfRule>
  </conditionalFormatting>
  <conditionalFormatting sqref="AD35">
    <cfRule type="cellIs" dxfId="3411" priority="557" stopIfTrue="1" operator="lessThan">
      <formula>$C$4</formula>
    </cfRule>
  </conditionalFormatting>
  <conditionalFormatting sqref="AD36">
    <cfRule type="cellIs" dxfId="3412" priority="558" stopIfTrue="1" operator="lessThan">
      <formula>$C$4</formula>
    </cfRule>
  </conditionalFormatting>
  <conditionalFormatting sqref="AD37">
    <cfRule type="cellIs" dxfId="3413" priority="559" stopIfTrue="1" operator="lessThan">
      <formula>$C$4</formula>
    </cfRule>
  </conditionalFormatting>
  <conditionalFormatting sqref="AD38">
    <cfRule type="cellIs" dxfId="3414" priority="560" stopIfTrue="1" operator="lessThan">
      <formula>$C$4</formula>
    </cfRule>
  </conditionalFormatting>
  <conditionalFormatting sqref="AD39">
    <cfRule type="cellIs" dxfId="3415" priority="561" stopIfTrue="1" operator="lessThan">
      <formula>$C$4</formula>
    </cfRule>
  </conditionalFormatting>
  <conditionalFormatting sqref="AD40">
    <cfRule type="cellIs" dxfId="3416" priority="562" stopIfTrue="1" operator="lessThan">
      <formula>$C$4</formula>
    </cfRule>
  </conditionalFormatting>
  <conditionalFormatting sqref="AD41">
    <cfRule type="cellIs" dxfId="3417" priority="563" stopIfTrue="1" operator="lessThan">
      <formula>$C$4</formula>
    </cfRule>
  </conditionalFormatting>
  <conditionalFormatting sqref="AD42">
    <cfRule type="cellIs" dxfId="3418" priority="564" stopIfTrue="1" operator="lessThan">
      <formula>$C$4</formula>
    </cfRule>
  </conditionalFormatting>
  <conditionalFormatting sqref="AD43">
    <cfRule type="cellIs" dxfId="3419" priority="565" stopIfTrue="1" operator="lessThan">
      <formula>$C$4</formula>
    </cfRule>
  </conditionalFormatting>
  <conditionalFormatting sqref="AD44">
    <cfRule type="cellIs" dxfId="3420" priority="566" stopIfTrue="1" operator="lessThan">
      <formula>$C$4</formula>
    </cfRule>
  </conditionalFormatting>
  <conditionalFormatting sqref="AD45">
    <cfRule type="cellIs" dxfId="3421" priority="567" stopIfTrue="1" operator="lessThan">
      <formula>$C$4</formula>
    </cfRule>
  </conditionalFormatting>
  <conditionalFormatting sqref="AD46">
    <cfRule type="cellIs" dxfId="3422" priority="568" stopIfTrue="1" operator="lessThan">
      <formula>$C$4</formula>
    </cfRule>
  </conditionalFormatting>
  <conditionalFormatting sqref="AD47">
    <cfRule type="cellIs" dxfId="3423" priority="569" stopIfTrue="1" operator="lessThan">
      <formula>$C$4</formula>
    </cfRule>
  </conditionalFormatting>
  <conditionalFormatting sqref="AD48">
    <cfRule type="cellIs" dxfId="3424" priority="570" stopIfTrue="1" operator="lessThan">
      <formula>$C$4</formula>
    </cfRule>
  </conditionalFormatting>
  <conditionalFormatting sqref="AD49">
    <cfRule type="cellIs" dxfId="3425" priority="571" stopIfTrue="1" operator="lessThan">
      <formula>$C$4</formula>
    </cfRule>
  </conditionalFormatting>
  <conditionalFormatting sqref="AD50">
    <cfRule type="cellIs" dxfId="3426" priority="572" stopIfTrue="1" operator="lessThan">
      <formula>$C$4</formula>
    </cfRule>
  </conditionalFormatting>
  <conditionalFormatting sqref="AE11">
    <cfRule type="cellIs" dxfId="3427" priority="573" stopIfTrue="1" operator="lessThan">
      <formula>$C$4</formula>
    </cfRule>
  </conditionalFormatting>
  <conditionalFormatting sqref="AE12">
    <cfRule type="cellIs" dxfId="3428" priority="574" stopIfTrue="1" operator="lessThan">
      <formula>$C$4</formula>
    </cfRule>
  </conditionalFormatting>
  <conditionalFormatting sqref="AE13">
    <cfRule type="cellIs" dxfId="3429" priority="575" stopIfTrue="1" operator="lessThan">
      <formula>$C$4</formula>
    </cfRule>
  </conditionalFormatting>
  <conditionalFormatting sqref="AE14">
    <cfRule type="cellIs" dxfId="3430" priority="576" stopIfTrue="1" operator="lessThan">
      <formula>$C$4</formula>
    </cfRule>
  </conditionalFormatting>
  <conditionalFormatting sqref="AE15">
    <cfRule type="cellIs" dxfId="3431" priority="577" stopIfTrue="1" operator="lessThan">
      <formula>$C$4</formula>
    </cfRule>
  </conditionalFormatting>
  <conditionalFormatting sqref="AE16">
    <cfRule type="cellIs" dxfId="3432" priority="578" stopIfTrue="1" operator="lessThan">
      <formula>$C$4</formula>
    </cfRule>
  </conditionalFormatting>
  <conditionalFormatting sqref="AE17">
    <cfRule type="cellIs" dxfId="3433" priority="579" stopIfTrue="1" operator="lessThan">
      <formula>$C$4</formula>
    </cfRule>
  </conditionalFormatting>
  <conditionalFormatting sqref="AE18">
    <cfRule type="cellIs" dxfId="3434" priority="580" stopIfTrue="1" operator="lessThan">
      <formula>$C$4</formula>
    </cfRule>
  </conditionalFormatting>
  <conditionalFormatting sqref="AE19">
    <cfRule type="cellIs" dxfId="3435" priority="581" stopIfTrue="1" operator="lessThan">
      <formula>$C$4</formula>
    </cfRule>
  </conditionalFormatting>
  <conditionalFormatting sqref="AE20">
    <cfRule type="cellIs" dxfId="3436" priority="582" stopIfTrue="1" operator="lessThan">
      <formula>$C$4</formula>
    </cfRule>
  </conditionalFormatting>
  <conditionalFormatting sqref="AE21">
    <cfRule type="cellIs" dxfId="3437" priority="583" stopIfTrue="1" operator="lessThan">
      <formula>$C$4</formula>
    </cfRule>
  </conditionalFormatting>
  <conditionalFormatting sqref="AE22">
    <cfRule type="cellIs" dxfId="3438" priority="584" stopIfTrue="1" operator="lessThan">
      <formula>$C$4</formula>
    </cfRule>
  </conditionalFormatting>
  <conditionalFormatting sqref="AE23">
    <cfRule type="cellIs" dxfId="3439" priority="585" stopIfTrue="1" operator="lessThan">
      <formula>$C$4</formula>
    </cfRule>
  </conditionalFormatting>
  <conditionalFormatting sqref="AE24">
    <cfRule type="cellIs" dxfId="3440" priority="586" stopIfTrue="1" operator="lessThan">
      <formula>$C$4</formula>
    </cfRule>
  </conditionalFormatting>
  <conditionalFormatting sqref="AE25">
    <cfRule type="cellIs" dxfId="3441" priority="587" stopIfTrue="1" operator="lessThan">
      <formula>$C$4</formula>
    </cfRule>
  </conditionalFormatting>
  <conditionalFormatting sqref="AE26">
    <cfRule type="cellIs" dxfId="3442" priority="588" stopIfTrue="1" operator="lessThan">
      <formula>$C$4</formula>
    </cfRule>
  </conditionalFormatting>
  <conditionalFormatting sqref="AE27">
    <cfRule type="cellIs" dxfId="3443" priority="589" stopIfTrue="1" operator="lessThan">
      <formula>$C$4</formula>
    </cfRule>
  </conditionalFormatting>
  <conditionalFormatting sqref="AE28">
    <cfRule type="cellIs" dxfId="3444" priority="590" stopIfTrue="1" operator="lessThan">
      <formula>$C$4</formula>
    </cfRule>
  </conditionalFormatting>
  <conditionalFormatting sqref="AE29">
    <cfRule type="cellIs" dxfId="3445" priority="591" stopIfTrue="1" operator="lessThan">
      <formula>$C$4</formula>
    </cfRule>
  </conditionalFormatting>
  <conditionalFormatting sqref="AE30">
    <cfRule type="cellIs" dxfId="3446" priority="592" stopIfTrue="1" operator="lessThan">
      <formula>$C$4</formula>
    </cfRule>
  </conditionalFormatting>
  <conditionalFormatting sqref="AE31">
    <cfRule type="cellIs" dxfId="3447" priority="593" stopIfTrue="1" operator="lessThan">
      <formula>$C$4</formula>
    </cfRule>
  </conditionalFormatting>
  <conditionalFormatting sqref="AE32">
    <cfRule type="cellIs" dxfId="3448" priority="594" stopIfTrue="1" operator="lessThan">
      <formula>$C$4</formula>
    </cfRule>
  </conditionalFormatting>
  <conditionalFormatting sqref="AE33">
    <cfRule type="cellIs" dxfId="3449" priority="595" stopIfTrue="1" operator="lessThan">
      <formula>$C$4</formula>
    </cfRule>
  </conditionalFormatting>
  <conditionalFormatting sqref="AE34">
    <cfRule type="cellIs" dxfId="3450" priority="596" stopIfTrue="1" operator="lessThan">
      <formula>$C$4</formula>
    </cfRule>
  </conditionalFormatting>
  <conditionalFormatting sqref="AE35">
    <cfRule type="cellIs" dxfId="3451" priority="597" stopIfTrue="1" operator="lessThan">
      <formula>$C$4</formula>
    </cfRule>
  </conditionalFormatting>
  <conditionalFormatting sqref="AE36">
    <cfRule type="cellIs" dxfId="3452" priority="598" stopIfTrue="1" operator="lessThan">
      <formula>$C$4</formula>
    </cfRule>
  </conditionalFormatting>
  <conditionalFormatting sqref="AE37">
    <cfRule type="cellIs" dxfId="3453" priority="599" stopIfTrue="1" operator="lessThan">
      <formula>$C$4</formula>
    </cfRule>
  </conditionalFormatting>
  <conditionalFormatting sqref="AE38">
    <cfRule type="cellIs" dxfId="3454" priority="600" stopIfTrue="1" operator="lessThan">
      <formula>$C$4</formula>
    </cfRule>
  </conditionalFormatting>
  <conditionalFormatting sqref="AE39">
    <cfRule type="cellIs" dxfId="3455" priority="601" stopIfTrue="1" operator="lessThan">
      <formula>$C$4</formula>
    </cfRule>
  </conditionalFormatting>
  <conditionalFormatting sqref="AE40">
    <cfRule type="cellIs" dxfId="3456" priority="602" stopIfTrue="1" operator="lessThan">
      <formula>$C$4</formula>
    </cfRule>
  </conditionalFormatting>
  <conditionalFormatting sqref="AE41">
    <cfRule type="cellIs" dxfId="3457" priority="603" stopIfTrue="1" operator="lessThan">
      <formula>$C$4</formula>
    </cfRule>
  </conditionalFormatting>
  <conditionalFormatting sqref="AE42">
    <cfRule type="cellIs" dxfId="3458" priority="604" stopIfTrue="1" operator="lessThan">
      <formula>$C$4</formula>
    </cfRule>
  </conditionalFormatting>
  <conditionalFormatting sqref="AE43">
    <cfRule type="cellIs" dxfId="3459" priority="605" stopIfTrue="1" operator="lessThan">
      <formula>$C$4</formula>
    </cfRule>
  </conditionalFormatting>
  <conditionalFormatting sqref="AE44">
    <cfRule type="cellIs" dxfId="3460" priority="606" stopIfTrue="1" operator="lessThan">
      <formula>$C$4</formula>
    </cfRule>
  </conditionalFormatting>
  <conditionalFormatting sqref="AE45">
    <cfRule type="cellIs" dxfId="3461" priority="607" stopIfTrue="1" operator="lessThan">
      <formula>$C$4</formula>
    </cfRule>
  </conditionalFormatting>
  <conditionalFormatting sqref="AE46">
    <cfRule type="cellIs" dxfId="3462" priority="608" stopIfTrue="1" operator="lessThan">
      <formula>$C$4</formula>
    </cfRule>
  </conditionalFormatting>
  <conditionalFormatting sqref="AE47">
    <cfRule type="cellIs" dxfId="3463" priority="609" stopIfTrue="1" operator="lessThan">
      <formula>$C$4</formula>
    </cfRule>
  </conditionalFormatting>
  <conditionalFormatting sqref="AE48">
    <cfRule type="cellIs" dxfId="3464" priority="610" stopIfTrue="1" operator="lessThan">
      <formula>$C$4</formula>
    </cfRule>
  </conditionalFormatting>
  <conditionalFormatting sqref="AE49">
    <cfRule type="cellIs" dxfId="3465" priority="611" stopIfTrue="1" operator="lessThan">
      <formula>$C$4</formula>
    </cfRule>
  </conditionalFormatting>
  <conditionalFormatting sqref="AE50">
    <cfRule type="cellIs" dxfId="3466" priority="612" stopIfTrue="1" operator="lessThan">
      <formula>$C$4</formula>
    </cfRule>
  </conditionalFormatting>
  <conditionalFormatting sqref="AF11">
    <cfRule type="cellIs" dxfId="3467" priority="613" stopIfTrue="1" operator="lessThan">
      <formula>$C$4</formula>
    </cfRule>
  </conditionalFormatting>
  <conditionalFormatting sqref="AF12">
    <cfRule type="cellIs" dxfId="3468" priority="614" stopIfTrue="1" operator="lessThan">
      <formula>$C$4</formula>
    </cfRule>
  </conditionalFormatting>
  <conditionalFormatting sqref="AF13">
    <cfRule type="cellIs" dxfId="3469" priority="615" stopIfTrue="1" operator="lessThan">
      <formula>$C$4</formula>
    </cfRule>
  </conditionalFormatting>
  <conditionalFormatting sqref="AF14">
    <cfRule type="cellIs" dxfId="3470" priority="616" stopIfTrue="1" operator="lessThan">
      <formula>$C$4</formula>
    </cfRule>
  </conditionalFormatting>
  <conditionalFormatting sqref="AF15">
    <cfRule type="cellIs" dxfId="3471" priority="617" stopIfTrue="1" operator="lessThan">
      <formula>$C$4</formula>
    </cfRule>
  </conditionalFormatting>
  <conditionalFormatting sqref="AF16">
    <cfRule type="cellIs" dxfId="3472" priority="618" stopIfTrue="1" operator="lessThan">
      <formula>$C$4</formula>
    </cfRule>
  </conditionalFormatting>
  <conditionalFormatting sqref="AF17">
    <cfRule type="cellIs" dxfId="3473" priority="619" stopIfTrue="1" operator="lessThan">
      <formula>$C$4</formula>
    </cfRule>
  </conditionalFormatting>
  <conditionalFormatting sqref="AF18">
    <cfRule type="cellIs" dxfId="3474" priority="620" stopIfTrue="1" operator="lessThan">
      <formula>$C$4</formula>
    </cfRule>
  </conditionalFormatting>
  <conditionalFormatting sqref="AF19">
    <cfRule type="cellIs" dxfId="3475" priority="621" stopIfTrue="1" operator="lessThan">
      <formula>$C$4</formula>
    </cfRule>
  </conditionalFormatting>
  <conditionalFormatting sqref="AF20">
    <cfRule type="cellIs" dxfId="3476" priority="622" stopIfTrue="1" operator="lessThan">
      <formula>$C$4</formula>
    </cfRule>
  </conditionalFormatting>
  <conditionalFormatting sqref="AF21">
    <cfRule type="cellIs" dxfId="3477" priority="623" stopIfTrue="1" operator="lessThan">
      <formula>$C$4</formula>
    </cfRule>
  </conditionalFormatting>
  <conditionalFormatting sqref="AF22">
    <cfRule type="cellIs" dxfId="3478" priority="624" stopIfTrue="1" operator="lessThan">
      <formula>$C$4</formula>
    </cfRule>
  </conditionalFormatting>
  <conditionalFormatting sqref="AF23">
    <cfRule type="cellIs" dxfId="3479" priority="625" stopIfTrue="1" operator="lessThan">
      <formula>$C$4</formula>
    </cfRule>
  </conditionalFormatting>
  <conditionalFormatting sqref="AF24">
    <cfRule type="cellIs" dxfId="3480" priority="626" stopIfTrue="1" operator="lessThan">
      <formula>$C$4</formula>
    </cfRule>
  </conditionalFormatting>
  <conditionalFormatting sqref="AF25">
    <cfRule type="cellIs" dxfId="3481" priority="627" stopIfTrue="1" operator="lessThan">
      <formula>$C$4</formula>
    </cfRule>
  </conditionalFormatting>
  <conditionalFormatting sqref="AF26">
    <cfRule type="cellIs" dxfId="3482" priority="628" stopIfTrue="1" operator="lessThan">
      <formula>$C$4</formula>
    </cfRule>
  </conditionalFormatting>
  <conditionalFormatting sqref="AF27">
    <cfRule type="cellIs" dxfId="3483" priority="629" stopIfTrue="1" operator="lessThan">
      <formula>$C$4</formula>
    </cfRule>
  </conditionalFormatting>
  <conditionalFormatting sqref="AF28">
    <cfRule type="cellIs" dxfId="3484" priority="630" stopIfTrue="1" operator="lessThan">
      <formula>$C$4</formula>
    </cfRule>
  </conditionalFormatting>
  <conditionalFormatting sqref="AF29">
    <cfRule type="cellIs" dxfId="3485" priority="631" stopIfTrue="1" operator="lessThan">
      <formula>$C$4</formula>
    </cfRule>
  </conditionalFormatting>
  <conditionalFormatting sqref="AF30">
    <cfRule type="cellIs" dxfId="3486" priority="632" stopIfTrue="1" operator="lessThan">
      <formula>$C$4</formula>
    </cfRule>
  </conditionalFormatting>
  <conditionalFormatting sqref="AF31">
    <cfRule type="cellIs" dxfId="3487" priority="633" stopIfTrue="1" operator="lessThan">
      <formula>$C$4</formula>
    </cfRule>
  </conditionalFormatting>
  <conditionalFormatting sqref="AF32">
    <cfRule type="cellIs" dxfId="3488" priority="634" stopIfTrue="1" operator="lessThan">
      <formula>$C$4</formula>
    </cfRule>
  </conditionalFormatting>
  <conditionalFormatting sqref="AF33">
    <cfRule type="cellIs" dxfId="3489" priority="635" stopIfTrue="1" operator="lessThan">
      <formula>$C$4</formula>
    </cfRule>
  </conditionalFormatting>
  <conditionalFormatting sqref="AF34">
    <cfRule type="cellIs" dxfId="3490" priority="636" stopIfTrue="1" operator="lessThan">
      <formula>$C$4</formula>
    </cfRule>
  </conditionalFormatting>
  <conditionalFormatting sqref="AF35">
    <cfRule type="cellIs" dxfId="3491" priority="637" stopIfTrue="1" operator="lessThan">
      <formula>$C$4</formula>
    </cfRule>
  </conditionalFormatting>
  <conditionalFormatting sqref="AF36">
    <cfRule type="cellIs" dxfId="3492" priority="638" stopIfTrue="1" operator="lessThan">
      <formula>$C$4</formula>
    </cfRule>
  </conditionalFormatting>
  <conditionalFormatting sqref="AF37">
    <cfRule type="cellIs" dxfId="3493" priority="639" stopIfTrue="1" operator="lessThan">
      <formula>$C$4</formula>
    </cfRule>
  </conditionalFormatting>
  <conditionalFormatting sqref="AF38">
    <cfRule type="cellIs" dxfId="3494" priority="640" stopIfTrue="1" operator="lessThan">
      <formula>$C$4</formula>
    </cfRule>
  </conditionalFormatting>
  <conditionalFormatting sqref="AF39">
    <cfRule type="cellIs" dxfId="3495" priority="641" stopIfTrue="1" operator="lessThan">
      <formula>$C$4</formula>
    </cfRule>
  </conditionalFormatting>
  <conditionalFormatting sqref="AF40">
    <cfRule type="cellIs" dxfId="3496" priority="642" stopIfTrue="1" operator="lessThan">
      <formula>$C$4</formula>
    </cfRule>
  </conditionalFormatting>
  <conditionalFormatting sqref="AF41">
    <cfRule type="cellIs" dxfId="3497" priority="643" stopIfTrue="1" operator="lessThan">
      <formula>$C$4</formula>
    </cfRule>
  </conditionalFormatting>
  <conditionalFormatting sqref="AF42">
    <cfRule type="cellIs" dxfId="3498" priority="644" stopIfTrue="1" operator="lessThan">
      <formula>$C$4</formula>
    </cfRule>
  </conditionalFormatting>
  <conditionalFormatting sqref="AF43">
    <cfRule type="cellIs" dxfId="3499" priority="645" stopIfTrue="1" operator="lessThan">
      <formula>$C$4</formula>
    </cfRule>
  </conditionalFormatting>
  <conditionalFormatting sqref="AF44">
    <cfRule type="cellIs" dxfId="3500" priority="646" stopIfTrue="1" operator="lessThan">
      <formula>$C$4</formula>
    </cfRule>
  </conditionalFormatting>
  <conditionalFormatting sqref="AF45">
    <cfRule type="cellIs" dxfId="3501" priority="647" stopIfTrue="1" operator="lessThan">
      <formula>$C$4</formula>
    </cfRule>
  </conditionalFormatting>
  <conditionalFormatting sqref="AF46">
    <cfRule type="cellIs" dxfId="3502" priority="648" stopIfTrue="1" operator="lessThan">
      <formula>$C$4</formula>
    </cfRule>
  </conditionalFormatting>
  <conditionalFormatting sqref="AF47">
    <cfRule type="cellIs" dxfId="3503" priority="649" stopIfTrue="1" operator="lessThan">
      <formula>$C$4</formula>
    </cfRule>
  </conditionalFormatting>
  <conditionalFormatting sqref="AF48">
    <cfRule type="cellIs" dxfId="3504" priority="650" stopIfTrue="1" operator="lessThan">
      <formula>$C$4</formula>
    </cfRule>
  </conditionalFormatting>
  <conditionalFormatting sqref="AF49">
    <cfRule type="cellIs" dxfId="3505" priority="651" stopIfTrue="1" operator="lessThan">
      <formula>$C$4</formula>
    </cfRule>
  </conditionalFormatting>
  <conditionalFormatting sqref="AF50">
    <cfRule type="cellIs" dxfId="3506" priority="652" stopIfTrue="1" operator="lessThan">
      <formula>$C$4</formula>
    </cfRule>
  </conditionalFormatting>
  <conditionalFormatting sqref="AG11">
    <cfRule type="cellIs" dxfId="3507" priority="653" stopIfTrue="1" operator="lessThan">
      <formula>$C$4</formula>
    </cfRule>
  </conditionalFormatting>
  <conditionalFormatting sqref="AG12">
    <cfRule type="cellIs" dxfId="3508" priority="654" stopIfTrue="1" operator="lessThan">
      <formula>$C$4</formula>
    </cfRule>
  </conditionalFormatting>
  <conditionalFormatting sqref="AG13">
    <cfRule type="cellIs" dxfId="3509" priority="655" stopIfTrue="1" operator="lessThan">
      <formula>$C$4</formula>
    </cfRule>
  </conditionalFormatting>
  <conditionalFormatting sqref="AG14">
    <cfRule type="cellIs" dxfId="3510" priority="656" stopIfTrue="1" operator="lessThan">
      <formula>$C$4</formula>
    </cfRule>
  </conditionalFormatting>
  <conditionalFormatting sqref="AG15">
    <cfRule type="cellIs" dxfId="3511" priority="657" stopIfTrue="1" operator="lessThan">
      <formula>$C$4</formula>
    </cfRule>
  </conditionalFormatting>
  <conditionalFormatting sqref="AG16">
    <cfRule type="cellIs" dxfId="3512" priority="658" stopIfTrue="1" operator="lessThan">
      <formula>$C$4</formula>
    </cfRule>
  </conditionalFormatting>
  <conditionalFormatting sqref="AG17">
    <cfRule type="cellIs" dxfId="3513" priority="659" stopIfTrue="1" operator="lessThan">
      <formula>$C$4</formula>
    </cfRule>
  </conditionalFormatting>
  <conditionalFormatting sqref="AG18">
    <cfRule type="cellIs" dxfId="3514" priority="660" stopIfTrue="1" operator="lessThan">
      <formula>$C$4</formula>
    </cfRule>
  </conditionalFormatting>
  <conditionalFormatting sqref="AG19">
    <cfRule type="cellIs" dxfId="3515" priority="661" stopIfTrue="1" operator="lessThan">
      <formula>$C$4</formula>
    </cfRule>
  </conditionalFormatting>
  <conditionalFormatting sqref="AG20">
    <cfRule type="cellIs" dxfId="3516" priority="662" stopIfTrue="1" operator="lessThan">
      <formula>$C$4</formula>
    </cfRule>
  </conditionalFormatting>
  <conditionalFormatting sqref="AG21">
    <cfRule type="cellIs" dxfId="3517" priority="663" stopIfTrue="1" operator="lessThan">
      <formula>$C$4</formula>
    </cfRule>
  </conditionalFormatting>
  <conditionalFormatting sqref="AG22">
    <cfRule type="cellIs" dxfId="3518" priority="664" stopIfTrue="1" operator="lessThan">
      <formula>$C$4</formula>
    </cfRule>
  </conditionalFormatting>
  <conditionalFormatting sqref="AG23">
    <cfRule type="cellIs" dxfId="3519" priority="665" stopIfTrue="1" operator="lessThan">
      <formula>$C$4</formula>
    </cfRule>
  </conditionalFormatting>
  <conditionalFormatting sqref="AG24">
    <cfRule type="cellIs" dxfId="3520" priority="666" stopIfTrue="1" operator="lessThan">
      <formula>$C$4</formula>
    </cfRule>
  </conditionalFormatting>
  <conditionalFormatting sqref="AG25">
    <cfRule type="cellIs" dxfId="3521" priority="667" stopIfTrue="1" operator="lessThan">
      <formula>$C$4</formula>
    </cfRule>
  </conditionalFormatting>
  <conditionalFormatting sqref="AG26">
    <cfRule type="cellIs" dxfId="3522" priority="668" stopIfTrue="1" operator="lessThan">
      <formula>$C$4</formula>
    </cfRule>
  </conditionalFormatting>
  <conditionalFormatting sqref="AG27">
    <cfRule type="cellIs" dxfId="3523" priority="669" stopIfTrue="1" operator="lessThan">
      <formula>$C$4</formula>
    </cfRule>
  </conditionalFormatting>
  <conditionalFormatting sqref="AG28">
    <cfRule type="cellIs" dxfId="3524" priority="670" stopIfTrue="1" operator="lessThan">
      <formula>$C$4</formula>
    </cfRule>
  </conditionalFormatting>
  <conditionalFormatting sqref="AG29">
    <cfRule type="cellIs" dxfId="3525" priority="671" stopIfTrue="1" operator="lessThan">
      <formula>$C$4</formula>
    </cfRule>
  </conditionalFormatting>
  <conditionalFormatting sqref="AG30">
    <cfRule type="cellIs" dxfId="3526" priority="672" stopIfTrue="1" operator="lessThan">
      <formula>$C$4</formula>
    </cfRule>
  </conditionalFormatting>
  <conditionalFormatting sqref="AG31">
    <cfRule type="cellIs" dxfId="3527" priority="673" stopIfTrue="1" operator="lessThan">
      <formula>$C$4</formula>
    </cfRule>
  </conditionalFormatting>
  <conditionalFormatting sqref="AG32">
    <cfRule type="cellIs" dxfId="3528" priority="674" stopIfTrue="1" operator="lessThan">
      <formula>$C$4</formula>
    </cfRule>
  </conditionalFormatting>
  <conditionalFormatting sqref="AG33">
    <cfRule type="cellIs" dxfId="3529" priority="675" stopIfTrue="1" operator="lessThan">
      <formula>$C$4</formula>
    </cfRule>
  </conditionalFormatting>
  <conditionalFormatting sqref="AG34">
    <cfRule type="cellIs" dxfId="3530" priority="676" stopIfTrue="1" operator="lessThan">
      <formula>$C$4</formula>
    </cfRule>
  </conditionalFormatting>
  <conditionalFormatting sqref="AG35">
    <cfRule type="cellIs" dxfId="3531" priority="677" stopIfTrue="1" operator="lessThan">
      <formula>$C$4</formula>
    </cfRule>
  </conditionalFormatting>
  <conditionalFormatting sqref="AG36">
    <cfRule type="cellIs" dxfId="3532" priority="678" stopIfTrue="1" operator="lessThan">
      <formula>$C$4</formula>
    </cfRule>
  </conditionalFormatting>
  <conditionalFormatting sqref="AG37">
    <cfRule type="cellIs" dxfId="3533" priority="679" stopIfTrue="1" operator="lessThan">
      <formula>$C$4</formula>
    </cfRule>
  </conditionalFormatting>
  <conditionalFormatting sqref="AG38">
    <cfRule type="cellIs" dxfId="3534" priority="680" stopIfTrue="1" operator="lessThan">
      <formula>$C$4</formula>
    </cfRule>
  </conditionalFormatting>
  <conditionalFormatting sqref="AG39">
    <cfRule type="cellIs" dxfId="3535" priority="681" stopIfTrue="1" operator="lessThan">
      <formula>$C$4</formula>
    </cfRule>
  </conditionalFormatting>
  <conditionalFormatting sqref="AG40">
    <cfRule type="cellIs" dxfId="3536" priority="682" stopIfTrue="1" operator="lessThan">
      <formula>$C$4</formula>
    </cfRule>
  </conditionalFormatting>
  <conditionalFormatting sqref="AG41">
    <cfRule type="cellIs" dxfId="3537" priority="683" stopIfTrue="1" operator="lessThan">
      <formula>$C$4</formula>
    </cfRule>
  </conditionalFormatting>
  <conditionalFormatting sqref="AG42">
    <cfRule type="cellIs" dxfId="3538" priority="684" stopIfTrue="1" operator="lessThan">
      <formula>$C$4</formula>
    </cfRule>
  </conditionalFormatting>
  <conditionalFormatting sqref="AG43">
    <cfRule type="cellIs" dxfId="3539" priority="685" stopIfTrue="1" operator="lessThan">
      <formula>$C$4</formula>
    </cfRule>
  </conditionalFormatting>
  <conditionalFormatting sqref="AG44">
    <cfRule type="cellIs" dxfId="3540" priority="686" stopIfTrue="1" operator="lessThan">
      <formula>$C$4</formula>
    </cfRule>
  </conditionalFormatting>
  <conditionalFormatting sqref="AG45">
    <cfRule type="cellIs" dxfId="3541" priority="687" stopIfTrue="1" operator="lessThan">
      <formula>$C$4</formula>
    </cfRule>
  </conditionalFormatting>
  <conditionalFormatting sqref="AG46">
    <cfRule type="cellIs" dxfId="3542" priority="688" stopIfTrue="1" operator="lessThan">
      <formula>$C$4</formula>
    </cfRule>
  </conditionalFormatting>
  <conditionalFormatting sqref="AG47">
    <cfRule type="cellIs" dxfId="3543" priority="689" stopIfTrue="1" operator="lessThan">
      <formula>$C$4</formula>
    </cfRule>
  </conditionalFormatting>
  <conditionalFormatting sqref="AG48">
    <cfRule type="cellIs" dxfId="3544" priority="690" stopIfTrue="1" operator="lessThan">
      <formula>$C$4</formula>
    </cfRule>
  </conditionalFormatting>
  <conditionalFormatting sqref="AG49">
    <cfRule type="cellIs" dxfId="3545" priority="691" stopIfTrue="1" operator="lessThan">
      <formula>$C$4</formula>
    </cfRule>
  </conditionalFormatting>
  <conditionalFormatting sqref="AG50">
    <cfRule type="cellIs" dxfId="3546" priority="692" stopIfTrue="1" operator="lessThan">
      <formula>$C$4</formula>
    </cfRule>
  </conditionalFormatting>
  <conditionalFormatting sqref="AH11">
    <cfRule type="cellIs" dxfId="3547" priority="693" stopIfTrue="1" operator="lessThan">
      <formula>$C$4</formula>
    </cfRule>
  </conditionalFormatting>
  <conditionalFormatting sqref="AH12">
    <cfRule type="cellIs" dxfId="3548" priority="694" stopIfTrue="1" operator="lessThan">
      <formula>$C$4</formula>
    </cfRule>
  </conditionalFormatting>
  <conditionalFormatting sqref="AH13">
    <cfRule type="cellIs" dxfId="3549" priority="695" stopIfTrue="1" operator="lessThan">
      <formula>$C$4</formula>
    </cfRule>
  </conditionalFormatting>
  <conditionalFormatting sqref="AH14">
    <cfRule type="cellIs" dxfId="3550" priority="696" stopIfTrue="1" operator="lessThan">
      <formula>$C$4</formula>
    </cfRule>
  </conditionalFormatting>
  <conditionalFormatting sqref="AH15">
    <cfRule type="cellIs" dxfId="3551" priority="697" stopIfTrue="1" operator="lessThan">
      <formula>$C$4</formula>
    </cfRule>
  </conditionalFormatting>
  <conditionalFormatting sqref="AH16">
    <cfRule type="cellIs" dxfId="3552" priority="698" stopIfTrue="1" operator="lessThan">
      <formula>$C$4</formula>
    </cfRule>
  </conditionalFormatting>
  <conditionalFormatting sqref="AH17">
    <cfRule type="cellIs" dxfId="3553" priority="699" stopIfTrue="1" operator="lessThan">
      <formula>$C$4</formula>
    </cfRule>
  </conditionalFormatting>
  <conditionalFormatting sqref="AH18">
    <cfRule type="cellIs" dxfId="3554" priority="700" stopIfTrue="1" operator="lessThan">
      <formula>$C$4</formula>
    </cfRule>
  </conditionalFormatting>
  <conditionalFormatting sqref="AH19">
    <cfRule type="cellIs" dxfId="3555" priority="701" stopIfTrue="1" operator="lessThan">
      <formula>$C$4</formula>
    </cfRule>
  </conditionalFormatting>
  <conditionalFormatting sqref="AH20">
    <cfRule type="cellIs" dxfId="3556" priority="702" stopIfTrue="1" operator="lessThan">
      <formula>$C$4</formula>
    </cfRule>
  </conditionalFormatting>
  <conditionalFormatting sqref="AH21">
    <cfRule type="cellIs" dxfId="3557" priority="703" stopIfTrue="1" operator="lessThan">
      <formula>$C$4</formula>
    </cfRule>
  </conditionalFormatting>
  <conditionalFormatting sqref="AH22">
    <cfRule type="cellIs" dxfId="3558" priority="704" stopIfTrue="1" operator="lessThan">
      <formula>$C$4</formula>
    </cfRule>
  </conditionalFormatting>
  <conditionalFormatting sqref="AH23">
    <cfRule type="cellIs" dxfId="3559" priority="705" stopIfTrue="1" operator="lessThan">
      <formula>$C$4</formula>
    </cfRule>
  </conditionalFormatting>
  <conditionalFormatting sqref="AH24">
    <cfRule type="cellIs" dxfId="3560" priority="706" stopIfTrue="1" operator="lessThan">
      <formula>$C$4</formula>
    </cfRule>
  </conditionalFormatting>
  <conditionalFormatting sqref="AH25">
    <cfRule type="cellIs" dxfId="3561" priority="707" stopIfTrue="1" operator="lessThan">
      <formula>$C$4</formula>
    </cfRule>
  </conditionalFormatting>
  <conditionalFormatting sqref="AH26">
    <cfRule type="cellIs" dxfId="3562" priority="708" stopIfTrue="1" operator="lessThan">
      <formula>$C$4</formula>
    </cfRule>
  </conditionalFormatting>
  <conditionalFormatting sqref="AH27">
    <cfRule type="cellIs" dxfId="3563" priority="709" stopIfTrue="1" operator="lessThan">
      <formula>$C$4</formula>
    </cfRule>
  </conditionalFormatting>
  <conditionalFormatting sqref="AH28">
    <cfRule type="cellIs" dxfId="3564" priority="710" stopIfTrue="1" operator="lessThan">
      <formula>$C$4</formula>
    </cfRule>
  </conditionalFormatting>
  <conditionalFormatting sqref="AH29">
    <cfRule type="cellIs" dxfId="3565" priority="711" stopIfTrue="1" operator="lessThan">
      <formula>$C$4</formula>
    </cfRule>
  </conditionalFormatting>
  <conditionalFormatting sqref="AH30">
    <cfRule type="cellIs" dxfId="3566" priority="712" stopIfTrue="1" operator="lessThan">
      <formula>$C$4</formula>
    </cfRule>
  </conditionalFormatting>
  <conditionalFormatting sqref="AH31">
    <cfRule type="cellIs" dxfId="3567" priority="713" stopIfTrue="1" operator="lessThan">
      <formula>$C$4</formula>
    </cfRule>
  </conditionalFormatting>
  <conditionalFormatting sqref="AH32">
    <cfRule type="cellIs" dxfId="3568" priority="714" stopIfTrue="1" operator="lessThan">
      <formula>$C$4</formula>
    </cfRule>
  </conditionalFormatting>
  <conditionalFormatting sqref="AH33">
    <cfRule type="cellIs" dxfId="3569" priority="715" stopIfTrue="1" operator="lessThan">
      <formula>$C$4</formula>
    </cfRule>
  </conditionalFormatting>
  <conditionalFormatting sqref="AH34">
    <cfRule type="cellIs" dxfId="3570" priority="716" stopIfTrue="1" operator="lessThan">
      <formula>$C$4</formula>
    </cfRule>
  </conditionalFormatting>
  <conditionalFormatting sqref="AH35">
    <cfRule type="cellIs" dxfId="3571" priority="717" stopIfTrue="1" operator="lessThan">
      <formula>$C$4</formula>
    </cfRule>
  </conditionalFormatting>
  <conditionalFormatting sqref="AH36">
    <cfRule type="cellIs" dxfId="3572" priority="718" stopIfTrue="1" operator="lessThan">
      <formula>$C$4</formula>
    </cfRule>
  </conditionalFormatting>
  <conditionalFormatting sqref="AH37">
    <cfRule type="cellIs" dxfId="3573" priority="719" stopIfTrue="1" operator="lessThan">
      <formula>$C$4</formula>
    </cfRule>
  </conditionalFormatting>
  <conditionalFormatting sqref="AH38">
    <cfRule type="cellIs" dxfId="3574" priority="720" stopIfTrue="1" operator="lessThan">
      <formula>$C$4</formula>
    </cfRule>
  </conditionalFormatting>
  <conditionalFormatting sqref="AH39">
    <cfRule type="cellIs" dxfId="3575" priority="721" stopIfTrue="1" operator="lessThan">
      <formula>$C$4</formula>
    </cfRule>
  </conditionalFormatting>
  <conditionalFormatting sqref="AH40">
    <cfRule type="cellIs" dxfId="3576" priority="722" stopIfTrue="1" operator="lessThan">
      <formula>$C$4</formula>
    </cfRule>
  </conditionalFormatting>
  <conditionalFormatting sqref="AH41">
    <cfRule type="cellIs" dxfId="3577" priority="723" stopIfTrue="1" operator="lessThan">
      <formula>$C$4</formula>
    </cfRule>
  </conditionalFormatting>
  <conditionalFormatting sqref="AH42">
    <cfRule type="cellIs" dxfId="3578" priority="724" stopIfTrue="1" operator="lessThan">
      <formula>$C$4</formula>
    </cfRule>
  </conditionalFormatting>
  <conditionalFormatting sqref="AH43">
    <cfRule type="cellIs" dxfId="3579" priority="725" stopIfTrue="1" operator="lessThan">
      <formula>$C$4</formula>
    </cfRule>
  </conditionalFormatting>
  <conditionalFormatting sqref="AH44">
    <cfRule type="cellIs" dxfId="3580" priority="726" stopIfTrue="1" operator="lessThan">
      <formula>$C$4</formula>
    </cfRule>
  </conditionalFormatting>
  <conditionalFormatting sqref="AH45">
    <cfRule type="cellIs" dxfId="3581" priority="727" stopIfTrue="1" operator="lessThan">
      <formula>$C$4</formula>
    </cfRule>
  </conditionalFormatting>
  <conditionalFormatting sqref="AH46">
    <cfRule type="cellIs" dxfId="3582" priority="728" stopIfTrue="1" operator="lessThan">
      <formula>$C$4</formula>
    </cfRule>
  </conditionalFormatting>
  <conditionalFormatting sqref="AH47">
    <cfRule type="cellIs" dxfId="3583" priority="729" stopIfTrue="1" operator="lessThan">
      <formula>$C$4</formula>
    </cfRule>
  </conditionalFormatting>
  <conditionalFormatting sqref="AH48">
    <cfRule type="cellIs" dxfId="3584" priority="730" stopIfTrue="1" operator="lessThan">
      <formula>$C$4</formula>
    </cfRule>
  </conditionalFormatting>
  <conditionalFormatting sqref="AH49">
    <cfRule type="cellIs" dxfId="3585" priority="731" stopIfTrue="1" operator="lessThan">
      <formula>$C$4</formula>
    </cfRule>
  </conditionalFormatting>
  <conditionalFormatting sqref="AH50">
    <cfRule type="cellIs" dxfId="3586" priority="732" stopIfTrue="1" operator="lessThan">
      <formula>$C$4</formula>
    </cfRule>
  </conditionalFormatting>
  <conditionalFormatting sqref="AI11">
    <cfRule type="cellIs" dxfId="3587" priority="733" stopIfTrue="1" operator="lessThan">
      <formula>$C$4</formula>
    </cfRule>
  </conditionalFormatting>
  <conditionalFormatting sqref="AI12">
    <cfRule type="cellIs" dxfId="3588" priority="734" stopIfTrue="1" operator="lessThan">
      <formula>$C$4</formula>
    </cfRule>
  </conditionalFormatting>
  <conditionalFormatting sqref="AI13">
    <cfRule type="cellIs" dxfId="3589" priority="735" stopIfTrue="1" operator="lessThan">
      <formula>$C$4</formula>
    </cfRule>
  </conditionalFormatting>
  <conditionalFormatting sqref="AI14">
    <cfRule type="cellIs" dxfId="3590" priority="736" stopIfTrue="1" operator="lessThan">
      <formula>$C$4</formula>
    </cfRule>
  </conditionalFormatting>
  <conditionalFormatting sqref="AI15">
    <cfRule type="cellIs" dxfId="3591" priority="737" stopIfTrue="1" operator="lessThan">
      <formula>$C$4</formula>
    </cfRule>
  </conditionalFormatting>
  <conditionalFormatting sqref="AI16">
    <cfRule type="cellIs" dxfId="3592" priority="738" stopIfTrue="1" operator="lessThan">
      <formula>$C$4</formula>
    </cfRule>
  </conditionalFormatting>
  <conditionalFormatting sqref="AI17">
    <cfRule type="cellIs" dxfId="3593" priority="739" stopIfTrue="1" operator="lessThan">
      <formula>$C$4</formula>
    </cfRule>
  </conditionalFormatting>
  <conditionalFormatting sqref="AI18">
    <cfRule type="cellIs" dxfId="3594" priority="740" stopIfTrue="1" operator="lessThan">
      <formula>$C$4</formula>
    </cfRule>
  </conditionalFormatting>
  <conditionalFormatting sqref="AI19">
    <cfRule type="cellIs" dxfId="3595" priority="741" stopIfTrue="1" operator="lessThan">
      <formula>$C$4</formula>
    </cfRule>
  </conditionalFormatting>
  <conditionalFormatting sqref="AI20">
    <cfRule type="cellIs" dxfId="3596" priority="742" stopIfTrue="1" operator="lessThan">
      <formula>$C$4</formula>
    </cfRule>
  </conditionalFormatting>
  <conditionalFormatting sqref="AI21">
    <cfRule type="cellIs" dxfId="3597" priority="743" stopIfTrue="1" operator="lessThan">
      <formula>$C$4</formula>
    </cfRule>
  </conditionalFormatting>
  <conditionalFormatting sqref="AI22">
    <cfRule type="cellIs" dxfId="3598" priority="744" stopIfTrue="1" operator="lessThan">
      <formula>$C$4</formula>
    </cfRule>
  </conditionalFormatting>
  <conditionalFormatting sqref="AI23">
    <cfRule type="cellIs" dxfId="3599" priority="745" stopIfTrue="1" operator="lessThan">
      <formula>$C$4</formula>
    </cfRule>
  </conditionalFormatting>
  <conditionalFormatting sqref="AI30">
    <cfRule type="cellIs" dxfId="3600" priority="746" stopIfTrue="1" operator="lessThan">
      <formula>$C$4</formula>
    </cfRule>
  </conditionalFormatting>
  <conditionalFormatting sqref="AI49">
    <cfRule type="cellIs" dxfId="3601" priority="747" stopIfTrue="1" operator="lessThan">
      <formula>$C$4</formula>
    </cfRule>
  </conditionalFormatting>
  <conditionalFormatting sqref="AI50">
    <cfRule type="cellIs" dxfId="3602" priority="748" stopIfTrue="1" operator="lessThan">
      <formula>$C$4</formula>
    </cfRule>
  </conditionalFormatting>
  <conditionalFormatting sqref="AS11">
    <cfRule type="cellIs" dxfId="3603" priority="749" stopIfTrue="1" operator="lessThan">
      <formula>$C$4</formula>
    </cfRule>
  </conditionalFormatting>
  <conditionalFormatting sqref="AS12">
    <cfRule type="cellIs" dxfId="3604" priority="750" stopIfTrue="1" operator="lessThan">
      <formula>$C$4</formula>
    </cfRule>
  </conditionalFormatting>
  <conditionalFormatting sqref="AS13">
    <cfRule type="cellIs" dxfId="3605" priority="751" stopIfTrue="1" operator="lessThan">
      <formula>$C$4</formula>
    </cfRule>
  </conditionalFormatting>
  <conditionalFormatting sqref="AS14">
    <cfRule type="cellIs" dxfId="3606" priority="752" stopIfTrue="1" operator="lessThan">
      <formula>$C$4</formula>
    </cfRule>
  </conditionalFormatting>
  <conditionalFormatting sqref="AS15">
    <cfRule type="cellIs" dxfId="3607" priority="753" stopIfTrue="1" operator="lessThan">
      <formula>$C$4</formula>
    </cfRule>
  </conditionalFormatting>
  <conditionalFormatting sqref="AS16">
    <cfRule type="cellIs" dxfId="3608" priority="754" stopIfTrue="1" operator="lessThan">
      <formula>$C$4</formula>
    </cfRule>
  </conditionalFormatting>
  <conditionalFormatting sqref="AS17">
    <cfRule type="cellIs" dxfId="3609" priority="755" stopIfTrue="1" operator="lessThan">
      <formula>$C$4</formula>
    </cfRule>
  </conditionalFormatting>
  <conditionalFormatting sqref="AS18">
    <cfRule type="cellIs" dxfId="3610" priority="756" stopIfTrue="1" operator="lessThan">
      <formula>$C$4</formula>
    </cfRule>
  </conditionalFormatting>
  <conditionalFormatting sqref="AS19">
    <cfRule type="cellIs" dxfId="3611" priority="757" stopIfTrue="1" operator="lessThan">
      <formula>$C$4</formula>
    </cfRule>
  </conditionalFormatting>
  <conditionalFormatting sqref="AS20">
    <cfRule type="cellIs" dxfId="3612" priority="758" stopIfTrue="1" operator="lessThan">
      <formula>$C$4</formula>
    </cfRule>
  </conditionalFormatting>
  <conditionalFormatting sqref="AS21">
    <cfRule type="cellIs" dxfId="3613" priority="759" stopIfTrue="1" operator="lessThan">
      <formula>$C$4</formula>
    </cfRule>
  </conditionalFormatting>
  <conditionalFormatting sqref="AS22">
    <cfRule type="cellIs" dxfId="3614" priority="760" stopIfTrue="1" operator="lessThan">
      <formula>$C$4</formula>
    </cfRule>
  </conditionalFormatting>
  <conditionalFormatting sqref="AS23">
    <cfRule type="cellIs" dxfId="3615" priority="761" stopIfTrue="1" operator="lessThan">
      <formula>$C$4</formula>
    </cfRule>
  </conditionalFormatting>
  <conditionalFormatting sqref="AS24">
    <cfRule type="cellIs" dxfId="3616" priority="762" stopIfTrue="1" operator="lessThan">
      <formula>$C$4</formula>
    </cfRule>
  </conditionalFormatting>
  <conditionalFormatting sqref="AS25">
    <cfRule type="cellIs" dxfId="3617" priority="763" stopIfTrue="1" operator="lessThan">
      <formula>$C$4</formula>
    </cfRule>
  </conditionalFormatting>
  <conditionalFormatting sqref="AS26">
    <cfRule type="cellIs" dxfId="3618" priority="764" stopIfTrue="1" operator="lessThan">
      <formula>$C$4</formula>
    </cfRule>
  </conditionalFormatting>
  <conditionalFormatting sqref="AS27">
    <cfRule type="cellIs" dxfId="3619" priority="765" stopIfTrue="1" operator="lessThan">
      <formula>$C$4</formula>
    </cfRule>
  </conditionalFormatting>
  <conditionalFormatting sqref="AS28">
    <cfRule type="cellIs" dxfId="3620" priority="766" stopIfTrue="1" operator="lessThan">
      <formula>$C$4</formula>
    </cfRule>
  </conditionalFormatting>
  <conditionalFormatting sqref="AS29">
    <cfRule type="cellIs" dxfId="3621" priority="767" stopIfTrue="1" operator="lessThan">
      <formula>$C$4</formula>
    </cfRule>
  </conditionalFormatting>
  <conditionalFormatting sqref="AS30">
    <cfRule type="cellIs" dxfId="3622" priority="768" stopIfTrue="1" operator="lessThan">
      <formula>$C$4</formula>
    </cfRule>
  </conditionalFormatting>
  <conditionalFormatting sqref="AS31">
    <cfRule type="cellIs" dxfId="3623" priority="769" stopIfTrue="1" operator="lessThan">
      <formula>$C$4</formula>
    </cfRule>
  </conditionalFormatting>
  <conditionalFormatting sqref="AS32">
    <cfRule type="cellIs" dxfId="3624" priority="770" stopIfTrue="1" operator="lessThan">
      <formula>$C$4</formula>
    </cfRule>
  </conditionalFormatting>
  <conditionalFormatting sqref="AS33">
    <cfRule type="cellIs" dxfId="3625" priority="771" stopIfTrue="1" operator="lessThan">
      <formula>$C$4</formula>
    </cfRule>
  </conditionalFormatting>
  <conditionalFormatting sqref="AS34">
    <cfRule type="cellIs" dxfId="3626" priority="772" stopIfTrue="1" operator="lessThan">
      <formula>$C$4</formula>
    </cfRule>
  </conditionalFormatting>
  <conditionalFormatting sqref="AS35">
    <cfRule type="cellIs" dxfId="3627" priority="773" stopIfTrue="1" operator="lessThan">
      <formula>$C$4</formula>
    </cfRule>
  </conditionalFormatting>
  <conditionalFormatting sqref="AS36">
    <cfRule type="cellIs" dxfId="3628" priority="774" stopIfTrue="1" operator="lessThan">
      <formula>$C$4</formula>
    </cfRule>
  </conditionalFormatting>
  <conditionalFormatting sqref="AS37">
    <cfRule type="cellIs" dxfId="3629" priority="775" stopIfTrue="1" operator="lessThan">
      <formula>$C$4</formula>
    </cfRule>
  </conditionalFormatting>
  <conditionalFormatting sqref="AS38">
    <cfRule type="cellIs" dxfId="3630" priority="776" stopIfTrue="1" operator="lessThan">
      <formula>$C$4</formula>
    </cfRule>
  </conditionalFormatting>
  <conditionalFormatting sqref="AS39">
    <cfRule type="cellIs" dxfId="3631" priority="777" stopIfTrue="1" operator="lessThan">
      <formula>$C$4</formula>
    </cfRule>
  </conditionalFormatting>
  <conditionalFormatting sqref="AS40">
    <cfRule type="cellIs" dxfId="3632" priority="778" stopIfTrue="1" operator="lessThan">
      <formula>$C$4</formula>
    </cfRule>
  </conditionalFormatting>
  <conditionalFormatting sqref="AS41">
    <cfRule type="cellIs" dxfId="3633" priority="779" stopIfTrue="1" operator="lessThan">
      <formula>$C$4</formula>
    </cfRule>
  </conditionalFormatting>
  <conditionalFormatting sqref="AS42">
    <cfRule type="cellIs" dxfId="3634" priority="780" stopIfTrue="1" operator="lessThan">
      <formula>$C$4</formula>
    </cfRule>
  </conditionalFormatting>
  <conditionalFormatting sqref="AS43">
    <cfRule type="cellIs" dxfId="3635" priority="781" stopIfTrue="1" operator="lessThan">
      <formula>$C$4</formula>
    </cfRule>
  </conditionalFormatting>
  <conditionalFormatting sqref="AS44">
    <cfRule type="cellIs" dxfId="3636" priority="782" stopIfTrue="1" operator="lessThan">
      <formula>$C$4</formula>
    </cfRule>
  </conditionalFormatting>
  <conditionalFormatting sqref="AS45">
    <cfRule type="cellIs" dxfId="3637" priority="783" stopIfTrue="1" operator="lessThan">
      <formula>$C$4</formula>
    </cfRule>
  </conditionalFormatting>
  <conditionalFormatting sqref="AS46">
    <cfRule type="cellIs" dxfId="3638" priority="784" stopIfTrue="1" operator="lessThan">
      <formula>$C$4</formula>
    </cfRule>
  </conditionalFormatting>
  <conditionalFormatting sqref="AS47">
    <cfRule type="cellIs" dxfId="3639" priority="785" stopIfTrue="1" operator="lessThan">
      <formula>$C$4</formula>
    </cfRule>
  </conditionalFormatting>
  <conditionalFormatting sqref="AS48">
    <cfRule type="cellIs" dxfId="3640" priority="786" stopIfTrue="1" operator="lessThan">
      <formula>$C$4</formula>
    </cfRule>
  </conditionalFormatting>
  <conditionalFormatting sqref="AS49">
    <cfRule type="cellIs" dxfId="3641" priority="787" stopIfTrue="1" operator="lessThan">
      <formula>$C$4</formula>
    </cfRule>
  </conditionalFormatting>
  <conditionalFormatting sqref="AS50">
    <cfRule type="cellIs" dxfId="3642" priority="788" stopIfTrue="1" operator="lessThan">
      <formula>$C$4</formula>
    </cfRule>
  </conditionalFormatting>
  <conditionalFormatting sqref="AT11">
    <cfRule type="cellIs" dxfId="3643" priority="789" stopIfTrue="1" operator="lessThan">
      <formula>$C$4</formula>
    </cfRule>
  </conditionalFormatting>
  <conditionalFormatting sqref="AT12">
    <cfRule type="cellIs" dxfId="3644" priority="790" stopIfTrue="1" operator="lessThan">
      <formula>$C$4</formula>
    </cfRule>
  </conditionalFormatting>
  <conditionalFormatting sqref="AT13">
    <cfRule type="cellIs" dxfId="3645" priority="791" stopIfTrue="1" operator="lessThan">
      <formula>$C$4</formula>
    </cfRule>
  </conditionalFormatting>
  <conditionalFormatting sqref="AT14">
    <cfRule type="cellIs" dxfId="3646" priority="792" stopIfTrue="1" operator="lessThan">
      <formula>$C$4</formula>
    </cfRule>
  </conditionalFormatting>
  <conditionalFormatting sqref="AT15">
    <cfRule type="cellIs" dxfId="3647" priority="793" stopIfTrue="1" operator="lessThan">
      <formula>$C$4</formula>
    </cfRule>
  </conditionalFormatting>
  <conditionalFormatting sqref="AT16">
    <cfRule type="cellIs" dxfId="3648" priority="794" stopIfTrue="1" operator="lessThan">
      <formula>$C$4</formula>
    </cfRule>
  </conditionalFormatting>
  <conditionalFormatting sqref="AT17">
    <cfRule type="cellIs" dxfId="3649" priority="795" stopIfTrue="1" operator="lessThan">
      <formula>$C$4</formula>
    </cfRule>
  </conditionalFormatting>
  <conditionalFormatting sqref="AT18">
    <cfRule type="cellIs" dxfId="3650" priority="796" stopIfTrue="1" operator="lessThan">
      <formula>$C$4</formula>
    </cfRule>
  </conditionalFormatting>
  <conditionalFormatting sqref="AT19">
    <cfRule type="cellIs" dxfId="3651" priority="797" stopIfTrue="1" operator="lessThan">
      <formula>$C$4</formula>
    </cfRule>
  </conditionalFormatting>
  <conditionalFormatting sqref="AT20">
    <cfRule type="cellIs" dxfId="3652" priority="798" stopIfTrue="1" operator="lessThan">
      <formula>$C$4</formula>
    </cfRule>
  </conditionalFormatting>
  <conditionalFormatting sqref="AT21">
    <cfRule type="cellIs" dxfId="3653" priority="799" stopIfTrue="1" operator="lessThan">
      <formula>$C$4</formula>
    </cfRule>
  </conditionalFormatting>
  <conditionalFormatting sqref="AT22">
    <cfRule type="cellIs" dxfId="3654" priority="800" stopIfTrue="1" operator="lessThan">
      <formula>$C$4</formula>
    </cfRule>
  </conditionalFormatting>
  <conditionalFormatting sqref="AT23">
    <cfRule type="cellIs" dxfId="3655" priority="801" stopIfTrue="1" operator="lessThan">
      <formula>$C$4</formula>
    </cfRule>
  </conditionalFormatting>
  <conditionalFormatting sqref="AT24">
    <cfRule type="cellIs" dxfId="3656" priority="802" stopIfTrue="1" operator="lessThan">
      <formula>$C$4</formula>
    </cfRule>
  </conditionalFormatting>
  <conditionalFormatting sqref="AT25">
    <cfRule type="cellIs" dxfId="3657" priority="803" stopIfTrue="1" operator="lessThan">
      <formula>$C$4</formula>
    </cfRule>
  </conditionalFormatting>
  <conditionalFormatting sqref="AT26">
    <cfRule type="cellIs" dxfId="3658" priority="804" stopIfTrue="1" operator="lessThan">
      <formula>$C$4</formula>
    </cfRule>
  </conditionalFormatting>
  <conditionalFormatting sqref="AT27">
    <cfRule type="cellIs" dxfId="3659" priority="805" stopIfTrue="1" operator="lessThan">
      <formula>$C$4</formula>
    </cfRule>
  </conditionalFormatting>
  <conditionalFormatting sqref="AT28">
    <cfRule type="cellIs" dxfId="3660" priority="806" stopIfTrue="1" operator="lessThan">
      <formula>$C$4</formula>
    </cfRule>
  </conditionalFormatting>
  <conditionalFormatting sqref="AT29">
    <cfRule type="cellIs" dxfId="3661" priority="807" stopIfTrue="1" operator="lessThan">
      <formula>$C$4</formula>
    </cfRule>
  </conditionalFormatting>
  <conditionalFormatting sqref="AT30">
    <cfRule type="cellIs" dxfId="3662" priority="808" stopIfTrue="1" operator="lessThan">
      <formula>$C$4</formula>
    </cfRule>
  </conditionalFormatting>
  <conditionalFormatting sqref="AT31">
    <cfRule type="cellIs" dxfId="3663" priority="809" stopIfTrue="1" operator="lessThan">
      <formula>$C$4</formula>
    </cfRule>
  </conditionalFormatting>
  <conditionalFormatting sqref="AT32">
    <cfRule type="cellIs" dxfId="3664" priority="810" stopIfTrue="1" operator="lessThan">
      <formula>$C$4</formula>
    </cfRule>
  </conditionalFormatting>
  <conditionalFormatting sqref="AT33">
    <cfRule type="cellIs" dxfId="3665" priority="811" stopIfTrue="1" operator="lessThan">
      <formula>$C$4</formula>
    </cfRule>
  </conditionalFormatting>
  <conditionalFormatting sqref="AT34">
    <cfRule type="cellIs" dxfId="3666" priority="812" stopIfTrue="1" operator="lessThan">
      <formula>$C$4</formula>
    </cfRule>
  </conditionalFormatting>
  <conditionalFormatting sqref="AT35">
    <cfRule type="cellIs" dxfId="3667" priority="813" stopIfTrue="1" operator="lessThan">
      <formula>$C$4</formula>
    </cfRule>
  </conditionalFormatting>
  <conditionalFormatting sqref="AT36">
    <cfRule type="cellIs" dxfId="3668" priority="814" stopIfTrue="1" operator="lessThan">
      <formula>$C$4</formula>
    </cfRule>
  </conditionalFormatting>
  <conditionalFormatting sqref="AT37">
    <cfRule type="cellIs" dxfId="3669" priority="815" stopIfTrue="1" operator="lessThan">
      <formula>$C$4</formula>
    </cfRule>
  </conditionalFormatting>
  <conditionalFormatting sqref="AT38">
    <cfRule type="cellIs" dxfId="3670" priority="816" stopIfTrue="1" operator="lessThan">
      <formula>$C$4</formula>
    </cfRule>
  </conditionalFormatting>
  <conditionalFormatting sqref="AT39">
    <cfRule type="cellIs" dxfId="3671" priority="817" stopIfTrue="1" operator="lessThan">
      <formula>$C$4</formula>
    </cfRule>
  </conditionalFormatting>
  <conditionalFormatting sqref="AT40">
    <cfRule type="cellIs" dxfId="3672" priority="818" stopIfTrue="1" operator="lessThan">
      <formula>$C$4</formula>
    </cfRule>
  </conditionalFormatting>
  <conditionalFormatting sqref="AT41">
    <cfRule type="cellIs" dxfId="3673" priority="819" stopIfTrue="1" operator="lessThan">
      <formula>$C$4</formula>
    </cfRule>
  </conditionalFormatting>
  <conditionalFormatting sqref="AT42">
    <cfRule type="cellIs" dxfId="3674" priority="820" stopIfTrue="1" operator="lessThan">
      <formula>$C$4</formula>
    </cfRule>
  </conditionalFormatting>
  <conditionalFormatting sqref="AT43">
    <cfRule type="cellIs" dxfId="3675" priority="821" stopIfTrue="1" operator="lessThan">
      <formula>$C$4</formula>
    </cfRule>
  </conditionalFormatting>
  <conditionalFormatting sqref="AT44">
    <cfRule type="cellIs" dxfId="3676" priority="822" stopIfTrue="1" operator="lessThan">
      <formula>$C$4</formula>
    </cfRule>
  </conditionalFormatting>
  <conditionalFormatting sqref="AT45">
    <cfRule type="cellIs" dxfId="3677" priority="823" stopIfTrue="1" operator="lessThan">
      <formula>$C$4</formula>
    </cfRule>
  </conditionalFormatting>
  <conditionalFormatting sqref="AT46">
    <cfRule type="cellIs" dxfId="3678" priority="824" stopIfTrue="1" operator="lessThan">
      <formula>$C$4</formula>
    </cfRule>
  </conditionalFormatting>
  <conditionalFormatting sqref="AT47">
    <cfRule type="cellIs" dxfId="3679" priority="825" stopIfTrue="1" operator="lessThan">
      <formula>$C$4</formula>
    </cfRule>
  </conditionalFormatting>
  <conditionalFormatting sqref="AT48">
    <cfRule type="cellIs" dxfId="3680" priority="826" stopIfTrue="1" operator="lessThan">
      <formula>$C$4</formula>
    </cfRule>
  </conditionalFormatting>
  <conditionalFormatting sqref="AT49">
    <cfRule type="cellIs" dxfId="3681" priority="827" stopIfTrue="1" operator="lessThan">
      <formula>$C$4</formula>
    </cfRule>
  </conditionalFormatting>
  <conditionalFormatting sqref="AT50">
    <cfRule type="cellIs" dxfId="3682" priority="828" stopIfTrue="1" operator="lessThan">
      <formula>$C$4</formula>
    </cfRule>
  </conditionalFormatting>
  <conditionalFormatting sqref="AL11">
    <cfRule type="cellIs" dxfId="3683" priority="829" stopIfTrue="1" operator="lessThan">
      <formula>$C$4</formula>
    </cfRule>
  </conditionalFormatting>
  <conditionalFormatting sqref="AL12">
    <cfRule type="cellIs" dxfId="3684" priority="830" stopIfTrue="1" operator="lessThan">
      <formula>$C$4</formula>
    </cfRule>
  </conditionalFormatting>
  <conditionalFormatting sqref="AL13">
    <cfRule type="cellIs" dxfId="3685" priority="831" stopIfTrue="1" operator="lessThan">
      <formula>$C$4</formula>
    </cfRule>
  </conditionalFormatting>
  <conditionalFormatting sqref="AL14">
    <cfRule type="cellIs" dxfId="3686" priority="832" stopIfTrue="1" operator="lessThan">
      <formula>$C$4</formula>
    </cfRule>
  </conditionalFormatting>
  <conditionalFormatting sqref="AL15">
    <cfRule type="cellIs" dxfId="3687" priority="833" stopIfTrue="1" operator="lessThan">
      <formula>$C$4</formula>
    </cfRule>
  </conditionalFormatting>
  <conditionalFormatting sqref="AL16">
    <cfRule type="cellIs" dxfId="3688" priority="834" stopIfTrue="1" operator="lessThan">
      <formula>$C$4</formula>
    </cfRule>
  </conditionalFormatting>
  <conditionalFormatting sqref="AL17">
    <cfRule type="cellIs" dxfId="3689" priority="835" stopIfTrue="1" operator="lessThan">
      <formula>$C$4</formula>
    </cfRule>
  </conditionalFormatting>
  <conditionalFormatting sqref="AL18">
    <cfRule type="cellIs" dxfId="3690" priority="836" stopIfTrue="1" operator="lessThan">
      <formula>$C$4</formula>
    </cfRule>
  </conditionalFormatting>
  <conditionalFormatting sqref="AL19">
    <cfRule type="cellIs" dxfId="3691" priority="837" stopIfTrue="1" operator="lessThan">
      <formula>$C$4</formula>
    </cfRule>
  </conditionalFormatting>
  <conditionalFormatting sqref="AL20">
    <cfRule type="cellIs" dxfId="3692" priority="838" stopIfTrue="1" operator="lessThan">
      <formula>$C$4</formula>
    </cfRule>
  </conditionalFormatting>
  <conditionalFormatting sqref="AL21">
    <cfRule type="cellIs" dxfId="3693" priority="839" stopIfTrue="1" operator="lessThan">
      <formula>$C$4</formula>
    </cfRule>
  </conditionalFormatting>
  <conditionalFormatting sqref="AL22">
    <cfRule type="cellIs" dxfId="3694" priority="840" stopIfTrue="1" operator="lessThan">
      <formula>$C$4</formula>
    </cfRule>
  </conditionalFormatting>
  <conditionalFormatting sqref="AL23">
    <cfRule type="cellIs" dxfId="3695" priority="841" stopIfTrue="1" operator="lessThan">
      <formula>$C$4</formula>
    </cfRule>
  </conditionalFormatting>
  <conditionalFormatting sqref="AL24">
    <cfRule type="cellIs" dxfId="3696" priority="842" stopIfTrue="1" operator="lessThan">
      <formula>$C$4</formula>
    </cfRule>
  </conditionalFormatting>
  <conditionalFormatting sqref="AL25">
    <cfRule type="cellIs" dxfId="3697" priority="843" stopIfTrue="1" operator="lessThan">
      <formula>$C$4</formula>
    </cfRule>
  </conditionalFormatting>
  <conditionalFormatting sqref="AL26">
    <cfRule type="cellIs" dxfId="3698" priority="844" stopIfTrue="1" operator="lessThan">
      <formula>$C$4</formula>
    </cfRule>
  </conditionalFormatting>
  <conditionalFormatting sqref="AL27">
    <cfRule type="cellIs" dxfId="3699" priority="845" stopIfTrue="1" operator="lessThan">
      <formula>$C$4</formula>
    </cfRule>
  </conditionalFormatting>
  <conditionalFormatting sqref="AL28">
    <cfRule type="cellIs" dxfId="3700" priority="846" stopIfTrue="1" operator="lessThan">
      <formula>$C$4</formula>
    </cfRule>
  </conditionalFormatting>
  <conditionalFormatting sqref="AL29">
    <cfRule type="cellIs" dxfId="3701" priority="847" stopIfTrue="1" operator="lessThan">
      <formula>$C$4</formula>
    </cfRule>
  </conditionalFormatting>
  <conditionalFormatting sqref="AL30">
    <cfRule type="cellIs" dxfId="3702" priority="848" stopIfTrue="1" operator="lessThan">
      <formula>$C$4</formula>
    </cfRule>
  </conditionalFormatting>
  <conditionalFormatting sqref="AL31">
    <cfRule type="cellIs" dxfId="3703" priority="849" stopIfTrue="1" operator="lessThan">
      <formula>$C$4</formula>
    </cfRule>
  </conditionalFormatting>
  <conditionalFormatting sqref="AL32">
    <cfRule type="cellIs" dxfId="3704" priority="850" stopIfTrue="1" operator="lessThan">
      <formula>$C$4</formula>
    </cfRule>
  </conditionalFormatting>
  <conditionalFormatting sqref="AL33">
    <cfRule type="cellIs" dxfId="3705" priority="851" stopIfTrue="1" operator="lessThan">
      <formula>$C$4</formula>
    </cfRule>
  </conditionalFormatting>
  <conditionalFormatting sqref="AL34">
    <cfRule type="cellIs" dxfId="3706" priority="852" stopIfTrue="1" operator="lessThan">
      <formula>$C$4</formula>
    </cfRule>
  </conditionalFormatting>
  <conditionalFormatting sqref="AL35">
    <cfRule type="cellIs" dxfId="3707" priority="853" stopIfTrue="1" operator="lessThan">
      <formula>$C$4</formula>
    </cfRule>
  </conditionalFormatting>
  <conditionalFormatting sqref="AL36">
    <cfRule type="cellIs" dxfId="3708" priority="854" stopIfTrue="1" operator="lessThan">
      <formula>$C$4</formula>
    </cfRule>
  </conditionalFormatting>
  <conditionalFormatting sqref="AL37">
    <cfRule type="cellIs" dxfId="3709" priority="855" stopIfTrue="1" operator="lessThan">
      <formula>$C$4</formula>
    </cfRule>
  </conditionalFormatting>
  <conditionalFormatting sqref="AL38">
    <cfRule type="cellIs" dxfId="3710" priority="856" stopIfTrue="1" operator="lessThan">
      <formula>$C$4</formula>
    </cfRule>
  </conditionalFormatting>
  <conditionalFormatting sqref="AL39">
    <cfRule type="cellIs" dxfId="3711" priority="857" stopIfTrue="1" operator="lessThan">
      <formula>$C$4</formula>
    </cfRule>
  </conditionalFormatting>
  <conditionalFormatting sqref="AL40">
    <cfRule type="cellIs" dxfId="3712" priority="858" stopIfTrue="1" operator="lessThan">
      <formula>$C$4</formula>
    </cfRule>
  </conditionalFormatting>
  <conditionalFormatting sqref="AL41">
    <cfRule type="cellIs" dxfId="3713" priority="859" stopIfTrue="1" operator="lessThan">
      <formula>$C$4</formula>
    </cfRule>
  </conditionalFormatting>
  <conditionalFormatting sqref="AL42">
    <cfRule type="cellIs" dxfId="3714" priority="860" stopIfTrue="1" operator="lessThan">
      <formula>$C$4</formula>
    </cfRule>
  </conditionalFormatting>
  <conditionalFormatting sqref="AL43">
    <cfRule type="cellIs" dxfId="3715" priority="861" stopIfTrue="1" operator="lessThan">
      <formula>$C$4</formula>
    </cfRule>
  </conditionalFormatting>
  <conditionalFormatting sqref="AL44">
    <cfRule type="cellIs" dxfId="3716" priority="862" stopIfTrue="1" operator="lessThan">
      <formula>$C$4</formula>
    </cfRule>
  </conditionalFormatting>
  <conditionalFormatting sqref="AL45">
    <cfRule type="cellIs" dxfId="3717" priority="863" stopIfTrue="1" operator="lessThan">
      <formula>$C$4</formula>
    </cfRule>
  </conditionalFormatting>
  <conditionalFormatting sqref="AL46">
    <cfRule type="cellIs" dxfId="3718" priority="864" stopIfTrue="1" operator="lessThan">
      <formula>$C$4</formula>
    </cfRule>
  </conditionalFormatting>
  <conditionalFormatting sqref="AL47">
    <cfRule type="cellIs" dxfId="3719" priority="865" stopIfTrue="1" operator="lessThan">
      <formula>$C$4</formula>
    </cfRule>
  </conditionalFormatting>
  <conditionalFormatting sqref="AL48">
    <cfRule type="cellIs" dxfId="3720" priority="866" stopIfTrue="1" operator="lessThan">
      <formula>$C$4</formula>
    </cfRule>
  </conditionalFormatting>
  <conditionalFormatting sqref="AL49">
    <cfRule type="cellIs" dxfId="3721" priority="867" stopIfTrue="1" operator="lessThan">
      <formula>$C$4</formula>
    </cfRule>
  </conditionalFormatting>
  <conditionalFormatting sqref="AL50">
    <cfRule type="cellIs" dxfId="3722" priority="868" stopIfTrue="1" operator="lessThan">
      <formula>$C$4</formula>
    </cfRule>
  </conditionalFormatting>
  <conditionalFormatting sqref="AM11">
    <cfRule type="cellIs" dxfId="3723" priority="869" stopIfTrue="1" operator="lessThan">
      <formula>$C$4</formula>
    </cfRule>
  </conditionalFormatting>
  <conditionalFormatting sqref="AM12">
    <cfRule type="cellIs" dxfId="3724" priority="870" stopIfTrue="1" operator="lessThan">
      <formula>$C$4</formula>
    </cfRule>
  </conditionalFormatting>
  <conditionalFormatting sqref="AM13">
    <cfRule type="cellIs" dxfId="3725" priority="871" stopIfTrue="1" operator="lessThan">
      <formula>$C$4</formula>
    </cfRule>
  </conditionalFormatting>
  <conditionalFormatting sqref="AM14">
    <cfRule type="cellIs" dxfId="3726" priority="872" stopIfTrue="1" operator="lessThan">
      <formula>$C$4</formula>
    </cfRule>
  </conditionalFormatting>
  <conditionalFormatting sqref="AM15">
    <cfRule type="cellIs" dxfId="3727" priority="873" stopIfTrue="1" operator="lessThan">
      <formula>$C$4</formula>
    </cfRule>
  </conditionalFormatting>
  <conditionalFormatting sqref="AM16">
    <cfRule type="cellIs" dxfId="3728" priority="874" stopIfTrue="1" operator="lessThan">
      <formula>$C$4</formula>
    </cfRule>
  </conditionalFormatting>
  <conditionalFormatting sqref="AM17">
    <cfRule type="cellIs" dxfId="3729" priority="875" stopIfTrue="1" operator="lessThan">
      <formula>$C$4</formula>
    </cfRule>
  </conditionalFormatting>
  <conditionalFormatting sqref="AM18">
    <cfRule type="cellIs" dxfId="3730" priority="876" stopIfTrue="1" operator="lessThan">
      <formula>$C$4</formula>
    </cfRule>
  </conditionalFormatting>
  <conditionalFormatting sqref="AM19">
    <cfRule type="cellIs" dxfId="3731" priority="877" stopIfTrue="1" operator="lessThan">
      <formula>$C$4</formula>
    </cfRule>
  </conditionalFormatting>
  <conditionalFormatting sqref="AM20">
    <cfRule type="cellIs" dxfId="3732" priority="878" stopIfTrue="1" operator="lessThan">
      <formula>$C$4</formula>
    </cfRule>
  </conditionalFormatting>
  <conditionalFormatting sqref="AM21">
    <cfRule type="cellIs" dxfId="3733" priority="879" stopIfTrue="1" operator="lessThan">
      <formula>$C$4</formula>
    </cfRule>
  </conditionalFormatting>
  <conditionalFormatting sqref="AM22">
    <cfRule type="cellIs" dxfId="3734" priority="880" stopIfTrue="1" operator="lessThan">
      <formula>$C$4</formula>
    </cfRule>
  </conditionalFormatting>
  <conditionalFormatting sqref="AM23">
    <cfRule type="cellIs" dxfId="3735" priority="881" stopIfTrue="1" operator="lessThan">
      <formula>$C$4</formula>
    </cfRule>
  </conditionalFormatting>
  <conditionalFormatting sqref="AM24">
    <cfRule type="cellIs" dxfId="3736" priority="882" stopIfTrue="1" operator="lessThan">
      <formula>$C$4</formula>
    </cfRule>
  </conditionalFormatting>
  <conditionalFormatting sqref="AM25">
    <cfRule type="cellIs" dxfId="3737" priority="883" stopIfTrue="1" operator="lessThan">
      <formula>$C$4</formula>
    </cfRule>
  </conditionalFormatting>
  <conditionalFormatting sqref="AM26">
    <cfRule type="cellIs" dxfId="3738" priority="884" stopIfTrue="1" operator="lessThan">
      <formula>$C$4</formula>
    </cfRule>
  </conditionalFormatting>
  <conditionalFormatting sqref="AM27">
    <cfRule type="cellIs" dxfId="3739" priority="885" stopIfTrue="1" operator="lessThan">
      <formula>$C$4</formula>
    </cfRule>
  </conditionalFormatting>
  <conditionalFormatting sqref="AM28">
    <cfRule type="cellIs" dxfId="3740" priority="886" stopIfTrue="1" operator="lessThan">
      <formula>$C$4</formula>
    </cfRule>
  </conditionalFormatting>
  <conditionalFormatting sqref="AM29">
    <cfRule type="cellIs" dxfId="3741" priority="887" stopIfTrue="1" operator="lessThan">
      <formula>$C$4</formula>
    </cfRule>
  </conditionalFormatting>
  <conditionalFormatting sqref="AM30">
    <cfRule type="cellIs" dxfId="3742" priority="888" stopIfTrue="1" operator="lessThan">
      <formula>$C$4</formula>
    </cfRule>
  </conditionalFormatting>
  <conditionalFormatting sqref="AM31">
    <cfRule type="cellIs" dxfId="3743" priority="889" stopIfTrue="1" operator="lessThan">
      <formula>$C$4</formula>
    </cfRule>
  </conditionalFormatting>
  <conditionalFormatting sqref="AM32">
    <cfRule type="cellIs" dxfId="3744" priority="890" stopIfTrue="1" operator="lessThan">
      <formula>$C$4</formula>
    </cfRule>
  </conditionalFormatting>
  <conditionalFormatting sqref="AM33">
    <cfRule type="cellIs" dxfId="3745" priority="891" stopIfTrue="1" operator="lessThan">
      <formula>$C$4</formula>
    </cfRule>
  </conditionalFormatting>
  <conditionalFormatting sqref="AM34">
    <cfRule type="cellIs" dxfId="3746" priority="892" stopIfTrue="1" operator="lessThan">
      <formula>$C$4</formula>
    </cfRule>
  </conditionalFormatting>
  <conditionalFormatting sqref="AM35">
    <cfRule type="cellIs" dxfId="3747" priority="893" stopIfTrue="1" operator="lessThan">
      <formula>$C$4</formula>
    </cfRule>
  </conditionalFormatting>
  <conditionalFormatting sqref="AM36">
    <cfRule type="cellIs" dxfId="3748" priority="894" stopIfTrue="1" operator="lessThan">
      <formula>$C$4</formula>
    </cfRule>
  </conditionalFormatting>
  <conditionalFormatting sqref="AM37">
    <cfRule type="cellIs" dxfId="3749" priority="895" stopIfTrue="1" operator="lessThan">
      <formula>$C$4</formula>
    </cfRule>
  </conditionalFormatting>
  <conditionalFormatting sqref="AM38">
    <cfRule type="cellIs" dxfId="3750" priority="896" stopIfTrue="1" operator="lessThan">
      <formula>$C$4</formula>
    </cfRule>
  </conditionalFormatting>
  <conditionalFormatting sqref="AM39">
    <cfRule type="cellIs" dxfId="3751" priority="897" stopIfTrue="1" operator="lessThan">
      <formula>$C$4</formula>
    </cfRule>
  </conditionalFormatting>
  <conditionalFormatting sqref="AM40">
    <cfRule type="cellIs" dxfId="3752" priority="898" stopIfTrue="1" operator="lessThan">
      <formula>$C$4</formula>
    </cfRule>
  </conditionalFormatting>
  <conditionalFormatting sqref="AM41">
    <cfRule type="cellIs" dxfId="3753" priority="899" stopIfTrue="1" operator="lessThan">
      <formula>$C$4</formula>
    </cfRule>
  </conditionalFormatting>
  <conditionalFormatting sqref="AM42">
    <cfRule type="cellIs" dxfId="3754" priority="900" stopIfTrue="1" operator="lessThan">
      <formula>$C$4</formula>
    </cfRule>
  </conditionalFormatting>
  <conditionalFormatting sqref="AM43">
    <cfRule type="cellIs" dxfId="3755" priority="901" stopIfTrue="1" operator="lessThan">
      <formula>$C$4</formula>
    </cfRule>
  </conditionalFormatting>
  <conditionalFormatting sqref="AM44">
    <cfRule type="cellIs" dxfId="3756" priority="902" stopIfTrue="1" operator="lessThan">
      <formula>$C$4</formula>
    </cfRule>
  </conditionalFormatting>
  <conditionalFormatting sqref="AM45">
    <cfRule type="cellIs" dxfId="3757" priority="903" stopIfTrue="1" operator="lessThan">
      <formula>$C$4</formula>
    </cfRule>
  </conditionalFormatting>
  <conditionalFormatting sqref="AM46">
    <cfRule type="cellIs" dxfId="3758" priority="904" stopIfTrue="1" operator="lessThan">
      <formula>$C$4</formula>
    </cfRule>
  </conditionalFormatting>
  <conditionalFormatting sqref="AM47">
    <cfRule type="cellIs" dxfId="3759" priority="905" stopIfTrue="1" operator="lessThan">
      <formula>$C$4</formula>
    </cfRule>
  </conditionalFormatting>
  <conditionalFormatting sqref="AM48">
    <cfRule type="cellIs" dxfId="3760" priority="906" stopIfTrue="1" operator="lessThan">
      <formula>$C$4</formula>
    </cfRule>
  </conditionalFormatting>
  <conditionalFormatting sqref="AM49">
    <cfRule type="cellIs" dxfId="3761" priority="907" stopIfTrue="1" operator="lessThan">
      <formula>$C$4</formula>
    </cfRule>
  </conditionalFormatting>
  <conditionalFormatting sqref="AM50">
    <cfRule type="cellIs" dxfId="3762" priority="908" stopIfTrue="1" operator="lessThan">
      <formula>$C$4</formula>
    </cfRule>
  </conditionalFormatting>
  <conditionalFormatting sqref="AN11">
    <cfRule type="cellIs" dxfId="3763" priority="909" stopIfTrue="1" operator="lessThan">
      <formula>$C$4</formula>
    </cfRule>
  </conditionalFormatting>
  <conditionalFormatting sqref="AN12">
    <cfRule type="cellIs" dxfId="3764" priority="910" stopIfTrue="1" operator="lessThan">
      <formula>$C$4</formula>
    </cfRule>
  </conditionalFormatting>
  <conditionalFormatting sqref="AN13">
    <cfRule type="cellIs" dxfId="3765" priority="911" stopIfTrue="1" operator="lessThan">
      <formula>$C$4</formula>
    </cfRule>
  </conditionalFormatting>
  <conditionalFormatting sqref="AN14">
    <cfRule type="cellIs" dxfId="3766" priority="912" stopIfTrue="1" operator="lessThan">
      <formula>$C$4</formula>
    </cfRule>
  </conditionalFormatting>
  <conditionalFormatting sqref="AN15">
    <cfRule type="cellIs" dxfId="3767" priority="913" stopIfTrue="1" operator="lessThan">
      <formula>$C$4</formula>
    </cfRule>
  </conditionalFormatting>
  <conditionalFormatting sqref="AN16">
    <cfRule type="cellIs" dxfId="3768" priority="914" stopIfTrue="1" operator="lessThan">
      <formula>$C$4</formula>
    </cfRule>
  </conditionalFormatting>
  <conditionalFormatting sqref="AN17">
    <cfRule type="cellIs" dxfId="3769" priority="915" stopIfTrue="1" operator="lessThan">
      <formula>$C$4</formula>
    </cfRule>
  </conditionalFormatting>
  <conditionalFormatting sqref="AN18">
    <cfRule type="cellIs" dxfId="3770" priority="916" stopIfTrue="1" operator="lessThan">
      <formula>$C$4</formula>
    </cfRule>
  </conditionalFormatting>
  <conditionalFormatting sqref="AN19">
    <cfRule type="cellIs" dxfId="3771" priority="917" stopIfTrue="1" operator="lessThan">
      <formula>$C$4</formula>
    </cfRule>
  </conditionalFormatting>
  <conditionalFormatting sqref="AN20">
    <cfRule type="cellIs" dxfId="3772" priority="918" stopIfTrue="1" operator="lessThan">
      <formula>$C$4</formula>
    </cfRule>
  </conditionalFormatting>
  <conditionalFormatting sqref="AN21">
    <cfRule type="cellIs" dxfId="3773" priority="919" stopIfTrue="1" operator="lessThan">
      <formula>$C$4</formula>
    </cfRule>
  </conditionalFormatting>
  <conditionalFormatting sqref="AN22">
    <cfRule type="cellIs" dxfId="3774" priority="920" stopIfTrue="1" operator="lessThan">
      <formula>$C$4</formula>
    </cfRule>
  </conditionalFormatting>
  <conditionalFormatting sqref="AN23">
    <cfRule type="cellIs" dxfId="3775" priority="921" stopIfTrue="1" operator="lessThan">
      <formula>$C$4</formula>
    </cfRule>
  </conditionalFormatting>
  <conditionalFormatting sqref="AN24">
    <cfRule type="cellIs" dxfId="3776" priority="922" stopIfTrue="1" operator="lessThan">
      <formula>$C$4</formula>
    </cfRule>
  </conditionalFormatting>
  <conditionalFormatting sqref="AN25">
    <cfRule type="cellIs" dxfId="3777" priority="923" stopIfTrue="1" operator="lessThan">
      <formula>$C$4</formula>
    </cfRule>
  </conditionalFormatting>
  <conditionalFormatting sqref="AN26">
    <cfRule type="cellIs" dxfId="3778" priority="924" stopIfTrue="1" operator="lessThan">
      <formula>$C$4</formula>
    </cfRule>
  </conditionalFormatting>
  <conditionalFormatting sqref="AN27">
    <cfRule type="cellIs" dxfId="3779" priority="925" stopIfTrue="1" operator="lessThan">
      <formula>$C$4</formula>
    </cfRule>
  </conditionalFormatting>
  <conditionalFormatting sqref="AN28">
    <cfRule type="cellIs" dxfId="3780" priority="926" stopIfTrue="1" operator="lessThan">
      <formula>$C$4</formula>
    </cfRule>
  </conditionalFormatting>
  <conditionalFormatting sqref="AN29">
    <cfRule type="cellIs" dxfId="3781" priority="927" stopIfTrue="1" operator="lessThan">
      <formula>$C$4</formula>
    </cfRule>
  </conditionalFormatting>
  <conditionalFormatting sqref="AN30">
    <cfRule type="cellIs" dxfId="3782" priority="928" stopIfTrue="1" operator="lessThan">
      <formula>$C$4</formula>
    </cfRule>
  </conditionalFormatting>
  <conditionalFormatting sqref="AN31">
    <cfRule type="cellIs" dxfId="3783" priority="929" stopIfTrue="1" operator="lessThan">
      <formula>$C$4</formula>
    </cfRule>
  </conditionalFormatting>
  <conditionalFormatting sqref="AN32">
    <cfRule type="cellIs" dxfId="3784" priority="930" stopIfTrue="1" operator="lessThan">
      <formula>$C$4</formula>
    </cfRule>
  </conditionalFormatting>
  <conditionalFormatting sqref="AN33">
    <cfRule type="cellIs" dxfId="3785" priority="931" stopIfTrue="1" operator="lessThan">
      <formula>$C$4</formula>
    </cfRule>
  </conditionalFormatting>
  <conditionalFormatting sqref="AN34">
    <cfRule type="cellIs" dxfId="3786" priority="932" stopIfTrue="1" operator="lessThan">
      <formula>$C$4</formula>
    </cfRule>
  </conditionalFormatting>
  <conditionalFormatting sqref="AN35">
    <cfRule type="cellIs" dxfId="3787" priority="933" stopIfTrue="1" operator="lessThan">
      <formula>$C$4</formula>
    </cfRule>
  </conditionalFormatting>
  <conditionalFormatting sqref="AN36">
    <cfRule type="cellIs" dxfId="3788" priority="934" stopIfTrue="1" operator="lessThan">
      <formula>$C$4</formula>
    </cfRule>
  </conditionalFormatting>
  <conditionalFormatting sqref="AN37">
    <cfRule type="cellIs" dxfId="3789" priority="935" stopIfTrue="1" operator="lessThan">
      <formula>$C$4</formula>
    </cfRule>
  </conditionalFormatting>
  <conditionalFormatting sqref="AN38">
    <cfRule type="cellIs" dxfId="3790" priority="936" stopIfTrue="1" operator="lessThan">
      <formula>$C$4</formula>
    </cfRule>
  </conditionalFormatting>
  <conditionalFormatting sqref="AN39">
    <cfRule type="cellIs" dxfId="3791" priority="937" stopIfTrue="1" operator="lessThan">
      <formula>$C$4</formula>
    </cfRule>
  </conditionalFormatting>
  <conditionalFormatting sqref="AN40">
    <cfRule type="cellIs" dxfId="3792" priority="938" stopIfTrue="1" operator="lessThan">
      <formula>$C$4</formula>
    </cfRule>
  </conditionalFormatting>
  <conditionalFormatting sqref="AN41">
    <cfRule type="cellIs" dxfId="3793" priority="939" stopIfTrue="1" operator="lessThan">
      <formula>$C$4</formula>
    </cfRule>
  </conditionalFormatting>
  <conditionalFormatting sqref="AN42">
    <cfRule type="cellIs" dxfId="3794" priority="940" stopIfTrue="1" operator="lessThan">
      <formula>$C$4</formula>
    </cfRule>
  </conditionalFormatting>
  <conditionalFormatting sqref="AN43">
    <cfRule type="cellIs" dxfId="3795" priority="941" stopIfTrue="1" operator="lessThan">
      <formula>$C$4</formula>
    </cfRule>
  </conditionalFormatting>
  <conditionalFormatting sqref="AN44">
    <cfRule type="cellIs" dxfId="3796" priority="942" stopIfTrue="1" operator="lessThan">
      <formula>$C$4</formula>
    </cfRule>
  </conditionalFormatting>
  <conditionalFormatting sqref="AN45">
    <cfRule type="cellIs" dxfId="3797" priority="943" stopIfTrue="1" operator="lessThan">
      <formula>$C$4</formula>
    </cfRule>
  </conditionalFormatting>
  <conditionalFormatting sqref="AN46">
    <cfRule type="cellIs" dxfId="3798" priority="944" stopIfTrue="1" operator="lessThan">
      <formula>$C$4</formula>
    </cfRule>
  </conditionalFormatting>
  <conditionalFormatting sqref="AN47">
    <cfRule type="cellIs" dxfId="3799" priority="945" stopIfTrue="1" operator="lessThan">
      <formula>$C$4</formula>
    </cfRule>
  </conditionalFormatting>
  <conditionalFormatting sqref="AN48">
    <cfRule type="cellIs" dxfId="3800" priority="946" stopIfTrue="1" operator="lessThan">
      <formula>$C$4</formula>
    </cfRule>
  </conditionalFormatting>
  <conditionalFormatting sqref="AN49">
    <cfRule type="cellIs" dxfId="3801" priority="947" stopIfTrue="1" operator="lessThan">
      <formula>$C$4</formula>
    </cfRule>
  </conditionalFormatting>
  <conditionalFormatting sqref="AN50">
    <cfRule type="cellIs" dxfId="3802" priority="948" stopIfTrue="1" operator="lessThan">
      <formula>$C$4</formula>
    </cfRule>
  </conditionalFormatting>
  <conditionalFormatting sqref="AO11">
    <cfRule type="cellIs" dxfId="3803" priority="949" stopIfTrue="1" operator="lessThan">
      <formula>$C$4</formula>
    </cfRule>
  </conditionalFormatting>
  <conditionalFormatting sqref="AO12">
    <cfRule type="cellIs" dxfId="3804" priority="950" stopIfTrue="1" operator="lessThan">
      <formula>$C$4</formula>
    </cfRule>
  </conditionalFormatting>
  <conditionalFormatting sqref="AO13">
    <cfRule type="cellIs" dxfId="3805" priority="951" stopIfTrue="1" operator="lessThan">
      <formula>$C$4</formula>
    </cfRule>
  </conditionalFormatting>
  <conditionalFormatting sqref="AO14">
    <cfRule type="cellIs" dxfId="3806" priority="952" stopIfTrue="1" operator="lessThan">
      <formula>$C$4</formula>
    </cfRule>
  </conditionalFormatting>
  <conditionalFormatting sqref="AO15">
    <cfRule type="cellIs" dxfId="3807" priority="953" stopIfTrue="1" operator="lessThan">
      <formula>$C$4</formula>
    </cfRule>
  </conditionalFormatting>
  <conditionalFormatting sqref="AO16">
    <cfRule type="cellIs" dxfId="3808" priority="954" stopIfTrue="1" operator="lessThan">
      <formula>$C$4</formula>
    </cfRule>
  </conditionalFormatting>
  <conditionalFormatting sqref="AO17">
    <cfRule type="cellIs" dxfId="3809" priority="955" stopIfTrue="1" operator="lessThan">
      <formula>$C$4</formula>
    </cfRule>
  </conditionalFormatting>
  <conditionalFormatting sqref="AO18">
    <cfRule type="cellIs" dxfId="3810" priority="956" stopIfTrue="1" operator="lessThan">
      <formula>$C$4</formula>
    </cfRule>
  </conditionalFormatting>
  <conditionalFormatting sqref="AO19">
    <cfRule type="cellIs" dxfId="3811" priority="957" stopIfTrue="1" operator="lessThan">
      <formula>$C$4</formula>
    </cfRule>
  </conditionalFormatting>
  <conditionalFormatting sqref="AO20">
    <cfRule type="cellIs" dxfId="3812" priority="958" stopIfTrue="1" operator="lessThan">
      <formula>$C$4</formula>
    </cfRule>
  </conditionalFormatting>
  <conditionalFormatting sqref="AO21">
    <cfRule type="cellIs" dxfId="3813" priority="959" stopIfTrue="1" operator="lessThan">
      <formula>$C$4</formula>
    </cfRule>
  </conditionalFormatting>
  <conditionalFormatting sqref="AO22">
    <cfRule type="cellIs" dxfId="3814" priority="960" stopIfTrue="1" operator="lessThan">
      <formula>$C$4</formula>
    </cfRule>
  </conditionalFormatting>
  <conditionalFormatting sqref="AO23">
    <cfRule type="cellIs" dxfId="3815" priority="961" stopIfTrue="1" operator="lessThan">
      <formula>$C$4</formula>
    </cfRule>
  </conditionalFormatting>
  <conditionalFormatting sqref="AO24">
    <cfRule type="cellIs" dxfId="3816" priority="962" stopIfTrue="1" operator="lessThan">
      <formula>$C$4</formula>
    </cfRule>
  </conditionalFormatting>
  <conditionalFormatting sqref="AO25">
    <cfRule type="cellIs" dxfId="3817" priority="963" stopIfTrue="1" operator="lessThan">
      <formula>$C$4</formula>
    </cfRule>
  </conditionalFormatting>
  <conditionalFormatting sqref="AO26">
    <cfRule type="cellIs" dxfId="3818" priority="964" stopIfTrue="1" operator="lessThan">
      <formula>$C$4</formula>
    </cfRule>
  </conditionalFormatting>
  <conditionalFormatting sqref="AO27">
    <cfRule type="cellIs" dxfId="3819" priority="965" stopIfTrue="1" operator="lessThan">
      <formula>$C$4</formula>
    </cfRule>
  </conditionalFormatting>
  <conditionalFormatting sqref="AO28">
    <cfRule type="cellIs" dxfId="3820" priority="966" stopIfTrue="1" operator="lessThan">
      <formula>$C$4</formula>
    </cfRule>
  </conditionalFormatting>
  <conditionalFormatting sqref="AO29">
    <cfRule type="cellIs" dxfId="3821" priority="967" stopIfTrue="1" operator="lessThan">
      <formula>$C$4</formula>
    </cfRule>
  </conditionalFormatting>
  <conditionalFormatting sqref="AO30">
    <cfRule type="cellIs" dxfId="3822" priority="968" stopIfTrue="1" operator="lessThan">
      <formula>$C$4</formula>
    </cfRule>
  </conditionalFormatting>
  <conditionalFormatting sqref="AO31">
    <cfRule type="cellIs" dxfId="3823" priority="969" stopIfTrue="1" operator="lessThan">
      <formula>$C$4</formula>
    </cfRule>
  </conditionalFormatting>
  <conditionalFormatting sqref="AO32">
    <cfRule type="cellIs" dxfId="3824" priority="970" stopIfTrue="1" operator="lessThan">
      <formula>$C$4</formula>
    </cfRule>
  </conditionalFormatting>
  <conditionalFormatting sqref="AO33">
    <cfRule type="cellIs" dxfId="3825" priority="971" stopIfTrue="1" operator="lessThan">
      <formula>$C$4</formula>
    </cfRule>
  </conditionalFormatting>
  <conditionalFormatting sqref="AO34">
    <cfRule type="cellIs" dxfId="3826" priority="972" stopIfTrue="1" operator="lessThan">
      <formula>$C$4</formula>
    </cfRule>
  </conditionalFormatting>
  <conditionalFormatting sqref="AO35">
    <cfRule type="cellIs" dxfId="3827" priority="973" stopIfTrue="1" operator="lessThan">
      <formula>$C$4</formula>
    </cfRule>
  </conditionalFormatting>
  <conditionalFormatting sqref="AO36">
    <cfRule type="cellIs" dxfId="3828" priority="974" stopIfTrue="1" operator="lessThan">
      <formula>$C$4</formula>
    </cfRule>
  </conditionalFormatting>
  <conditionalFormatting sqref="AO37">
    <cfRule type="cellIs" dxfId="3829" priority="975" stopIfTrue="1" operator="lessThan">
      <formula>$C$4</formula>
    </cfRule>
  </conditionalFormatting>
  <conditionalFormatting sqref="AO38">
    <cfRule type="cellIs" dxfId="3830" priority="976" stopIfTrue="1" operator="lessThan">
      <formula>$C$4</formula>
    </cfRule>
  </conditionalFormatting>
  <conditionalFormatting sqref="AO39">
    <cfRule type="cellIs" dxfId="3831" priority="977" stopIfTrue="1" operator="lessThan">
      <formula>$C$4</formula>
    </cfRule>
  </conditionalFormatting>
  <conditionalFormatting sqref="AO40">
    <cfRule type="cellIs" dxfId="3832" priority="978" stopIfTrue="1" operator="lessThan">
      <formula>$C$4</formula>
    </cfRule>
  </conditionalFormatting>
  <conditionalFormatting sqref="AO41">
    <cfRule type="cellIs" dxfId="3833" priority="979" stopIfTrue="1" operator="lessThan">
      <formula>$C$4</formula>
    </cfRule>
  </conditionalFormatting>
  <conditionalFormatting sqref="AO42">
    <cfRule type="cellIs" dxfId="3834" priority="980" stopIfTrue="1" operator="lessThan">
      <formula>$C$4</formula>
    </cfRule>
  </conditionalFormatting>
  <conditionalFormatting sqref="AO43">
    <cfRule type="cellIs" dxfId="3835" priority="981" stopIfTrue="1" operator="lessThan">
      <formula>$C$4</formula>
    </cfRule>
  </conditionalFormatting>
  <conditionalFormatting sqref="AO44">
    <cfRule type="cellIs" dxfId="3836" priority="982" stopIfTrue="1" operator="lessThan">
      <formula>$C$4</formula>
    </cfRule>
  </conditionalFormatting>
  <conditionalFormatting sqref="AO45">
    <cfRule type="cellIs" dxfId="3837" priority="983" stopIfTrue="1" operator="lessThan">
      <formula>$C$4</formula>
    </cfRule>
  </conditionalFormatting>
  <conditionalFormatting sqref="AO46">
    <cfRule type="cellIs" dxfId="3838" priority="984" stopIfTrue="1" operator="lessThan">
      <formula>$C$4</formula>
    </cfRule>
  </conditionalFormatting>
  <conditionalFormatting sqref="AO47">
    <cfRule type="cellIs" dxfId="3839" priority="985" stopIfTrue="1" operator="lessThan">
      <formula>$C$4</formula>
    </cfRule>
  </conditionalFormatting>
  <conditionalFormatting sqref="AO48">
    <cfRule type="cellIs" dxfId="3840" priority="986" stopIfTrue="1" operator="lessThan">
      <formula>$C$4</formula>
    </cfRule>
  </conditionalFormatting>
  <conditionalFormatting sqref="AO49">
    <cfRule type="cellIs" dxfId="3841" priority="987" stopIfTrue="1" operator="lessThan">
      <formula>$C$4</formula>
    </cfRule>
  </conditionalFormatting>
  <conditionalFormatting sqref="AO50">
    <cfRule type="cellIs" dxfId="3842" priority="988" stopIfTrue="1" operator="lessThan">
      <formula>$C$4</formula>
    </cfRule>
  </conditionalFormatting>
  <conditionalFormatting sqref="AP11">
    <cfRule type="cellIs" dxfId="3843" priority="989" stopIfTrue="1" operator="lessThan">
      <formula>$C$4</formula>
    </cfRule>
  </conditionalFormatting>
  <conditionalFormatting sqref="AP12">
    <cfRule type="cellIs" dxfId="3844" priority="990" stopIfTrue="1" operator="lessThan">
      <formula>$C$4</formula>
    </cfRule>
  </conditionalFormatting>
  <conditionalFormatting sqref="AP13">
    <cfRule type="cellIs" dxfId="3845" priority="991" stopIfTrue="1" operator="lessThan">
      <formula>$C$4</formula>
    </cfRule>
  </conditionalFormatting>
  <conditionalFormatting sqref="AP14">
    <cfRule type="cellIs" dxfId="3846" priority="992" stopIfTrue="1" operator="lessThan">
      <formula>$C$4</formula>
    </cfRule>
  </conditionalFormatting>
  <conditionalFormatting sqref="AP15">
    <cfRule type="cellIs" dxfId="3847" priority="993" stopIfTrue="1" operator="lessThan">
      <formula>$C$4</formula>
    </cfRule>
  </conditionalFormatting>
  <conditionalFormatting sqref="AP16">
    <cfRule type="cellIs" dxfId="3848" priority="994" stopIfTrue="1" operator="lessThan">
      <formula>$C$4</formula>
    </cfRule>
  </conditionalFormatting>
  <conditionalFormatting sqref="AP17">
    <cfRule type="cellIs" dxfId="3849" priority="995" stopIfTrue="1" operator="lessThan">
      <formula>$C$4</formula>
    </cfRule>
  </conditionalFormatting>
  <conditionalFormatting sqref="AP18">
    <cfRule type="cellIs" dxfId="3850" priority="996" stopIfTrue="1" operator="lessThan">
      <formula>$C$4</formula>
    </cfRule>
  </conditionalFormatting>
  <conditionalFormatting sqref="AP19">
    <cfRule type="cellIs" dxfId="3851" priority="997" stopIfTrue="1" operator="lessThan">
      <formula>$C$4</formula>
    </cfRule>
  </conditionalFormatting>
  <conditionalFormatting sqref="AP20">
    <cfRule type="cellIs" dxfId="3852" priority="998" stopIfTrue="1" operator="lessThan">
      <formula>$C$4</formula>
    </cfRule>
  </conditionalFormatting>
  <conditionalFormatting sqref="AP21">
    <cfRule type="cellIs" dxfId="3853" priority="999" stopIfTrue="1" operator="lessThan">
      <formula>$C$4</formula>
    </cfRule>
  </conditionalFormatting>
  <conditionalFormatting sqref="AP22">
    <cfRule type="cellIs" dxfId="3854" priority="1000" stopIfTrue="1" operator="lessThan">
      <formula>$C$4</formula>
    </cfRule>
  </conditionalFormatting>
  <conditionalFormatting sqref="AP23">
    <cfRule type="cellIs" dxfId="3855" priority="1001" stopIfTrue="1" operator="lessThan">
      <formula>$C$4</formula>
    </cfRule>
  </conditionalFormatting>
  <conditionalFormatting sqref="AP24">
    <cfRule type="cellIs" dxfId="3856" priority="1002" stopIfTrue="1" operator="lessThan">
      <formula>$C$4</formula>
    </cfRule>
  </conditionalFormatting>
  <conditionalFormatting sqref="AP25">
    <cfRule type="cellIs" dxfId="3857" priority="1003" stopIfTrue="1" operator="lessThan">
      <formula>$C$4</formula>
    </cfRule>
  </conditionalFormatting>
  <conditionalFormatting sqref="AP26">
    <cfRule type="cellIs" dxfId="3858" priority="1004" stopIfTrue="1" operator="lessThan">
      <formula>$C$4</formula>
    </cfRule>
  </conditionalFormatting>
  <conditionalFormatting sqref="AP27">
    <cfRule type="cellIs" dxfId="3859" priority="1005" stopIfTrue="1" operator="lessThan">
      <formula>$C$4</formula>
    </cfRule>
  </conditionalFormatting>
  <conditionalFormatting sqref="AP28">
    <cfRule type="cellIs" dxfId="3860" priority="1006" stopIfTrue="1" operator="lessThan">
      <formula>$C$4</formula>
    </cfRule>
  </conditionalFormatting>
  <conditionalFormatting sqref="AP29">
    <cfRule type="cellIs" dxfId="3861" priority="1007" stopIfTrue="1" operator="lessThan">
      <formula>$C$4</formula>
    </cfRule>
  </conditionalFormatting>
  <conditionalFormatting sqref="AP30">
    <cfRule type="cellIs" dxfId="3862" priority="1008" stopIfTrue="1" operator="lessThan">
      <formula>$C$4</formula>
    </cfRule>
  </conditionalFormatting>
  <conditionalFormatting sqref="AP31">
    <cfRule type="cellIs" dxfId="3863" priority="1009" stopIfTrue="1" operator="lessThan">
      <formula>$C$4</formula>
    </cfRule>
  </conditionalFormatting>
  <conditionalFormatting sqref="AP32">
    <cfRule type="cellIs" dxfId="3864" priority="1010" stopIfTrue="1" operator="lessThan">
      <formula>$C$4</formula>
    </cfRule>
  </conditionalFormatting>
  <conditionalFormatting sqref="AP33">
    <cfRule type="cellIs" dxfId="3865" priority="1011" stopIfTrue="1" operator="lessThan">
      <formula>$C$4</formula>
    </cfRule>
  </conditionalFormatting>
  <conditionalFormatting sqref="AP34">
    <cfRule type="cellIs" dxfId="3866" priority="1012" stopIfTrue="1" operator="lessThan">
      <formula>$C$4</formula>
    </cfRule>
  </conditionalFormatting>
  <conditionalFormatting sqref="AP35">
    <cfRule type="cellIs" dxfId="3867" priority="1013" stopIfTrue="1" operator="lessThan">
      <formula>$C$4</formula>
    </cfRule>
  </conditionalFormatting>
  <conditionalFormatting sqref="AP36">
    <cfRule type="cellIs" dxfId="3868" priority="1014" stopIfTrue="1" operator="lessThan">
      <formula>$C$4</formula>
    </cfRule>
  </conditionalFormatting>
  <conditionalFormatting sqref="AP37">
    <cfRule type="cellIs" dxfId="3869" priority="1015" stopIfTrue="1" operator="lessThan">
      <formula>$C$4</formula>
    </cfRule>
  </conditionalFormatting>
  <conditionalFormatting sqref="AP38">
    <cfRule type="cellIs" dxfId="3870" priority="1016" stopIfTrue="1" operator="lessThan">
      <formula>$C$4</formula>
    </cfRule>
  </conditionalFormatting>
  <conditionalFormatting sqref="AP39">
    <cfRule type="cellIs" dxfId="3871" priority="1017" stopIfTrue="1" operator="lessThan">
      <formula>$C$4</formula>
    </cfRule>
  </conditionalFormatting>
  <conditionalFormatting sqref="AP40">
    <cfRule type="cellIs" dxfId="3872" priority="1018" stopIfTrue="1" operator="lessThan">
      <formula>$C$4</formula>
    </cfRule>
  </conditionalFormatting>
  <conditionalFormatting sqref="AP41">
    <cfRule type="cellIs" dxfId="3873" priority="1019" stopIfTrue="1" operator="lessThan">
      <formula>$C$4</formula>
    </cfRule>
  </conditionalFormatting>
  <conditionalFormatting sqref="AP42">
    <cfRule type="cellIs" dxfId="3874" priority="1020" stopIfTrue="1" operator="lessThan">
      <formula>$C$4</formula>
    </cfRule>
  </conditionalFormatting>
  <conditionalFormatting sqref="AP43">
    <cfRule type="cellIs" dxfId="3875" priority="1021" stopIfTrue="1" operator="lessThan">
      <formula>$C$4</formula>
    </cfRule>
  </conditionalFormatting>
  <conditionalFormatting sqref="AP44">
    <cfRule type="cellIs" dxfId="3876" priority="1022" stopIfTrue="1" operator="lessThan">
      <formula>$C$4</formula>
    </cfRule>
  </conditionalFormatting>
  <conditionalFormatting sqref="AP45">
    <cfRule type="cellIs" dxfId="3877" priority="1023" stopIfTrue="1" operator="lessThan">
      <formula>$C$4</formula>
    </cfRule>
  </conditionalFormatting>
  <conditionalFormatting sqref="AP46">
    <cfRule type="cellIs" dxfId="3878" priority="1024" stopIfTrue="1" operator="lessThan">
      <formula>$C$4</formula>
    </cfRule>
  </conditionalFormatting>
  <conditionalFormatting sqref="AP47">
    <cfRule type="cellIs" dxfId="3879" priority="1025" stopIfTrue="1" operator="lessThan">
      <formula>$C$4</formula>
    </cfRule>
  </conditionalFormatting>
  <conditionalFormatting sqref="AP48">
    <cfRule type="cellIs" dxfId="3880" priority="1026" stopIfTrue="1" operator="lessThan">
      <formula>$C$4</formula>
    </cfRule>
  </conditionalFormatting>
  <conditionalFormatting sqref="AP49">
    <cfRule type="cellIs" dxfId="3881" priority="1027" stopIfTrue="1" operator="lessThan">
      <formula>$C$4</formula>
    </cfRule>
  </conditionalFormatting>
  <conditionalFormatting sqref="AP50">
    <cfRule type="cellIs" dxfId="3882" priority="1028" stopIfTrue="1" operator="lessThan">
      <formula>$C$4</formula>
    </cfRule>
  </conditionalFormatting>
  <conditionalFormatting sqref="AQ11">
    <cfRule type="cellIs" dxfId="3883" priority="1029" stopIfTrue="1" operator="lessThan">
      <formula>$C$4</formula>
    </cfRule>
  </conditionalFormatting>
  <conditionalFormatting sqref="AQ12">
    <cfRule type="cellIs" dxfId="3884" priority="1030" stopIfTrue="1" operator="lessThan">
      <formula>$C$4</formula>
    </cfRule>
  </conditionalFormatting>
  <conditionalFormatting sqref="AQ13">
    <cfRule type="cellIs" dxfId="3885" priority="1031" stopIfTrue="1" operator="lessThan">
      <formula>$C$4</formula>
    </cfRule>
  </conditionalFormatting>
  <conditionalFormatting sqref="AQ14">
    <cfRule type="cellIs" dxfId="3886" priority="1032" stopIfTrue="1" operator="lessThan">
      <formula>$C$4</formula>
    </cfRule>
  </conditionalFormatting>
  <conditionalFormatting sqref="AQ15">
    <cfRule type="cellIs" dxfId="3887" priority="1033" stopIfTrue="1" operator="lessThan">
      <formula>$C$4</formula>
    </cfRule>
  </conditionalFormatting>
  <conditionalFormatting sqref="AQ16">
    <cfRule type="cellIs" dxfId="3888" priority="1034" stopIfTrue="1" operator="lessThan">
      <formula>$C$4</formula>
    </cfRule>
  </conditionalFormatting>
  <conditionalFormatting sqref="AQ17">
    <cfRule type="cellIs" dxfId="3889" priority="1035" stopIfTrue="1" operator="lessThan">
      <formula>$C$4</formula>
    </cfRule>
  </conditionalFormatting>
  <conditionalFormatting sqref="AQ18">
    <cfRule type="cellIs" dxfId="3890" priority="1036" stopIfTrue="1" operator="lessThan">
      <formula>$C$4</formula>
    </cfRule>
  </conditionalFormatting>
  <conditionalFormatting sqref="AQ19">
    <cfRule type="cellIs" dxfId="3891" priority="1037" stopIfTrue="1" operator="lessThan">
      <formula>$C$4</formula>
    </cfRule>
  </conditionalFormatting>
  <conditionalFormatting sqref="AQ20">
    <cfRule type="cellIs" dxfId="3892" priority="1038" stopIfTrue="1" operator="lessThan">
      <formula>$C$4</formula>
    </cfRule>
  </conditionalFormatting>
  <conditionalFormatting sqref="AQ21">
    <cfRule type="cellIs" dxfId="3893" priority="1039" stopIfTrue="1" operator="lessThan">
      <formula>$C$4</formula>
    </cfRule>
  </conditionalFormatting>
  <conditionalFormatting sqref="AQ22">
    <cfRule type="cellIs" dxfId="3894" priority="1040" stopIfTrue="1" operator="lessThan">
      <formula>$C$4</formula>
    </cfRule>
  </conditionalFormatting>
  <conditionalFormatting sqref="AQ23">
    <cfRule type="cellIs" dxfId="3895" priority="1041" stopIfTrue="1" operator="lessThan">
      <formula>$C$4</formula>
    </cfRule>
  </conditionalFormatting>
  <conditionalFormatting sqref="AQ24">
    <cfRule type="cellIs" dxfId="3896" priority="1042" stopIfTrue="1" operator="lessThan">
      <formula>$C$4</formula>
    </cfRule>
  </conditionalFormatting>
  <conditionalFormatting sqref="AQ25">
    <cfRule type="cellIs" dxfId="3897" priority="1043" stopIfTrue="1" operator="lessThan">
      <formula>$C$4</formula>
    </cfRule>
  </conditionalFormatting>
  <conditionalFormatting sqref="AQ26">
    <cfRule type="cellIs" dxfId="3898" priority="1044" stopIfTrue="1" operator="lessThan">
      <formula>$C$4</formula>
    </cfRule>
  </conditionalFormatting>
  <conditionalFormatting sqref="AQ27">
    <cfRule type="cellIs" dxfId="3899" priority="1045" stopIfTrue="1" operator="lessThan">
      <formula>$C$4</formula>
    </cfRule>
  </conditionalFormatting>
  <conditionalFormatting sqref="AQ28">
    <cfRule type="cellIs" dxfId="3900" priority="1046" stopIfTrue="1" operator="lessThan">
      <formula>$C$4</formula>
    </cfRule>
  </conditionalFormatting>
  <conditionalFormatting sqref="AQ29">
    <cfRule type="cellIs" dxfId="3901" priority="1047" stopIfTrue="1" operator="lessThan">
      <formula>$C$4</formula>
    </cfRule>
  </conditionalFormatting>
  <conditionalFormatting sqref="AQ30">
    <cfRule type="cellIs" dxfId="3902" priority="1048" stopIfTrue="1" operator="lessThan">
      <formula>$C$4</formula>
    </cfRule>
  </conditionalFormatting>
  <conditionalFormatting sqref="AQ31">
    <cfRule type="cellIs" dxfId="3903" priority="1049" stopIfTrue="1" operator="lessThan">
      <formula>$C$4</formula>
    </cfRule>
  </conditionalFormatting>
  <conditionalFormatting sqref="AQ32">
    <cfRule type="cellIs" dxfId="3904" priority="1050" stopIfTrue="1" operator="lessThan">
      <formula>$C$4</formula>
    </cfRule>
  </conditionalFormatting>
  <conditionalFormatting sqref="AQ33">
    <cfRule type="cellIs" dxfId="3905" priority="1051" stopIfTrue="1" operator="lessThan">
      <formula>$C$4</formula>
    </cfRule>
  </conditionalFormatting>
  <conditionalFormatting sqref="AQ34">
    <cfRule type="cellIs" dxfId="3906" priority="1052" stopIfTrue="1" operator="lessThan">
      <formula>$C$4</formula>
    </cfRule>
  </conditionalFormatting>
  <conditionalFormatting sqref="AQ35">
    <cfRule type="cellIs" dxfId="3907" priority="1053" stopIfTrue="1" operator="lessThan">
      <formula>$C$4</formula>
    </cfRule>
  </conditionalFormatting>
  <conditionalFormatting sqref="AQ36">
    <cfRule type="cellIs" dxfId="3908" priority="1054" stopIfTrue="1" operator="lessThan">
      <formula>$C$4</formula>
    </cfRule>
  </conditionalFormatting>
  <conditionalFormatting sqref="AQ37">
    <cfRule type="cellIs" dxfId="3909" priority="1055" stopIfTrue="1" operator="lessThan">
      <formula>$C$4</formula>
    </cfRule>
  </conditionalFormatting>
  <conditionalFormatting sqref="AQ38">
    <cfRule type="cellIs" dxfId="3910" priority="1056" stopIfTrue="1" operator="lessThan">
      <formula>$C$4</formula>
    </cfRule>
  </conditionalFormatting>
  <conditionalFormatting sqref="AQ39">
    <cfRule type="cellIs" dxfId="3911" priority="1057" stopIfTrue="1" operator="lessThan">
      <formula>$C$4</formula>
    </cfRule>
  </conditionalFormatting>
  <conditionalFormatting sqref="AQ40">
    <cfRule type="cellIs" dxfId="3912" priority="1058" stopIfTrue="1" operator="lessThan">
      <formula>$C$4</formula>
    </cfRule>
  </conditionalFormatting>
  <conditionalFormatting sqref="AQ41">
    <cfRule type="cellIs" dxfId="3913" priority="1059" stopIfTrue="1" operator="lessThan">
      <formula>$C$4</formula>
    </cfRule>
  </conditionalFormatting>
  <conditionalFormatting sqref="AQ42">
    <cfRule type="cellIs" dxfId="3914" priority="1060" stopIfTrue="1" operator="lessThan">
      <formula>$C$4</formula>
    </cfRule>
  </conditionalFormatting>
  <conditionalFormatting sqref="AQ43">
    <cfRule type="cellIs" dxfId="3915" priority="1061" stopIfTrue="1" operator="lessThan">
      <formula>$C$4</formula>
    </cfRule>
  </conditionalFormatting>
  <conditionalFormatting sqref="AQ44">
    <cfRule type="cellIs" dxfId="3916" priority="1062" stopIfTrue="1" operator="lessThan">
      <formula>$C$4</formula>
    </cfRule>
  </conditionalFormatting>
  <conditionalFormatting sqref="AQ45">
    <cfRule type="cellIs" dxfId="3917" priority="1063" stopIfTrue="1" operator="lessThan">
      <formula>$C$4</formula>
    </cfRule>
  </conditionalFormatting>
  <conditionalFormatting sqref="AQ46">
    <cfRule type="cellIs" dxfId="3918" priority="1064" stopIfTrue="1" operator="lessThan">
      <formula>$C$4</formula>
    </cfRule>
  </conditionalFormatting>
  <conditionalFormatting sqref="AQ47">
    <cfRule type="cellIs" dxfId="3919" priority="1065" stopIfTrue="1" operator="lessThan">
      <formula>$C$4</formula>
    </cfRule>
  </conditionalFormatting>
  <conditionalFormatting sqref="AQ48">
    <cfRule type="cellIs" dxfId="3920" priority="1066" stopIfTrue="1" operator="lessThan">
      <formula>$C$4</formula>
    </cfRule>
  </conditionalFormatting>
  <conditionalFormatting sqref="AQ49">
    <cfRule type="cellIs" dxfId="3921" priority="1067" stopIfTrue="1" operator="lessThan">
      <formula>$C$4</formula>
    </cfRule>
  </conditionalFormatting>
  <conditionalFormatting sqref="AQ50">
    <cfRule type="cellIs" dxfId="3922" priority="1068" stopIfTrue="1" operator="lessThan">
      <formula>$C$4</formula>
    </cfRule>
  </conditionalFormatting>
  <conditionalFormatting sqref="AR11">
    <cfRule type="cellIs" dxfId="3923" priority="1069" stopIfTrue="1" operator="lessThan">
      <formula>$C$4</formula>
    </cfRule>
  </conditionalFormatting>
  <conditionalFormatting sqref="AR12">
    <cfRule type="cellIs" dxfId="3924" priority="1070" stopIfTrue="1" operator="lessThan">
      <formula>$C$4</formula>
    </cfRule>
  </conditionalFormatting>
  <conditionalFormatting sqref="AR13">
    <cfRule type="cellIs" dxfId="3925" priority="1071" stopIfTrue="1" operator="lessThan">
      <formula>$C$4</formula>
    </cfRule>
  </conditionalFormatting>
  <conditionalFormatting sqref="AR14">
    <cfRule type="cellIs" dxfId="3926" priority="1072" stopIfTrue="1" operator="lessThan">
      <formula>$C$4</formula>
    </cfRule>
  </conditionalFormatting>
  <conditionalFormatting sqref="AR15">
    <cfRule type="cellIs" dxfId="3927" priority="1073" stopIfTrue="1" operator="lessThan">
      <formula>$C$4</formula>
    </cfRule>
  </conditionalFormatting>
  <conditionalFormatting sqref="AR16">
    <cfRule type="cellIs" dxfId="3928" priority="1074" stopIfTrue="1" operator="lessThan">
      <formula>$C$4</formula>
    </cfRule>
  </conditionalFormatting>
  <conditionalFormatting sqref="AR17">
    <cfRule type="cellIs" dxfId="3929" priority="1075" stopIfTrue="1" operator="lessThan">
      <formula>$C$4</formula>
    </cfRule>
  </conditionalFormatting>
  <conditionalFormatting sqref="AR18">
    <cfRule type="cellIs" dxfId="3930" priority="1076" stopIfTrue="1" operator="lessThan">
      <formula>$C$4</formula>
    </cfRule>
  </conditionalFormatting>
  <conditionalFormatting sqref="AR19">
    <cfRule type="cellIs" dxfId="3931" priority="1077" stopIfTrue="1" operator="lessThan">
      <formula>$C$4</formula>
    </cfRule>
  </conditionalFormatting>
  <conditionalFormatting sqref="AR20">
    <cfRule type="cellIs" dxfId="3932" priority="1078" stopIfTrue="1" operator="lessThan">
      <formula>$C$4</formula>
    </cfRule>
  </conditionalFormatting>
  <conditionalFormatting sqref="AR21">
    <cfRule type="cellIs" dxfId="3933" priority="1079" stopIfTrue="1" operator="lessThan">
      <formula>$C$4</formula>
    </cfRule>
  </conditionalFormatting>
  <conditionalFormatting sqref="AR22">
    <cfRule type="cellIs" dxfId="3934" priority="1080" stopIfTrue="1" operator="lessThan">
      <formula>$C$4</formula>
    </cfRule>
  </conditionalFormatting>
  <conditionalFormatting sqref="AR23">
    <cfRule type="cellIs" dxfId="3935" priority="1081" stopIfTrue="1" operator="lessThan">
      <formula>$C$4</formula>
    </cfRule>
  </conditionalFormatting>
  <conditionalFormatting sqref="AR24">
    <cfRule type="cellIs" dxfId="3936" priority="1082" stopIfTrue="1" operator="lessThan">
      <formula>$C$4</formula>
    </cfRule>
  </conditionalFormatting>
  <conditionalFormatting sqref="AR25">
    <cfRule type="cellIs" dxfId="3937" priority="1083" stopIfTrue="1" operator="lessThan">
      <formula>$C$4</formula>
    </cfRule>
  </conditionalFormatting>
  <conditionalFormatting sqref="AR26">
    <cfRule type="cellIs" dxfId="3938" priority="1084" stopIfTrue="1" operator="lessThan">
      <formula>$C$4</formula>
    </cfRule>
  </conditionalFormatting>
  <conditionalFormatting sqref="AR27">
    <cfRule type="cellIs" dxfId="3939" priority="1085" stopIfTrue="1" operator="lessThan">
      <formula>$C$4</formula>
    </cfRule>
  </conditionalFormatting>
  <conditionalFormatting sqref="AR28">
    <cfRule type="cellIs" dxfId="3940" priority="1086" stopIfTrue="1" operator="lessThan">
      <formula>$C$4</formula>
    </cfRule>
  </conditionalFormatting>
  <conditionalFormatting sqref="AR29">
    <cfRule type="cellIs" dxfId="3941" priority="1087" stopIfTrue="1" operator="lessThan">
      <formula>$C$4</formula>
    </cfRule>
  </conditionalFormatting>
  <conditionalFormatting sqref="AR30">
    <cfRule type="cellIs" dxfId="3942" priority="1088" stopIfTrue="1" operator="lessThan">
      <formula>$C$4</formula>
    </cfRule>
  </conditionalFormatting>
  <conditionalFormatting sqref="AR31">
    <cfRule type="cellIs" dxfId="3943" priority="1089" stopIfTrue="1" operator="lessThan">
      <formula>$C$4</formula>
    </cfRule>
  </conditionalFormatting>
  <conditionalFormatting sqref="AR32">
    <cfRule type="cellIs" dxfId="3944" priority="1090" stopIfTrue="1" operator="lessThan">
      <formula>$C$4</formula>
    </cfRule>
  </conditionalFormatting>
  <conditionalFormatting sqref="AR33">
    <cfRule type="cellIs" dxfId="3945" priority="1091" stopIfTrue="1" operator="lessThan">
      <formula>$C$4</formula>
    </cfRule>
  </conditionalFormatting>
  <conditionalFormatting sqref="AR34">
    <cfRule type="cellIs" dxfId="3946" priority="1092" stopIfTrue="1" operator="lessThan">
      <formula>$C$4</formula>
    </cfRule>
  </conditionalFormatting>
  <conditionalFormatting sqref="AR35">
    <cfRule type="cellIs" dxfId="3947" priority="1093" stopIfTrue="1" operator="lessThan">
      <formula>$C$4</formula>
    </cfRule>
  </conditionalFormatting>
  <conditionalFormatting sqref="AR36">
    <cfRule type="cellIs" dxfId="3948" priority="1094" stopIfTrue="1" operator="lessThan">
      <formula>$C$4</formula>
    </cfRule>
  </conditionalFormatting>
  <conditionalFormatting sqref="AR37">
    <cfRule type="cellIs" dxfId="3949" priority="1095" stopIfTrue="1" operator="lessThan">
      <formula>$C$4</formula>
    </cfRule>
  </conditionalFormatting>
  <conditionalFormatting sqref="AR38">
    <cfRule type="cellIs" dxfId="3950" priority="1096" stopIfTrue="1" operator="lessThan">
      <formula>$C$4</formula>
    </cfRule>
  </conditionalFormatting>
  <conditionalFormatting sqref="AR39">
    <cfRule type="cellIs" dxfId="3951" priority="1097" stopIfTrue="1" operator="lessThan">
      <formula>$C$4</formula>
    </cfRule>
  </conditionalFormatting>
  <conditionalFormatting sqref="AR40">
    <cfRule type="cellIs" dxfId="3952" priority="1098" stopIfTrue="1" operator="lessThan">
      <formula>$C$4</formula>
    </cfRule>
  </conditionalFormatting>
  <conditionalFormatting sqref="AR41">
    <cfRule type="cellIs" dxfId="3953" priority="1099" stopIfTrue="1" operator="lessThan">
      <formula>$C$4</formula>
    </cfRule>
  </conditionalFormatting>
  <conditionalFormatting sqref="AR42">
    <cfRule type="cellIs" dxfId="3954" priority="1100" stopIfTrue="1" operator="lessThan">
      <formula>$C$4</formula>
    </cfRule>
  </conditionalFormatting>
  <conditionalFormatting sqref="AR43">
    <cfRule type="cellIs" dxfId="3955" priority="1101" stopIfTrue="1" operator="lessThan">
      <formula>$C$4</formula>
    </cfRule>
  </conditionalFormatting>
  <conditionalFormatting sqref="AR44">
    <cfRule type="cellIs" dxfId="3956" priority="1102" stopIfTrue="1" operator="lessThan">
      <formula>$C$4</formula>
    </cfRule>
  </conditionalFormatting>
  <conditionalFormatting sqref="AR45">
    <cfRule type="cellIs" dxfId="3957" priority="1103" stopIfTrue="1" operator="lessThan">
      <formula>$C$4</formula>
    </cfRule>
  </conditionalFormatting>
  <conditionalFormatting sqref="AR46">
    <cfRule type="cellIs" dxfId="3958" priority="1104" stopIfTrue="1" operator="lessThan">
      <formula>$C$4</formula>
    </cfRule>
  </conditionalFormatting>
  <conditionalFormatting sqref="AR47">
    <cfRule type="cellIs" dxfId="3959" priority="1105" stopIfTrue="1" operator="lessThan">
      <formula>$C$4</formula>
    </cfRule>
  </conditionalFormatting>
  <conditionalFormatting sqref="AR48">
    <cfRule type="cellIs" dxfId="3960" priority="1106" stopIfTrue="1" operator="lessThan">
      <formula>$C$4</formula>
    </cfRule>
  </conditionalFormatting>
  <conditionalFormatting sqref="AR49">
    <cfRule type="cellIs" dxfId="3961" priority="1107" stopIfTrue="1" operator="lessThan">
      <formula>$C$4</formula>
    </cfRule>
  </conditionalFormatting>
  <conditionalFormatting sqref="AR50">
    <cfRule type="cellIs" dxfId="3962" priority="1108" stopIfTrue="1" operator="lessThan">
      <formula>$C$4</formula>
    </cfRule>
  </conditionalFormatting>
  <conditionalFormatting sqref="BB11">
    <cfRule type="cellIs" dxfId="3963" priority="1109" stopIfTrue="1" operator="lessThan">
      <formula>$C$4</formula>
    </cfRule>
  </conditionalFormatting>
  <conditionalFormatting sqref="BB12">
    <cfRule type="cellIs" dxfId="3964" priority="1110" stopIfTrue="1" operator="lessThan">
      <formula>$C$4</formula>
    </cfRule>
  </conditionalFormatting>
  <conditionalFormatting sqref="BB13">
    <cfRule type="cellIs" dxfId="3965" priority="1111" stopIfTrue="1" operator="lessThan">
      <formula>$C$4</formula>
    </cfRule>
  </conditionalFormatting>
  <conditionalFormatting sqref="BB14">
    <cfRule type="cellIs" dxfId="3966" priority="1112" stopIfTrue="1" operator="lessThan">
      <formula>$C$4</formula>
    </cfRule>
  </conditionalFormatting>
  <conditionalFormatting sqref="BB15">
    <cfRule type="cellIs" dxfId="3967" priority="1113" stopIfTrue="1" operator="lessThan">
      <formula>$C$4</formula>
    </cfRule>
  </conditionalFormatting>
  <conditionalFormatting sqref="BB16">
    <cfRule type="cellIs" dxfId="3968" priority="1114" stopIfTrue="1" operator="lessThan">
      <formula>$C$4</formula>
    </cfRule>
  </conditionalFormatting>
  <conditionalFormatting sqref="BB17">
    <cfRule type="cellIs" dxfId="3969" priority="1115" stopIfTrue="1" operator="lessThan">
      <formula>$C$4</formula>
    </cfRule>
  </conditionalFormatting>
  <conditionalFormatting sqref="BB18">
    <cfRule type="cellIs" dxfId="3970" priority="1116" stopIfTrue="1" operator="lessThan">
      <formula>$C$4</formula>
    </cfRule>
  </conditionalFormatting>
  <conditionalFormatting sqref="BB19">
    <cfRule type="cellIs" dxfId="3971" priority="1117" stopIfTrue="1" operator="lessThan">
      <formula>$C$4</formula>
    </cfRule>
  </conditionalFormatting>
  <conditionalFormatting sqref="BB20">
    <cfRule type="cellIs" dxfId="3972" priority="1118" stopIfTrue="1" operator="lessThan">
      <formula>$C$4</formula>
    </cfRule>
  </conditionalFormatting>
  <conditionalFormatting sqref="BB21">
    <cfRule type="cellIs" dxfId="3973" priority="1119" stopIfTrue="1" operator="lessThan">
      <formula>$C$4</formula>
    </cfRule>
  </conditionalFormatting>
  <conditionalFormatting sqref="BB22">
    <cfRule type="cellIs" dxfId="3974" priority="1120" stopIfTrue="1" operator="lessThan">
      <formula>$C$4</formula>
    </cfRule>
  </conditionalFormatting>
  <conditionalFormatting sqref="BB23">
    <cfRule type="cellIs" dxfId="3975" priority="1121" stopIfTrue="1" operator="lessThan">
      <formula>$C$4</formula>
    </cfRule>
  </conditionalFormatting>
  <conditionalFormatting sqref="BB24">
    <cfRule type="cellIs" dxfId="3976" priority="1122" stopIfTrue="1" operator="lessThan">
      <formula>$C$4</formula>
    </cfRule>
  </conditionalFormatting>
  <conditionalFormatting sqref="BB25">
    <cfRule type="cellIs" dxfId="3977" priority="1123" stopIfTrue="1" operator="lessThan">
      <formula>$C$4</formula>
    </cfRule>
  </conditionalFormatting>
  <conditionalFormatting sqref="BB26">
    <cfRule type="cellIs" dxfId="3978" priority="1124" stopIfTrue="1" operator="lessThan">
      <formula>$C$4</formula>
    </cfRule>
  </conditionalFormatting>
  <conditionalFormatting sqref="BB27">
    <cfRule type="cellIs" dxfId="3979" priority="1125" stopIfTrue="1" operator="lessThan">
      <formula>$C$4</formula>
    </cfRule>
  </conditionalFormatting>
  <conditionalFormatting sqref="BB28">
    <cfRule type="cellIs" dxfId="3980" priority="1126" stopIfTrue="1" operator="lessThan">
      <formula>$C$4</formula>
    </cfRule>
  </conditionalFormatting>
  <conditionalFormatting sqref="BB29">
    <cfRule type="cellIs" dxfId="3981" priority="1127" stopIfTrue="1" operator="lessThan">
      <formula>$C$4</formula>
    </cfRule>
  </conditionalFormatting>
  <conditionalFormatting sqref="BB30">
    <cfRule type="cellIs" dxfId="3982" priority="1128" stopIfTrue="1" operator="lessThan">
      <formula>$C$4</formula>
    </cfRule>
  </conditionalFormatting>
  <conditionalFormatting sqref="BB31">
    <cfRule type="cellIs" dxfId="3983" priority="1129" stopIfTrue="1" operator="lessThan">
      <formula>$C$4</formula>
    </cfRule>
  </conditionalFormatting>
  <conditionalFormatting sqref="BB32">
    <cfRule type="cellIs" dxfId="3984" priority="1130" stopIfTrue="1" operator="lessThan">
      <formula>$C$4</formula>
    </cfRule>
  </conditionalFormatting>
  <conditionalFormatting sqref="BB33">
    <cfRule type="cellIs" dxfId="3985" priority="1131" stopIfTrue="1" operator="lessThan">
      <formula>$C$4</formula>
    </cfRule>
  </conditionalFormatting>
  <conditionalFormatting sqref="BB34">
    <cfRule type="cellIs" dxfId="3986" priority="1132" stopIfTrue="1" operator="lessThan">
      <formula>$C$4</formula>
    </cfRule>
  </conditionalFormatting>
  <conditionalFormatting sqref="BB35">
    <cfRule type="cellIs" dxfId="3987" priority="1133" stopIfTrue="1" operator="lessThan">
      <formula>$C$4</formula>
    </cfRule>
  </conditionalFormatting>
  <conditionalFormatting sqref="BB36">
    <cfRule type="cellIs" dxfId="3988" priority="1134" stopIfTrue="1" operator="lessThan">
      <formula>$C$4</formula>
    </cfRule>
  </conditionalFormatting>
  <conditionalFormatting sqref="BB37">
    <cfRule type="cellIs" dxfId="3989" priority="1135" stopIfTrue="1" operator="lessThan">
      <formula>$C$4</formula>
    </cfRule>
  </conditionalFormatting>
  <conditionalFormatting sqref="BB38">
    <cfRule type="cellIs" dxfId="3990" priority="1136" stopIfTrue="1" operator="lessThan">
      <formula>$C$4</formula>
    </cfRule>
  </conditionalFormatting>
  <conditionalFormatting sqref="BB39">
    <cfRule type="cellIs" dxfId="3991" priority="1137" stopIfTrue="1" operator="lessThan">
      <formula>$C$4</formula>
    </cfRule>
  </conditionalFormatting>
  <conditionalFormatting sqref="BB40">
    <cfRule type="cellIs" dxfId="3992" priority="1138" stopIfTrue="1" operator="lessThan">
      <formula>$C$4</formula>
    </cfRule>
  </conditionalFormatting>
  <conditionalFormatting sqref="BB41">
    <cfRule type="cellIs" dxfId="3993" priority="1139" stopIfTrue="1" operator="lessThan">
      <formula>$C$4</formula>
    </cfRule>
  </conditionalFormatting>
  <conditionalFormatting sqref="BB42">
    <cfRule type="cellIs" dxfId="3994" priority="1140" stopIfTrue="1" operator="lessThan">
      <formula>$C$4</formula>
    </cfRule>
  </conditionalFormatting>
  <conditionalFormatting sqref="BB43">
    <cfRule type="cellIs" dxfId="3995" priority="1141" stopIfTrue="1" operator="lessThan">
      <formula>$C$4</formula>
    </cfRule>
  </conditionalFormatting>
  <conditionalFormatting sqref="BB44">
    <cfRule type="cellIs" dxfId="3996" priority="1142" stopIfTrue="1" operator="lessThan">
      <formula>$C$4</formula>
    </cfRule>
  </conditionalFormatting>
  <conditionalFormatting sqref="BB45">
    <cfRule type="cellIs" dxfId="3997" priority="1143" stopIfTrue="1" operator="lessThan">
      <formula>$C$4</formula>
    </cfRule>
  </conditionalFormatting>
  <conditionalFormatting sqref="BB46">
    <cfRule type="cellIs" dxfId="3998" priority="1144" stopIfTrue="1" operator="lessThan">
      <formula>$C$4</formula>
    </cfRule>
  </conditionalFormatting>
  <conditionalFormatting sqref="BB47">
    <cfRule type="cellIs" dxfId="3999" priority="1145" stopIfTrue="1" operator="lessThan">
      <formula>$C$4</formula>
    </cfRule>
  </conditionalFormatting>
  <conditionalFormatting sqref="BB48">
    <cfRule type="cellIs" dxfId="4000" priority="1146" stopIfTrue="1" operator="lessThan">
      <formula>$C$4</formula>
    </cfRule>
  </conditionalFormatting>
  <conditionalFormatting sqref="BB49">
    <cfRule type="cellIs" dxfId="4001" priority="1147" stopIfTrue="1" operator="lessThan">
      <formula>$C$4</formula>
    </cfRule>
  </conditionalFormatting>
  <conditionalFormatting sqref="BB50">
    <cfRule type="cellIs" dxfId="4002" priority="1148" stopIfTrue="1" operator="lessThan">
      <formula>$C$4</formula>
    </cfRule>
  </conditionalFormatting>
  <conditionalFormatting sqref="BC11">
    <cfRule type="cellIs" dxfId="4003" priority="1149" stopIfTrue="1" operator="lessThan">
      <formula>$C$4</formula>
    </cfRule>
  </conditionalFormatting>
  <conditionalFormatting sqref="BC12">
    <cfRule type="cellIs" dxfId="4004" priority="1150" stopIfTrue="1" operator="lessThan">
      <formula>$C$4</formula>
    </cfRule>
  </conditionalFormatting>
  <conditionalFormatting sqref="BC13">
    <cfRule type="cellIs" dxfId="4005" priority="1151" stopIfTrue="1" operator="lessThan">
      <formula>$C$4</formula>
    </cfRule>
  </conditionalFormatting>
  <conditionalFormatting sqref="BC14">
    <cfRule type="cellIs" dxfId="4006" priority="1152" stopIfTrue="1" operator="lessThan">
      <formula>$C$4</formula>
    </cfRule>
  </conditionalFormatting>
  <conditionalFormatting sqref="BC15">
    <cfRule type="cellIs" dxfId="4007" priority="1153" stopIfTrue="1" operator="lessThan">
      <formula>$C$4</formula>
    </cfRule>
  </conditionalFormatting>
  <conditionalFormatting sqref="BC16">
    <cfRule type="cellIs" dxfId="4008" priority="1154" stopIfTrue="1" operator="lessThan">
      <formula>$C$4</formula>
    </cfRule>
  </conditionalFormatting>
  <conditionalFormatting sqref="BC17">
    <cfRule type="cellIs" dxfId="4009" priority="1155" stopIfTrue="1" operator="lessThan">
      <formula>$C$4</formula>
    </cfRule>
  </conditionalFormatting>
  <conditionalFormatting sqref="BC18">
    <cfRule type="cellIs" dxfId="4010" priority="1156" stopIfTrue="1" operator="lessThan">
      <formula>$C$4</formula>
    </cfRule>
  </conditionalFormatting>
  <conditionalFormatting sqref="BC19">
    <cfRule type="cellIs" dxfId="4011" priority="1157" stopIfTrue="1" operator="lessThan">
      <formula>$C$4</formula>
    </cfRule>
  </conditionalFormatting>
  <conditionalFormatting sqref="BC20">
    <cfRule type="cellIs" dxfId="4012" priority="1158" stopIfTrue="1" operator="lessThan">
      <formula>$C$4</formula>
    </cfRule>
  </conditionalFormatting>
  <conditionalFormatting sqref="BC21">
    <cfRule type="cellIs" dxfId="4013" priority="1159" stopIfTrue="1" operator="lessThan">
      <formula>$C$4</formula>
    </cfRule>
  </conditionalFormatting>
  <conditionalFormatting sqref="BC22">
    <cfRule type="cellIs" dxfId="4014" priority="1160" stopIfTrue="1" operator="lessThan">
      <formula>$C$4</formula>
    </cfRule>
  </conditionalFormatting>
  <conditionalFormatting sqref="BC23">
    <cfRule type="cellIs" dxfId="4015" priority="1161" stopIfTrue="1" operator="lessThan">
      <formula>$C$4</formula>
    </cfRule>
  </conditionalFormatting>
  <conditionalFormatting sqref="BC24">
    <cfRule type="cellIs" dxfId="4016" priority="1162" stopIfTrue="1" operator="lessThan">
      <formula>$C$4</formula>
    </cfRule>
  </conditionalFormatting>
  <conditionalFormatting sqref="BC25">
    <cfRule type="cellIs" dxfId="4017" priority="1163" stopIfTrue="1" operator="lessThan">
      <formula>$C$4</formula>
    </cfRule>
  </conditionalFormatting>
  <conditionalFormatting sqref="BC26">
    <cfRule type="cellIs" dxfId="4018" priority="1164" stopIfTrue="1" operator="lessThan">
      <formula>$C$4</formula>
    </cfRule>
  </conditionalFormatting>
  <conditionalFormatting sqref="BC27">
    <cfRule type="cellIs" dxfId="4019" priority="1165" stopIfTrue="1" operator="lessThan">
      <formula>$C$4</formula>
    </cfRule>
  </conditionalFormatting>
  <conditionalFormatting sqref="BC28">
    <cfRule type="cellIs" dxfId="4020" priority="1166" stopIfTrue="1" operator="lessThan">
      <formula>$C$4</formula>
    </cfRule>
  </conditionalFormatting>
  <conditionalFormatting sqref="BC29">
    <cfRule type="cellIs" dxfId="4021" priority="1167" stopIfTrue="1" operator="lessThan">
      <formula>$C$4</formula>
    </cfRule>
  </conditionalFormatting>
  <conditionalFormatting sqref="BC30">
    <cfRule type="cellIs" dxfId="4022" priority="1168" stopIfTrue="1" operator="lessThan">
      <formula>$C$4</formula>
    </cfRule>
  </conditionalFormatting>
  <conditionalFormatting sqref="BC31">
    <cfRule type="cellIs" dxfId="4023" priority="1169" stopIfTrue="1" operator="lessThan">
      <formula>$C$4</formula>
    </cfRule>
  </conditionalFormatting>
  <conditionalFormatting sqref="BC32">
    <cfRule type="cellIs" dxfId="4024" priority="1170" stopIfTrue="1" operator="lessThan">
      <formula>$C$4</formula>
    </cfRule>
  </conditionalFormatting>
  <conditionalFormatting sqref="BC33">
    <cfRule type="cellIs" dxfId="4025" priority="1171" stopIfTrue="1" operator="lessThan">
      <formula>$C$4</formula>
    </cfRule>
  </conditionalFormatting>
  <conditionalFormatting sqref="BC34">
    <cfRule type="cellIs" dxfId="4026" priority="1172" stopIfTrue="1" operator="lessThan">
      <formula>$C$4</formula>
    </cfRule>
  </conditionalFormatting>
  <conditionalFormatting sqref="BC35">
    <cfRule type="cellIs" dxfId="4027" priority="1173" stopIfTrue="1" operator="lessThan">
      <formula>$C$4</formula>
    </cfRule>
  </conditionalFormatting>
  <conditionalFormatting sqref="BC36">
    <cfRule type="cellIs" dxfId="4028" priority="1174" stopIfTrue="1" operator="lessThan">
      <formula>$C$4</formula>
    </cfRule>
  </conditionalFormatting>
  <conditionalFormatting sqref="BC37">
    <cfRule type="cellIs" dxfId="4029" priority="1175" stopIfTrue="1" operator="lessThan">
      <formula>$C$4</formula>
    </cfRule>
  </conditionalFormatting>
  <conditionalFormatting sqref="BC38">
    <cfRule type="cellIs" dxfId="4030" priority="1176" stopIfTrue="1" operator="lessThan">
      <formula>$C$4</formula>
    </cfRule>
  </conditionalFormatting>
  <conditionalFormatting sqref="BC39">
    <cfRule type="cellIs" dxfId="4031" priority="1177" stopIfTrue="1" operator="lessThan">
      <formula>$C$4</formula>
    </cfRule>
  </conditionalFormatting>
  <conditionalFormatting sqref="BC40">
    <cfRule type="cellIs" dxfId="4032" priority="1178" stopIfTrue="1" operator="lessThan">
      <formula>$C$4</formula>
    </cfRule>
  </conditionalFormatting>
  <conditionalFormatting sqref="BC41">
    <cfRule type="cellIs" dxfId="4033" priority="1179" stopIfTrue="1" operator="lessThan">
      <formula>$C$4</formula>
    </cfRule>
  </conditionalFormatting>
  <conditionalFormatting sqref="BC42">
    <cfRule type="cellIs" dxfId="4034" priority="1180" stopIfTrue="1" operator="lessThan">
      <formula>$C$4</formula>
    </cfRule>
  </conditionalFormatting>
  <conditionalFormatting sqref="BC43">
    <cfRule type="cellIs" dxfId="4035" priority="1181" stopIfTrue="1" operator="lessThan">
      <formula>$C$4</formula>
    </cfRule>
  </conditionalFormatting>
  <conditionalFormatting sqref="BC44">
    <cfRule type="cellIs" dxfId="4036" priority="1182" stopIfTrue="1" operator="lessThan">
      <formula>$C$4</formula>
    </cfRule>
  </conditionalFormatting>
  <conditionalFormatting sqref="BC45">
    <cfRule type="cellIs" dxfId="4037" priority="1183" stopIfTrue="1" operator="lessThan">
      <formula>$C$4</formula>
    </cfRule>
  </conditionalFormatting>
  <conditionalFormatting sqref="BC46">
    <cfRule type="cellIs" dxfId="4038" priority="1184" stopIfTrue="1" operator="lessThan">
      <formula>$C$4</formula>
    </cfRule>
  </conditionalFormatting>
  <conditionalFormatting sqref="BC47">
    <cfRule type="cellIs" dxfId="4039" priority="1185" stopIfTrue="1" operator="lessThan">
      <formula>$C$4</formula>
    </cfRule>
  </conditionalFormatting>
  <conditionalFormatting sqref="BC48">
    <cfRule type="cellIs" dxfId="4040" priority="1186" stopIfTrue="1" operator="lessThan">
      <formula>$C$4</formula>
    </cfRule>
  </conditionalFormatting>
  <conditionalFormatting sqref="BC49">
    <cfRule type="cellIs" dxfId="4041" priority="1187" stopIfTrue="1" operator="lessThan">
      <formula>$C$4</formula>
    </cfRule>
  </conditionalFormatting>
  <conditionalFormatting sqref="BC50">
    <cfRule type="cellIs" dxfId="4042" priority="1188" stopIfTrue="1" operator="lessThan">
      <formula>$C$4</formula>
    </cfRule>
  </conditionalFormatting>
  <conditionalFormatting sqref="AU11">
    <cfRule type="cellIs" dxfId="4043" priority="1189" stopIfTrue="1" operator="lessThan">
      <formula>$C$4</formula>
    </cfRule>
  </conditionalFormatting>
  <conditionalFormatting sqref="AU12">
    <cfRule type="cellIs" dxfId="4044" priority="1190" stopIfTrue="1" operator="lessThan">
      <formula>$C$4</formula>
    </cfRule>
  </conditionalFormatting>
  <conditionalFormatting sqref="AU13">
    <cfRule type="cellIs" dxfId="4045" priority="1191" stopIfTrue="1" operator="lessThan">
      <formula>$C$4</formula>
    </cfRule>
  </conditionalFormatting>
  <conditionalFormatting sqref="AU14">
    <cfRule type="cellIs" dxfId="4046" priority="1192" stopIfTrue="1" operator="lessThan">
      <formula>$C$4</formula>
    </cfRule>
  </conditionalFormatting>
  <conditionalFormatting sqref="AU15">
    <cfRule type="cellIs" dxfId="4047" priority="1193" stopIfTrue="1" operator="lessThan">
      <formula>$C$4</formula>
    </cfRule>
  </conditionalFormatting>
  <conditionalFormatting sqref="AU16">
    <cfRule type="cellIs" dxfId="4048" priority="1194" stopIfTrue="1" operator="lessThan">
      <formula>$C$4</formula>
    </cfRule>
  </conditionalFormatting>
  <conditionalFormatting sqref="AU17">
    <cfRule type="cellIs" dxfId="4049" priority="1195" stopIfTrue="1" operator="lessThan">
      <formula>$C$4</formula>
    </cfRule>
  </conditionalFormatting>
  <conditionalFormatting sqref="AU18">
    <cfRule type="cellIs" dxfId="4050" priority="1196" stopIfTrue="1" operator="lessThan">
      <formula>$C$4</formula>
    </cfRule>
  </conditionalFormatting>
  <conditionalFormatting sqref="AU19">
    <cfRule type="cellIs" dxfId="4051" priority="1197" stopIfTrue="1" operator="lessThan">
      <formula>$C$4</formula>
    </cfRule>
  </conditionalFormatting>
  <conditionalFormatting sqref="AU20">
    <cfRule type="cellIs" dxfId="4052" priority="1198" stopIfTrue="1" operator="lessThan">
      <formula>$C$4</formula>
    </cfRule>
  </conditionalFormatting>
  <conditionalFormatting sqref="AU21">
    <cfRule type="cellIs" dxfId="4053" priority="1199" stopIfTrue="1" operator="lessThan">
      <formula>$C$4</formula>
    </cfRule>
  </conditionalFormatting>
  <conditionalFormatting sqref="AU22">
    <cfRule type="cellIs" dxfId="4054" priority="1200" stopIfTrue="1" operator="lessThan">
      <formula>$C$4</formula>
    </cfRule>
  </conditionalFormatting>
  <conditionalFormatting sqref="AU23">
    <cfRule type="cellIs" dxfId="4055" priority="1201" stopIfTrue="1" operator="lessThan">
      <formula>$C$4</formula>
    </cfRule>
  </conditionalFormatting>
  <conditionalFormatting sqref="AU24">
    <cfRule type="cellIs" dxfId="4056" priority="1202" stopIfTrue="1" operator="lessThan">
      <formula>$C$4</formula>
    </cfRule>
  </conditionalFormatting>
  <conditionalFormatting sqref="AU25">
    <cfRule type="cellIs" dxfId="4057" priority="1203" stopIfTrue="1" operator="lessThan">
      <formula>$C$4</formula>
    </cfRule>
  </conditionalFormatting>
  <conditionalFormatting sqref="AU26">
    <cfRule type="cellIs" dxfId="4058" priority="1204" stopIfTrue="1" operator="lessThan">
      <formula>$C$4</formula>
    </cfRule>
  </conditionalFormatting>
  <conditionalFormatting sqref="AU27">
    <cfRule type="cellIs" dxfId="4059" priority="1205" stopIfTrue="1" operator="lessThan">
      <formula>$C$4</formula>
    </cfRule>
  </conditionalFormatting>
  <conditionalFormatting sqref="AU28">
    <cfRule type="cellIs" dxfId="4060" priority="1206" stopIfTrue="1" operator="lessThan">
      <formula>$C$4</formula>
    </cfRule>
  </conditionalFormatting>
  <conditionalFormatting sqref="AU29">
    <cfRule type="cellIs" dxfId="4061" priority="1207" stopIfTrue="1" operator="lessThan">
      <formula>$C$4</formula>
    </cfRule>
  </conditionalFormatting>
  <conditionalFormatting sqref="AU30">
    <cfRule type="cellIs" dxfId="4062" priority="1208" stopIfTrue="1" operator="lessThan">
      <formula>$C$4</formula>
    </cfRule>
  </conditionalFormatting>
  <conditionalFormatting sqref="AU31">
    <cfRule type="cellIs" dxfId="4063" priority="1209" stopIfTrue="1" operator="lessThan">
      <formula>$C$4</formula>
    </cfRule>
  </conditionalFormatting>
  <conditionalFormatting sqref="AU32">
    <cfRule type="cellIs" dxfId="4064" priority="1210" stopIfTrue="1" operator="lessThan">
      <formula>$C$4</formula>
    </cfRule>
  </conditionalFormatting>
  <conditionalFormatting sqref="AU33">
    <cfRule type="cellIs" dxfId="4065" priority="1211" stopIfTrue="1" operator="lessThan">
      <formula>$C$4</formula>
    </cfRule>
  </conditionalFormatting>
  <conditionalFormatting sqref="AU34">
    <cfRule type="cellIs" dxfId="4066" priority="1212" stopIfTrue="1" operator="lessThan">
      <formula>$C$4</formula>
    </cfRule>
  </conditionalFormatting>
  <conditionalFormatting sqref="AU35">
    <cfRule type="cellIs" dxfId="4067" priority="1213" stopIfTrue="1" operator="lessThan">
      <formula>$C$4</formula>
    </cfRule>
  </conditionalFormatting>
  <conditionalFormatting sqref="AU36">
    <cfRule type="cellIs" dxfId="4068" priority="1214" stopIfTrue="1" operator="lessThan">
      <formula>$C$4</formula>
    </cfRule>
  </conditionalFormatting>
  <conditionalFormatting sqref="AU37">
    <cfRule type="cellIs" dxfId="4069" priority="1215" stopIfTrue="1" operator="lessThan">
      <formula>$C$4</formula>
    </cfRule>
  </conditionalFormatting>
  <conditionalFormatting sqref="AU38">
    <cfRule type="cellIs" dxfId="4070" priority="1216" stopIfTrue="1" operator="lessThan">
      <formula>$C$4</formula>
    </cfRule>
  </conditionalFormatting>
  <conditionalFormatting sqref="AU39">
    <cfRule type="cellIs" dxfId="4071" priority="1217" stopIfTrue="1" operator="lessThan">
      <formula>$C$4</formula>
    </cfRule>
  </conditionalFormatting>
  <conditionalFormatting sqref="AU40">
    <cfRule type="cellIs" dxfId="4072" priority="1218" stopIfTrue="1" operator="lessThan">
      <formula>$C$4</formula>
    </cfRule>
  </conditionalFormatting>
  <conditionalFormatting sqref="AU41">
    <cfRule type="cellIs" dxfId="4073" priority="1219" stopIfTrue="1" operator="lessThan">
      <formula>$C$4</formula>
    </cfRule>
  </conditionalFormatting>
  <conditionalFormatting sqref="AU42">
    <cfRule type="cellIs" dxfId="4074" priority="1220" stopIfTrue="1" operator="lessThan">
      <formula>$C$4</formula>
    </cfRule>
  </conditionalFormatting>
  <conditionalFormatting sqref="AU43">
    <cfRule type="cellIs" dxfId="4075" priority="1221" stopIfTrue="1" operator="lessThan">
      <formula>$C$4</formula>
    </cfRule>
  </conditionalFormatting>
  <conditionalFormatting sqref="AU44">
    <cfRule type="cellIs" dxfId="4076" priority="1222" stopIfTrue="1" operator="lessThan">
      <formula>$C$4</formula>
    </cfRule>
  </conditionalFormatting>
  <conditionalFormatting sqref="AU45">
    <cfRule type="cellIs" dxfId="4077" priority="1223" stopIfTrue="1" operator="lessThan">
      <formula>$C$4</formula>
    </cfRule>
  </conditionalFormatting>
  <conditionalFormatting sqref="AU46">
    <cfRule type="cellIs" dxfId="4078" priority="1224" stopIfTrue="1" operator="lessThan">
      <formula>$C$4</formula>
    </cfRule>
  </conditionalFormatting>
  <conditionalFormatting sqref="AU47">
    <cfRule type="cellIs" dxfId="4079" priority="1225" stopIfTrue="1" operator="lessThan">
      <formula>$C$4</formula>
    </cfRule>
  </conditionalFormatting>
  <conditionalFormatting sqref="AU48">
    <cfRule type="cellIs" dxfId="4080" priority="1226" stopIfTrue="1" operator="lessThan">
      <formula>$C$4</formula>
    </cfRule>
  </conditionalFormatting>
  <conditionalFormatting sqref="AU49">
    <cfRule type="cellIs" dxfId="4081" priority="1227" stopIfTrue="1" operator="lessThan">
      <formula>$C$4</formula>
    </cfRule>
  </conditionalFormatting>
  <conditionalFormatting sqref="AU50">
    <cfRule type="cellIs" dxfId="4082" priority="1228" stopIfTrue="1" operator="lessThan">
      <formula>$C$4</formula>
    </cfRule>
  </conditionalFormatting>
  <conditionalFormatting sqref="AV11">
    <cfRule type="cellIs" dxfId="4083" priority="1229" stopIfTrue="1" operator="lessThan">
      <formula>$C$4</formula>
    </cfRule>
  </conditionalFormatting>
  <conditionalFormatting sqref="AV12">
    <cfRule type="cellIs" dxfId="4084" priority="1230" stopIfTrue="1" operator="lessThan">
      <formula>$C$4</formula>
    </cfRule>
  </conditionalFormatting>
  <conditionalFormatting sqref="AV13">
    <cfRule type="cellIs" dxfId="4085" priority="1231" stopIfTrue="1" operator="lessThan">
      <formula>$C$4</formula>
    </cfRule>
  </conditionalFormatting>
  <conditionalFormatting sqref="AV14">
    <cfRule type="cellIs" dxfId="4086" priority="1232" stopIfTrue="1" operator="lessThan">
      <formula>$C$4</formula>
    </cfRule>
  </conditionalFormatting>
  <conditionalFormatting sqref="AV15">
    <cfRule type="cellIs" dxfId="4087" priority="1233" stopIfTrue="1" operator="lessThan">
      <formula>$C$4</formula>
    </cfRule>
  </conditionalFormatting>
  <conditionalFormatting sqref="AV16">
    <cfRule type="cellIs" dxfId="4088" priority="1234" stopIfTrue="1" operator="lessThan">
      <formula>$C$4</formula>
    </cfRule>
  </conditionalFormatting>
  <conditionalFormatting sqref="AV17">
    <cfRule type="cellIs" dxfId="4089" priority="1235" stopIfTrue="1" operator="lessThan">
      <formula>$C$4</formula>
    </cfRule>
  </conditionalFormatting>
  <conditionalFormatting sqref="AV18">
    <cfRule type="cellIs" dxfId="4090" priority="1236" stopIfTrue="1" operator="lessThan">
      <formula>$C$4</formula>
    </cfRule>
  </conditionalFormatting>
  <conditionalFormatting sqref="AV19">
    <cfRule type="cellIs" dxfId="4091" priority="1237" stopIfTrue="1" operator="lessThan">
      <formula>$C$4</formula>
    </cfRule>
  </conditionalFormatting>
  <conditionalFormatting sqref="AV20">
    <cfRule type="cellIs" dxfId="4092" priority="1238" stopIfTrue="1" operator="lessThan">
      <formula>$C$4</formula>
    </cfRule>
  </conditionalFormatting>
  <conditionalFormatting sqref="AV21">
    <cfRule type="cellIs" dxfId="4093" priority="1239" stopIfTrue="1" operator="lessThan">
      <formula>$C$4</formula>
    </cfRule>
  </conditionalFormatting>
  <conditionalFormatting sqref="AV22">
    <cfRule type="cellIs" dxfId="4094" priority="1240" stopIfTrue="1" operator="lessThan">
      <formula>$C$4</formula>
    </cfRule>
  </conditionalFormatting>
  <conditionalFormatting sqref="AV23">
    <cfRule type="cellIs" dxfId="4095" priority="1241" stopIfTrue="1" operator="lessThan">
      <formula>$C$4</formula>
    </cfRule>
  </conditionalFormatting>
  <conditionalFormatting sqref="AV24">
    <cfRule type="cellIs" dxfId="4096" priority="1242" stopIfTrue="1" operator="lessThan">
      <formula>$C$4</formula>
    </cfRule>
  </conditionalFormatting>
  <conditionalFormatting sqref="AV25">
    <cfRule type="cellIs" dxfId="4097" priority="1243" stopIfTrue="1" operator="lessThan">
      <formula>$C$4</formula>
    </cfRule>
  </conditionalFormatting>
  <conditionalFormatting sqref="AV26">
    <cfRule type="cellIs" dxfId="4098" priority="1244" stopIfTrue="1" operator="lessThan">
      <formula>$C$4</formula>
    </cfRule>
  </conditionalFormatting>
  <conditionalFormatting sqref="AV27">
    <cfRule type="cellIs" dxfId="4099" priority="1245" stopIfTrue="1" operator="lessThan">
      <formula>$C$4</formula>
    </cfRule>
  </conditionalFormatting>
  <conditionalFormatting sqref="AV28">
    <cfRule type="cellIs" dxfId="4100" priority="1246" stopIfTrue="1" operator="lessThan">
      <formula>$C$4</formula>
    </cfRule>
  </conditionalFormatting>
  <conditionalFormatting sqref="AV29">
    <cfRule type="cellIs" dxfId="4101" priority="1247" stopIfTrue="1" operator="lessThan">
      <formula>$C$4</formula>
    </cfRule>
  </conditionalFormatting>
  <conditionalFormatting sqref="AV30">
    <cfRule type="cellIs" dxfId="4102" priority="1248" stopIfTrue="1" operator="lessThan">
      <formula>$C$4</formula>
    </cfRule>
  </conditionalFormatting>
  <conditionalFormatting sqref="AV31">
    <cfRule type="cellIs" dxfId="4103" priority="1249" stopIfTrue="1" operator="lessThan">
      <formula>$C$4</formula>
    </cfRule>
  </conditionalFormatting>
  <conditionalFormatting sqref="AV32">
    <cfRule type="cellIs" dxfId="4104" priority="1250" stopIfTrue="1" operator="lessThan">
      <formula>$C$4</formula>
    </cfRule>
  </conditionalFormatting>
  <conditionalFormatting sqref="AV33">
    <cfRule type="cellIs" dxfId="4105" priority="1251" stopIfTrue="1" operator="lessThan">
      <formula>$C$4</formula>
    </cfRule>
  </conditionalFormatting>
  <conditionalFormatting sqref="AV34">
    <cfRule type="cellIs" dxfId="4106" priority="1252" stopIfTrue="1" operator="lessThan">
      <formula>$C$4</formula>
    </cfRule>
  </conditionalFormatting>
  <conditionalFormatting sqref="AV35">
    <cfRule type="cellIs" dxfId="4107" priority="1253" stopIfTrue="1" operator="lessThan">
      <formula>$C$4</formula>
    </cfRule>
  </conditionalFormatting>
  <conditionalFormatting sqref="AV36">
    <cfRule type="cellIs" dxfId="4108" priority="1254" stopIfTrue="1" operator="lessThan">
      <formula>$C$4</formula>
    </cfRule>
  </conditionalFormatting>
  <conditionalFormatting sqref="AV37">
    <cfRule type="cellIs" dxfId="4109" priority="1255" stopIfTrue="1" operator="lessThan">
      <formula>$C$4</formula>
    </cfRule>
  </conditionalFormatting>
  <conditionalFormatting sqref="AV38">
    <cfRule type="cellIs" dxfId="4110" priority="1256" stopIfTrue="1" operator="lessThan">
      <formula>$C$4</formula>
    </cfRule>
  </conditionalFormatting>
  <conditionalFormatting sqref="AV39">
    <cfRule type="cellIs" dxfId="4111" priority="1257" stopIfTrue="1" operator="lessThan">
      <formula>$C$4</formula>
    </cfRule>
  </conditionalFormatting>
  <conditionalFormatting sqref="AV40">
    <cfRule type="cellIs" dxfId="4112" priority="1258" stopIfTrue="1" operator="lessThan">
      <formula>$C$4</formula>
    </cfRule>
  </conditionalFormatting>
  <conditionalFormatting sqref="AV41">
    <cfRule type="cellIs" dxfId="4113" priority="1259" stopIfTrue="1" operator="lessThan">
      <formula>$C$4</formula>
    </cfRule>
  </conditionalFormatting>
  <conditionalFormatting sqref="AV42">
    <cfRule type="cellIs" dxfId="4114" priority="1260" stopIfTrue="1" operator="lessThan">
      <formula>$C$4</formula>
    </cfRule>
  </conditionalFormatting>
  <conditionalFormatting sqref="AV43">
    <cfRule type="cellIs" dxfId="4115" priority="1261" stopIfTrue="1" operator="lessThan">
      <formula>$C$4</formula>
    </cfRule>
  </conditionalFormatting>
  <conditionalFormatting sqref="AV44">
    <cfRule type="cellIs" dxfId="4116" priority="1262" stopIfTrue="1" operator="lessThan">
      <formula>$C$4</formula>
    </cfRule>
  </conditionalFormatting>
  <conditionalFormatting sqref="AV45">
    <cfRule type="cellIs" dxfId="4117" priority="1263" stopIfTrue="1" operator="lessThan">
      <formula>$C$4</formula>
    </cfRule>
  </conditionalFormatting>
  <conditionalFormatting sqref="AV46">
    <cfRule type="cellIs" dxfId="4118" priority="1264" stopIfTrue="1" operator="lessThan">
      <formula>$C$4</formula>
    </cfRule>
  </conditionalFormatting>
  <conditionalFormatting sqref="AV47">
    <cfRule type="cellIs" dxfId="4119" priority="1265" stopIfTrue="1" operator="lessThan">
      <formula>$C$4</formula>
    </cfRule>
  </conditionalFormatting>
  <conditionalFormatting sqref="AV48">
    <cfRule type="cellIs" dxfId="4120" priority="1266" stopIfTrue="1" operator="lessThan">
      <formula>$C$4</formula>
    </cfRule>
  </conditionalFormatting>
  <conditionalFormatting sqref="AV49">
    <cfRule type="cellIs" dxfId="4121" priority="1267" stopIfTrue="1" operator="lessThan">
      <formula>$C$4</formula>
    </cfRule>
  </conditionalFormatting>
  <conditionalFormatting sqref="AV50">
    <cfRule type="cellIs" dxfId="4122" priority="1268" stopIfTrue="1" operator="lessThan">
      <formula>$C$4</formula>
    </cfRule>
  </conditionalFormatting>
  <conditionalFormatting sqref="AW11">
    <cfRule type="cellIs" dxfId="4123" priority="1269" stopIfTrue="1" operator="lessThan">
      <formula>$C$4</formula>
    </cfRule>
  </conditionalFormatting>
  <conditionalFormatting sqref="AW12">
    <cfRule type="cellIs" dxfId="4124" priority="1270" stopIfTrue="1" operator="lessThan">
      <formula>$C$4</formula>
    </cfRule>
  </conditionalFormatting>
  <conditionalFormatting sqref="AW13">
    <cfRule type="cellIs" dxfId="4125" priority="1271" stopIfTrue="1" operator="lessThan">
      <formula>$C$4</formula>
    </cfRule>
  </conditionalFormatting>
  <conditionalFormatting sqref="AW14">
    <cfRule type="cellIs" dxfId="4126" priority="1272" stopIfTrue="1" operator="lessThan">
      <formula>$C$4</formula>
    </cfRule>
  </conditionalFormatting>
  <conditionalFormatting sqref="AW15">
    <cfRule type="cellIs" dxfId="4127" priority="1273" stopIfTrue="1" operator="lessThan">
      <formula>$C$4</formula>
    </cfRule>
  </conditionalFormatting>
  <conditionalFormatting sqref="AW16">
    <cfRule type="cellIs" dxfId="4128" priority="1274" stopIfTrue="1" operator="lessThan">
      <formula>$C$4</formula>
    </cfRule>
  </conditionalFormatting>
  <conditionalFormatting sqref="AW17">
    <cfRule type="cellIs" dxfId="4129" priority="1275" stopIfTrue="1" operator="lessThan">
      <formula>$C$4</formula>
    </cfRule>
  </conditionalFormatting>
  <conditionalFormatting sqref="AW18">
    <cfRule type="cellIs" dxfId="4130" priority="1276" stopIfTrue="1" operator="lessThan">
      <formula>$C$4</formula>
    </cfRule>
  </conditionalFormatting>
  <conditionalFormatting sqref="AW19">
    <cfRule type="cellIs" dxfId="4131" priority="1277" stopIfTrue="1" operator="lessThan">
      <formula>$C$4</formula>
    </cfRule>
  </conditionalFormatting>
  <conditionalFormatting sqref="AW20">
    <cfRule type="cellIs" dxfId="4132" priority="1278" stopIfTrue="1" operator="lessThan">
      <formula>$C$4</formula>
    </cfRule>
  </conditionalFormatting>
  <conditionalFormatting sqref="AW21">
    <cfRule type="cellIs" dxfId="4133" priority="1279" stopIfTrue="1" operator="lessThan">
      <formula>$C$4</formula>
    </cfRule>
  </conditionalFormatting>
  <conditionalFormatting sqref="AW22">
    <cfRule type="cellIs" dxfId="4134" priority="1280" stopIfTrue="1" operator="lessThan">
      <formula>$C$4</formula>
    </cfRule>
  </conditionalFormatting>
  <conditionalFormatting sqref="AW23">
    <cfRule type="cellIs" dxfId="4135" priority="1281" stopIfTrue="1" operator="lessThan">
      <formula>$C$4</formula>
    </cfRule>
  </conditionalFormatting>
  <conditionalFormatting sqref="AW24">
    <cfRule type="cellIs" dxfId="4136" priority="1282" stopIfTrue="1" operator="lessThan">
      <formula>$C$4</formula>
    </cfRule>
  </conditionalFormatting>
  <conditionalFormatting sqref="AW25">
    <cfRule type="cellIs" dxfId="4137" priority="1283" stopIfTrue="1" operator="lessThan">
      <formula>$C$4</formula>
    </cfRule>
  </conditionalFormatting>
  <conditionalFormatting sqref="AW26">
    <cfRule type="cellIs" dxfId="4138" priority="1284" stopIfTrue="1" operator="lessThan">
      <formula>$C$4</formula>
    </cfRule>
  </conditionalFormatting>
  <conditionalFormatting sqref="AW27">
    <cfRule type="cellIs" dxfId="4139" priority="1285" stopIfTrue="1" operator="lessThan">
      <formula>$C$4</formula>
    </cfRule>
  </conditionalFormatting>
  <conditionalFormatting sqref="AW28">
    <cfRule type="cellIs" dxfId="4140" priority="1286" stopIfTrue="1" operator="lessThan">
      <formula>$C$4</formula>
    </cfRule>
  </conditionalFormatting>
  <conditionalFormatting sqref="AW29">
    <cfRule type="cellIs" dxfId="4141" priority="1287" stopIfTrue="1" operator="lessThan">
      <formula>$C$4</formula>
    </cfRule>
  </conditionalFormatting>
  <conditionalFormatting sqref="AW30">
    <cfRule type="cellIs" dxfId="4142" priority="1288" stopIfTrue="1" operator="lessThan">
      <formula>$C$4</formula>
    </cfRule>
  </conditionalFormatting>
  <conditionalFormatting sqref="AW31">
    <cfRule type="cellIs" dxfId="4143" priority="1289" stopIfTrue="1" operator="lessThan">
      <formula>$C$4</formula>
    </cfRule>
  </conditionalFormatting>
  <conditionalFormatting sqref="AW32">
    <cfRule type="cellIs" dxfId="4144" priority="1290" stopIfTrue="1" operator="lessThan">
      <formula>$C$4</formula>
    </cfRule>
  </conditionalFormatting>
  <conditionalFormatting sqref="AW33">
    <cfRule type="cellIs" dxfId="4145" priority="1291" stopIfTrue="1" operator="lessThan">
      <formula>$C$4</formula>
    </cfRule>
  </conditionalFormatting>
  <conditionalFormatting sqref="AW34">
    <cfRule type="cellIs" dxfId="4146" priority="1292" stopIfTrue="1" operator="lessThan">
      <formula>$C$4</formula>
    </cfRule>
  </conditionalFormatting>
  <conditionalFormatting sqref="AW35">
    <cfRule type="cellIs" dxfId="4147" priority="1293" stopIfTrue="1" operator="lessThan">
      <formula>$C$4</formula>
    </cfRule>
  </conditionalFormatting>
  <conditionalFormatting sqref="AW36">
    <cfRule type="cellIs" dxfId="4148" priority="1294" stopIfTrue="1" operator="lessThan">
      <formula>$C$4</formula>
    </cfRule>
  </conditionalFormatting>
  <conditionalFormatting sqref="AW37">
    <cfRule type="cellIs" dxfId="4149" priority="1295" stopIfTrue="1" operator="lessThan">
      <formula>$C$4</formula>
    </cfRule>
  </conditionalFormatting>
  <conditionalFormatting sqref="AW38">
    <cfRule type="cellIs" dxfId="4150" priority="1296" stopIfTrue="1" operator="lessThan">
      <formula>$C$4</formula>
    </cfRule>
  </conditionalFormatting>
  <conditionalFormatting sqref="AW39">
    <cfRule type="cellIs" dxfId="4151" priority="1297" stopIfTrue="1" operator="lessThan">
      <formula>$C$4</formula>
    </cfRule>
  </conditionalFormatting>
  <conditionalFormatting sqref="AW40">
    <cfRule type="cellIs" dxfId="4152" priority="1298" stopIfTrue="1" operator="lessThan">
      <formula>$C$4</formula>
    </cfRule>
  </conditionalFormatting>
  <conditionalFormatting sqref="AW41">
    <cfRule type="cellIs" dxfId="4153" priority="1299" stopIfTrue="1" operator="lessThan">
      <formula>$C$4</formula>
    </cfRule>
  </conditionalFormatting>
  <conditionalFormatting sqref="AW42">
    <cfRule type="cellIs" dxfId="4154" priority="1300" stopIfTrue="1" operator="lessThan">
      <formula>$C$4</formula>
    </cfRule>
  </conditionalFormatting>
  <conditionalFormatting sqref="AW43">
    <cfRule type="cellIs" dxfId="4155" priority="1301" stopIfTrue="1" operator="lessThan">
      <formula>$C$4</formula>
    </cfRule>
  </conditionalFormatting>
  <conditionalFormatting sqref="AW44">
    <cfRule type="cellIs" dxfId="4156" priority="1302" stopIfTrue="1" operator="lessThan">
      <formula>$C$4</formula>
    </cfRule>
  </conditionalFormatting>
  <conditionalFormatting sqref="AW45">
    <cfRule type="cellIs" dxfId="4157" priority="1303" stopIfTrue="1" operator="lessThan">
      <formula>$C$4</formula>
    </cfRule>
  </conditionalFormatting>
  <conditionalFormatting sqref="AW46">
    <cfRule type="cellIs" dxfId="4158" priority="1304" stopIfTrue="1" operator="lessThan">
      <formula>$C$4</formula>
    </cfRule>
  </conditionalFormatting>
  <conditionalFormatting sqref="AW47">
    <cfRule type="cellIs" dxfId="4159" priority="1305" stopIfTrue="1" operator="lessThan">
      <formula>$C$4</formula>
    </cfRule>
  </conditionalFormatting>
  <conditionalFormatting sqref="AW48">
    <cfRule type="cellIs" dxfId="4160" priority="1306" stopIfTrue="1" operator="lessThan">
      <formula>$C$4</formula>
    </cfRule>
  </conditionalFormatting>
  <conditionalFormatting sqref="AW49">
    <cfRule type="cellIs" dxfId="4161" priority="1307" stopIfTrue="1" operator="lessThan">
      <formula>$C$4</formula>
    </cfRule>
  </conditionalFormatting>
  <conditionalFormatting sqref="AW50">
    <cfRule type="cellIs" dxfId="4162" priority="1308" stopIfTrue="1" operator="lessThan">
      <formula>$C$4</formula>
    </cfRule>
  </conditionalFormatting>
  <conditionalFormatting sqref="AX11">
    <cfRule type="cellIs" dxfId="4163" priority="1309" stopIfTrue="1" operator="lessThan">
      <formula>$C$4</formula>
    </cfRule>
  </conditionalFormatting>
  <conditionalFormatting sqref="AX12">
    <cfRule type="cellIs" dxfId="4164" priority="1310" stopIfTrue="1" operator="lessThan">
      <formula>$C$4</formula>
    </cfRule>
  </conditionalFormatting>
  <conditionalFormatting sqref="AX13">
    <cfRule type="cellIs" dxfId="4165" priority="1311" stopIfTrue="1" operator="lessThan">
      <formula>$C$4</formula>
    </cfRule>
  </conditionalFormatting>
  <conditionalFormatting sqref="AX14">
    <cfRule type="cellIs" dxfId="4166" priority="1312" stopIfTrue="1" operator="lessThan">
      <formula>$C$4</formula>
    </cfRule>
  </conditionalFormatting>
  <conditionalFormatting sqref="AX15">
    <cfRule type="cellIs" dxfId="4167" priority="1313" stopIfTrue="1" operator="lessThan">
      <formula>$C$4</formula>
    </cfRule>
  </conditionalFormatting>
  <conditionalFormatting sqref="AX16">
    <cfRule type="cellIs" dxfId="4168" priority="1314" stopIfTrue="1" operator="lessThan">
      <formula>$C$4</formula>
    </cfRule>
  </conditionalFormatting>
  <conditionalFormatting sqref="AX17">
    <cfRule type="cellIs" dxfId="4169" priority="1315" stopIfTrue="1" operator="lessThan">
      <formula>$C$4</formula>
    </cfRule>
  </conditionalFormatting>
  <conditionalFormatting sqref="AX18">
    <cfRule type="cellIs" dxfId="4170" priority="1316" stopIfTrue="1" operator="lessThan">
      <formula>$C$4</formula>
    </cfRule>
  </conditionalFormatting>
  <conditionalFormatting sqref="AX19">
    <cfRule type="cellIs" dxfId="4171" priority="1317" stopIfTrue="1" operator="lessThan">
      <formula>$C$4</formula>
    </cfRule>
  </conditionalFormatting>
  <conditionalFormatting sqref="AX20">
    <cfRule type="cellIs" dxfId="4172" priority="1318" stopIfTrue="1" operator="lessThan">
      <formula>$C$4</formula>
    </cfRule>
  </conditionalFormatting>
  <conditionalFormatting sqref="AX21">
    <cfRule type="cellIs" dxfId="4173" priority="1319" stopIfTrue="1" operator="lessThan">
      <formula>$C$4</formula>
    </cfRule>
  </conditionalFormatting>
  <conditionalFormatting sqref="AX22">
    <cfRule type="cellIs" dxfId="4174" priority="1320" stopIfTrue="1" operator="lessThan">
      <formula>$C$4</formula>
    </cfRule>
  </conditionalFormatting>
  <conditionalFormatting sqref="AX23">
    <cfRule type="cellIs" dxfId="4175" priority="1321" stopIfTrue="1" operator="lessThan">
      <formula>$C$4</formula>
    </cfRule>
  </conditionalFormatting>
  <conditionalFormatting sqref="AX24">
    <cfRule type="cellIs" dxfId="4176" priority="1322" stopIfTrue="1" operator="lessThan">
      <formula>$C$4</formula>
    </cfRule>
  </conditionalFormatting>
  <conditionalFormatting sqref="AX25">
    <cfRule type="cellIs" dxfId="4177" priority="1323" stopIfTrue="1" operator="lessThan">
      <formula>$C$4</formula>
    </cfRule>
  </conditionalFormatting>
  <conditionalFormatting sqref="AX26">
    <cfRule type="cellIs" dxfId="4178" priority="1324" stopIfTrue="1" operator="lessThan">
      <formula>$C$4</formula>
    </cfRule>
  </conditionalFormatting>
  <conditionalFormatting sqref="AX27">
    <cfRule type="cellIs" dxfId="4179" priority="1325" stopIfTrue="1" operator="lessThan">
      <formula>$C$4</formula>
    </cfRule>
  </conditionalFormatting>
  <conditionalFormatting sqref="AX28">
    <cfRule type="cellIs" dxfId="4180" priority="1326" stopIfTrue="1" operator="lessThan">
      <formula>$C$4</formula>
    </cfRule>
  </conditionalFormatting>
  <conditionalFormatting sqref="AX29">
    <cfRule type="cellIs" dxfId="4181" priority="1327" stopIfTrue="1" operator="lessThan">
      <formula>$C$4</formula>
    </cfRule>
  </conditionalFormatting>
  <conditionalFormatting sqref="AX30">
    <cfRule type="cellIs" dxfId="4182" priority="1328" stopIfTrue="1" operator="lessThan">
      <formula>$C$4</formula>
    </cfRule>
  </conditionalFormatting>
  <conditionalFormatting sqref="AX31">
    <cfRule type="cellIs" dxfId="4183" priority="1329" stopIfTrue="1" operator="lessThan">
      <formula>$C$4</formula>
    </cfRule>
  </conditionalFormatting>
  <conditionalFormatting sqref="AX32">
    <cfRule type="cellIs" dxfId="4184" priority="1330" stopIfTrue="1" operator="lessThan">
      <formula>$C$4</formula>
    </cfRule>
  </conditionalFormatting>
  <conditionalFormatting sqref="AX33">
    <cfRule type="cellIs" dxfId="4185" priority="1331" stopIfTrue="1" operator="lessThan">
      <formula>$C$4</formula>
    </cfRule>
  </conditionalFormatting>
  <conditionalFormatting sqref="AX34">
    <cfRule type="cellIs" dxfId="4186" priority="1332" stopIfTrue="1" operator="lessThan">
      <formula>$C$4</formula>
    </cfRule>
  </conditionalFormatting>
  <conditionalFormatting sqref="AX35">
    <cfRule type="cellIs" dxfId="4187" priority="1333" stopIfTrue="1" operator="lessThan">
      <formula>$C$4</formula>
    </cfRule>
  </conditionalFormatting>
  <conditionalFormatting sqref="AX36">
    <cfRule type="cellIs" dxfId="4188" priority="1334" stopIfTrue="1" operator="lessThan">
      <formula>$C$4</formula>
    </cfRule>
  </conditionalFormatting>
  <conditionalFormatting sqref="AX37">
    <cfRule type="cellIs" dxfId="4189" priority="1335" stopIfTrue="1" operator="lessThan">
      <formula>$C$4</formula>
    </cfRule>
  </conditionalFormatting>
  <conditionalFormatting sqref="AX38">
    <cfRule type="cellIs" dxfId="4190" priority="1336" stopIfTrue="1" operator="lessThan">
      <formula>$C$4</formula>
    </cfRule>
  </conditionalFormatting>
  <conditionalFormatting sqref="AX39">
    <cfRule type="cellIs" dxfId="4191" priority="1337" stopIfTrue="1" operator="lessThan">
      <formula>$C$4</formula>
    </cfRule>
  </conditionalFormatting>
  <conditionalFormatting sqref="AX40">
    <cfRule type="cellIs" dxfId="4192" priority="1338" stopIfTrue="1" operator="lessThan">
      <formula>$C$4</formula>
    </cfRule>
  </conditionalFormatting>
  <conditionalFormatting sqref="AX41">
    <cfRule type="cellIs" dxfId="4193" priority="1339" stopIfTrue="1" operator="lessThan">
      <formula>$C$4</formula>
    </cfRule>
  </conditionalFormatting>
  <conditionalFormatting sqref="AX42">
    <cfRule type="cellIs" dxfId="4194" priority="1340" stopIfTrue="1" operator="lessThan">
      <formula>$C$4</formula>
    </cfRule>
  </conditionalFormatting>
  <conditionalFormatting sqref="AX43">
    <cfRule type="cellIs" dxfId="4195" priority="1341" stopIfTrue="1" operator="lessThan">
      <formula>$C$4</formula>
    </cfRule>
  </conditionalFormatting>
  <conditionalFormatting sqref="AX44">
    <cfRule type="cellIs" dxfId="4196" priority="1342" stopIfTrue="1" operator="lessThan">
      <formula>$C$4</formula>
    </cfRule>
  </conditionalFormatting>
  <conditionalFormatting sqref="AX45">
    <cfRule type="cellIs" dxfId="4197" priority="1343" stopIfTrue="1" operator="lessThan">
      <formula>$C$4</formula>
    </cfRule>
  </conditionalFormatting>
  <conditionalFormatting sqref="AX46">
    <cfRule type="cellIs" dxfId="4198" priority="1344" stopIfTrue="1" operator="lessThan">
      <formula>$C$4</formula>
    </cfRule>
  </conditionalFormatting>
  <conditionalFormatting sqref="AX47">
    <cfRule type="cellIs" dxfId="4199" priority="1345" stopIfTrue="1" operator="lessThan">
      <formula>$C$4</formula>
    </cfRule>
  </conditionalFormatting>
  <conditionalFormatting sqref="AX48">
    <cfRule type="cellIs" dxfId="4200" priority="1346" stopIfTrue="1" operator="lessThan">
      <formula>$C$4</formula>
    </cfRule>
  </conditionalFormatting>
  <conditionalFormatting sqref="AX49">
    <cfRule type="cellIs" dxfId="4201" priority="1347" stopIfTrue="1" operator="lessThan">
      <formula>$C$4</formula>
    </cfRule>
  </conditionalFormatting>
  <conditionalFormatting sqref="AX50">
    <cfRule type="cellIs" dxfId="4202" priority="1348" stopIfTrue="1" operator="lessThan">
      <formula>$C$4</formula>
    </cfRule>
  </conditionalFormatting>
  <conditionalFormatting sqref="AY11">
    <cfRule type="cellIs" dxfId="4203" priority="1349" stopIfTrue="1" operator="lessThan">
      <formula>$C$4</formula>
    </cfRule>
  </conditionalFormatting>
  <conditionalFormatting sqref="AY12">
    <cfRule type="cellIs" dxfId="4204" priority="1350" stopIfTrue="1" operator="lessThan">
      <formula>$C$4</formula>
    </cfRule>
  </conditionalFormatting>
  <conditionalFormatting sqref="AY13">
    <cfRule type="cellIs" dxfId="4205" priority="1351" stopIfTrue="1" operator="lessThan">
      <formula>$C$4</formula>
    </cfRule>
  </conditionalFormatting>
  <conditionalFormatting sqref="AY14">
    <cfRule type="cellIs" dxfId="4206" priority="1352" stopIfTrue="1" operator="lessThan">
      <formula>$C$4</formula>
    </cfRule>
  </conditionalFormatting>
  <conditionalFormatting sqref="AY15">
    <cfRule type="cellIs" dxfId="4207" priority="1353" stopIfTrue="1" operator="lessThan">
      <formula>$C$4</formula>
    </cfRule>
  </conditionalFormatting>
  <conditionalFormatting sqref="AY16">
    <cfRule type="cellIs" dxfId="4208" priority="1354" stopIfTrue="1" operator="lessThan">
      <formula>$C$4</formula>
    </cfRule>
  </conditionalFormatting>
  <conditionalFormatting sqref="AY17">
    <cfRule type="cellIs" dxfId="4209" priority="1355" stopIfTrue="1" operator="lessThan">
      <formula>$C$4</formula>
    </cfRule>
  </conditionalFormatting>
  <conditionalFormatting sqref="AY18">
    <cfRule type="cellIs" dxfId="4210" priority="1356" stopIfTrue="1" operator="lessThan">
      <formula>$C$4</formula>
    </cfRule>
  </conditionalFormatting>
  <conditionalFormatting sqref="AY19">
    <cfRule type="cellIs" dxfId="4211" priority="1357" stopIfTrue="1" operator="lessThan">
      <formula>$C$4</formula>
    </cfRule>
  </conditionalFormatting>
  <conditionalFormatting sqref="AY20">
    <cfRule type="cellIs" dxfId="4212" priority="1358" stopIfTrue="1" operator="lessThan">
      <formula>$C$4</formula>
    </cfRule>
  </conditionalFormatting>
  <conditionalFormatting sqref="AY21">
    <cfRule type="cellIs" dxfId="4213" priority="1359" stopIfTrue="1" operator="lessThan">
      <formula>$C$4</formula>
    </cfRule>
  </conditionalFormatting>
  <conditionalFormatting sqref="AY22">
    <cfRule type="cellIs" dxfId="4214" priority="1360" stopIfTrue="1" operator="lessThan">
      <formula>$C$4</formula>
    </cfRule>
  </conditionalFormatting>
  <conditionalFormatting sqref="AY23">
    <cfRule type="cellIs" dxfId="4215" priority="1361" stopIfTrue="1" operator="lessThan">
      <formula>$C$4</formula>
    </cfRule>
  </conditionalFormatting>
  <conditionalFormatting sqref="AY24">
    <cfRule type="cellIs" dxfId="4216" priority="1362" stopIfTrue="1" operator="lessThan">
      <formula>$C$4</formula>
    </cfRule>
  </conditionalFormatting>
  <conditionalFormatting sqref="AY25">
    <cfRule type="cellIs" dxfId="4217" priority="1363" stopIfTrue="1" operator="lessThan">
      <formula>$C$4</formula>
    </cfRule>
  </conditionalFormatting>
  <conditionalFormatting sqref="AY26">
    <cfRule type="cellIs" dxfId="4218" priority="1364" stopIfTrue="1" operator="lessThan">
      <formula>$C$4</formula>
    </cfRule>
  </conditionalFormatting>
  <conditionalFormatting sqref="AY27">
    <cfRule type="cellIs" dxfId="4219" priority="1365" stopIfTrue="1" operator="lessThan">
      <formula>$C$4</formula>
    </cfRule>
  </conditionalFormatting>
  <conditionalFormatting sqref="AY28">
    <cfRule type="cellIs" dxfId="4220" priority="1366" stopIfTrue="1" operator="lessThan">
      <formula>$C$4</formula>
    </cfRule>
  </conditionalFormatting>
  <conditionalFormatting sqref="AY29">
    <cfRule type="cellIs" dxfId="4221" priority="1367" stopIfTrue="1" operator="lessThan">
      <formula>$C$4</formula>
    </cfRule>
  </conditionalFormatting>
  <conditionalFormatting sqref="AY30">
    <cfRule type="cellIs" dxfId="4222" priority="1368" stopIfTrue="1" operator="lessThan">
      <formula>$C$4</formula>
    </cfRule>
  </conditionalFormatting>
  <conditionalFormatting sqref="AY31">
    <cfRule type="cellIs" dxfId="4223" priority="1369" stopIfTrue="1" operator="lessThan">
      <formula>$C$4</formula>
    </cfRule>
  </conditionalFormatting>
  <conditionalFormatting sqref="AY32">
    <cfRule type="cellIs" dxfId="4224" priority="1370" stopIfTrue="1" operator="lessThan">
      <formula>$C$4</formula>
    </cfRule>
  </conditionalFormatting>
  <conditionalFormatting sqref="AY33">
    <cfRule type="cellIs" dxfId="4225" priority="1371" stopIfTrue="1" operator="lessThan">
      <formula>$C$4</formula>
    </cfRule>
  </conditionalFormatting>
  <conditionalFormatting sqref="AY34">
    <cfRule type="cellIs" dxfId="4226" priority="1372" stopIfTrue="1" operator="lessThan">
      <formula>$C$4</formula>
    </cfRule>
  </conditionalFormatting>
  <conditionalFormatting sqref="AY35">
    <cfRule type="cellIs" dxfId="4227" priority="1373" stopIfTrue="1" operator="lessThan">
      <formula>$C$4</formula>
    </cfRule>
  </conditionalFormatting>
  <conditionalFormatting sqref="AY36">
    <cfRule type="cellIs" dxfId="4228" priority="1374" stopIfTrue="1" operator="lessThan">
      <formula>$C$4</formula>
    </cfRule>
  </conditionalFormatting>
  <conditionalFormatting sqref="AY37">
    <cfRule type="cellIs" dxfId="4229" priority="1375" stopIfTrue="1" operator="lessThan">
      <formula>$C$4</formula>
    </cfRule>
  </conditionalFormatting>
  <conditionalFormatting sqref="AY38">
    <cfRule type="cellIs" dxfId="4230" priority="1376" stopIfTrue="1" operator="lessThan">
      <formula>$C$4</formula>
    </cfRule>
  </conditionalFormatting>
  <conditionalFormatting sqref="AY39">
    <cfRule type="cellIs" dxfId="4231" priority="1377" stopIfTrue="1" operator="lessThan">
      <formula>$C$4</formula>
    </cfRule>
  </conditionalFormatting>
  <conditionalFormatting sqref="AY40">
    <cfRule type="cellIs" dxfId="4232" priority="1378" stopIfTrue="1" operator="lessThan">
      <formula>$C$4</formula>
    </cfRule>
  </conditionalFormatting>
  <conditionalFormatting sqref="AY41">
    <cfRule type="cellIs" dxfId="4233" priority="1379" stopIfTrue="1" operator="lessThan">
      <formula>$C$4</formula>
    </cfRule>
  </conditionalFormatting>
  <conditionalFormatting sqref="AY42">
    <cfRule type="cellIs" dxfId="4234" priority="1380" stopIfTrue="1" operator="lessThan">
      <formula>$C$4</formula>
    </cfRule>
  </conditionalFormatting>
  <conditionalFormatting sqref="AY43">
    <cfRule type="cellIs" dxfId="4235" priority="1381" stopIfTrue="1" operator="lessThan">
      <formula>$C$4</formula>
    </cfRule>
  </conditionalFormatting>
  <conditionalFormatting sqref="AY44">
    <cfRule type="cellIs" dxfId="4236" priority="1382" stopIfTrue="1" operator="lessThan">
      <formula>$C$4</formula>
    </cfRule>
  </conditionalFormatting>
  <conditionalFormatting sqref="AY45">
    <cfRule type="cellIs" dxfId="4237" priority="1383" stopIfTrue="1" operator="lessThan">
      <formula>$C$4</formula>
    </cfRule>
  </conditionalFormatting>
  <conditionalFormatting sqref="AY46">
    <cfRule type="cellIs" dxfId="4238" priority="1384" stopIfTrue="1" operator="lessThan">
      <formula>$C$4</formula>
    </cfRule>
  </conditionalFormatting>
  <conditionalFormatting sqref="AY47">
    <cfRule type="cellIs" dxfId="4239" priority="1385" stopIfTrue="1" operator="lessThan">
      <formula>$C$4</formula>
    </cfRule>
  </conditionalFormatting>
  <conditionalFormatting sqref="AY48">
    <cfRule type="cellIs" dxfId="4240" priority="1386" stopIfTrue="1" operator="lessThan">
      <formula>$C$4</formula>
    </cfRule>
  </conditionalFormatting>
  <conditionalFormatting sqref="AY49">
    <cfRule type="cellIs" dxfId="4241" priority="1387" stopIfTrue="1" operator="lessThan">
      <formula>$C$4</formula>
    </cfRule>
  </conditionalFormatting>
  <conditionalFormatting sqref="AY50">
    <cfRule type="cellIs" dxfId="4242" priority="1388" stopIfTrue="1" operator="lessThan">
      <formula>$C$4</formula>
    </cfRule>
  </conditionalFormatting>
  <conditionalFormatting sqref="AZ11">
    <cfRule type="cellIs" dxfId="4243" priority="1389" stopIfTrue="1" operator="lessThan">
      <formula>$C$4</formula>
    </cfRule>
  </conditionalFormatting>
  <conditionalFormatting sqref="AZ12">
    <cfRule type="cellIs" dxfId="4244" priority="1390" stopIfTrue="1" operator="lessThan">
      <formula>$C$4</formula>
    </cfRule>
  </conditionalFormatting>
  <conditionalFormatting sqref="AZ13">
    <cfRule type="cellIs" dxfId="4245" priority="1391" stopIfTrue="1" operator="lessThan">
      <formula>$C$4</formula>
    </cfRule>
  </conditionalFormatting>
  <conditionalFormatting sqref="AZ14">
    <cfRule type="cellIs" dxfId="4246" priority="1392" stopIfTrue="1" operator="lessThan">
      <formula>$C$4</formula>
    </cfRule>
  </conditionalFormatting>
  <conditionalFormatting sqref="AZ15">
    <cfRule type="cellIs" dxfId="4247" priority="1393" stopIfTrue="1" operator="lessThan">
      <formula>$C$4</formula>
    </cfRule>
  </conditionalFormatting>
  <conditionalFormatting sqref="AZ16">
    <cfRule type="cellIs" dxfId="4248" priority="1394" stopIfTrue="1" operator="lessThan">
      <formula>$C$4</formula>
    </cfRule>
  </conditionalFormatting>
  <conditionalFormatting sqref="AZ17">
    <cfRule type="cellIs" dxfId="4249" priority="1395" stopIfTrue="1" operator="lessThan">
      <formula>$C$4</formula>
    </cfRule>
  </conditionalFormatting>
  <conditionalFormatting sqref="AZ18">
    <cfRule type="cellIs" dxfId="4250" priority="1396" stopIfTrue="1" operator="lessThan">
      <formula>$C$4</formula>
    </cfRule>
  </conditionalFormatting>
  <conditionalFormatting sqref="AZ19">
    <cfRule type="cellIs" dxfId="4251" priority="1397" stopIfTrue="1" operator="lessThan">
      <formula>$C$4</formula>
    </cfRule>
  </conditionalFormatting>
  <conditionalFormatting sqref="AZ20">
    <cfRule type="cellIs" dxfId="4252" priority="1398" stopIfTrue="1" operator="lessThan">
      <formula>$C$4</formula>
    </cfRule>
  </conditionalFormatting>
  <conditionalFormatting sqref="AZ21">
    <cfRule type="cellIs" dxfId="4253" priority="1399" stopIfTrue="1" operator="lessThan">
      <formula>$C$4</formula>
    </cfRule>
  </conditionalFormatting>
  <conditionalFormatting sqref="AZ22">
    <cfRule type="cellIs" dxfId="4254" priority="1400" stopIfTrue="1" operator="lessThan">
      <formula>$C$4</formula>
    </cfRule>
  </conditionalFormatting>
  <conditionalFormatting sqref="AZ23">
    <cfRule type="cellIs" dxfId="4255" priority="1401" stopIfTrue="1" operator="lessThan">
      <formula>$C$4</formula>
    </cfRule>
  </conditionalFormatting>
  <conditionalFormatting sqref="AZ24">
    <cfRule type="cellIs" dxfId="4256" priority="1402" stopIfTrue="1" operator="lessThan">
      <formula>$C$4</formula>
    </cfRule>
  </conditionalFormatting>
  <conditionalFormatting sqref="AZ25">
    <cfRule type="cellIs" dxfId="4257" priority="1403" stopIfTrue="1" operator="lessThan">
      <formula>$C$4</formula>
    </cfRule>
  </conditionalFormatting>
  <conditionalFormatting sqref="AZ26">
    <cfRule type="cellIs" dxfId="4258" priority="1404" stopIfTrue="1" operator="lessThan">
      <formula>$C$4</formula>
    </cfRule>
  </conditionalFormatting>
  <conditionalFormatting sqref="AZ27">
    <cfRule type="cellIs" dxfId="4259" priority="1405" stopIfTrue="1" operator="lessThan">
      <formula>$C$4</formula>
    </cfRule>
  </conditionalFormatting>
  <conditionalFormatting sqref="AZ28">
    <cfRule type="cellIs" dxfId="4260" priority="1406" stopIfTrue="1" operator="lessThan">
      <formula>$C$4</formula>
    </cfRule>
  </conditionalFormatting>
  <conditionalFormatting sqref="AZ29">
    <cfRule type="cellIs" dxfId="4261" priority="1407" stopIfTrue="1" operator="lessThan">
      <formula>$C$4</formula>
    </cfRule>
  </conditionalFormatting>
  <conditionalFormatting sqref="AZ30">
    <cfRule type="cellIs" dxfId="4262" priority="1408" stopIfTrue="1" operator="lessThan">
      <formula>$C$4</formula>
    </cfRule>
  </conditionalFormatting>
  <conditionalFormatting sqref="AZ31">
    <cfRule type="cellIs" dxfId="4263" priority="1409" stopIfTrue="1" operator="lessThan">
      <formula>$C$4</formula>
    </cfRule>
  </conditionalFormatting>
  <conditionalFormatting sqref="AZ32">
    <cfRule type="cellIs" dxfId="4264" priority="1410" stopIfTrue="1" operator="lessThan">
      <formula>$C$4</formula>
    </cfRule>
  </conditionalFormatting>
  <conditionalFormatting sqref="AZ33">
    <cfRule type="cellIs" dxfId="4265" priority="1411" stopIfTrue="1" operator="lessThan">
      <formula>$C$4</formula>
    </cfRule>
  </conditionalFormatting>
  <conditionalFormatting sqref="AZ34">
    <cfRule type="cellIs" dxfId="4266" priority="1412" stopIfTrue="1" operator="lessThan">
      <formula>$C$4</formula>
    </cfRule>
  </conditionalFormatting>
  <conditionalFormatting sqref="AZ35">
    <cfRule type="cellIs" dxfId="4267" priority="1413" stopIfTrue="1" operator="lessThan">
      <formula>$C$4</formula>
    </cfRule>
  </conditionalFormatting>
  <conditionalFormatting sqref="AZ36">
    <cfRule type="cellIs" dxfId="4268" priority="1414" stopIfTrue="1" operator="lessThan">
      <formula>$C$4</formula>
    </cfRule>
  </conditionalFormatting>
  <conditionalFormatting sqref="AZ37">
    <cfRule type="cellIs" dxfId="4269" priority="1415" stopIfTrue="1" operator="lessThan">
      <formula>$C$4</formula>
    </cfRule>
  </conditionalFormatting>
  <conditionalFormatting sqref="AZ38">
    <cfRule type="cellIs" dxfId="4270" priority="1416" stopIfTrue="1" operator="lessThan">
      <formula>$C$4</formula>
    </cfRule>
  </conditionalFormatting>
  <conditionalFormatting sqref="AZ39">
    <cfRule type="cellIs" dxfId="4271" priority="1417" stopIfTrue="1" operator="lessThan">
      <formula>$C$4</formula>
    </cfRule>
  </conditionalFormatting>
  <conditionalFormatting sqref="AZ40">
    <cfRule type="cellIs" dxfId="4272" priority="1418" stopIfTrue="1" operator="lessThan">
      <formula>$C$4</formula>
    </cfRule>
  </conditionalFormatting>
  <conditionalFormatting sqref="AZ41">
    <cfRule type="cellIs" dxfId="4273" priority="1419" stopIfTrue="1" operator="lessThan">
      <formula>$C$4</formula>
    </cfRule>
  </conditionalFormatting>
  <conditionalFormatting sqref="AZ42">
    <cfRule type="cellIs" dxfId="4274" priority="1420" stopIfTrue="1" operator="lessThan">
      <formula>$C$4</formula>
    </cfRule>
  </conditionalFormatting>
  <conditionalFormatting sqref="AZ43">
    <cfRule type="cellIs" dxfId="4275" priority="1421" stopIfTrue="1" operator="lessThan">
      <formula>$C$4</formula>
    </cfRule>
  </conditionalFormatting>
  <conditionalFormatting sqref="AZ44">
    <cfRule type="cellIs" dxfId="4276" priority="1422" stopIfTrue="1" operator="lessThan">
      <formula>$C$4</formula>
    </cfRule>
  </conditionalFormatting>
  <conditionalFormatting sqref="AZ45">
    <cfRule type="cellIs" dxfId="4277" priority="1423" stopIfTrue="1" operator="lessThan">
      <formula>$C$4</formula>
    </cfRule>
  </conditionalFormatting>
  <conditionalFormatting sqref="AZ46">
    <cfRule type="cellIs" dxfId="4278" priority="1424" stopIfTrue="1" operator="lessThan">
      <formula>$C$4</formula>
    </cfRule>
  </conditionalFormatting>
  <conditionalFormatting sqref="AZ47">
    <cfRule type="cellIs" dxfId="4279" priority="1425" stopIfTrue="1" operator="lessThan">
      <formula>$C$4</formula>
    </cfRule>
  </conditionalFormatting>
  <conditionalFormatting sqref="AZ48">
    <cfRule type="cellIs" dxfId="4280" priority="1426" stopIfTrue="1" operator="lessThan">
      <formula>$C$4</formula>
    </cfRule>
  </conditionalFormatting>
  <conditionalFormatting sqref="AZ49">
    <cfRule type="cellIs" dxfId="4281" priority="1427" stopIfTrue="1" operator="lessThan">
      <formula>$C$4</formula>
    </cfRule>
  </conditionalFormatting>
  <conditionalFormatting sqref="AZ50">
    <cfRule type="cellIs" dxfId="4282" priority="1428" stopIfTrue="1" operator="lessThan">
      <formula>$C$4</formula>
    </cfRule>
  </conditionalFormatting>
  <conditionalFormatting sqref="BA11">
    <cfRule type="cellIs" dxfId="4283" priority="1429" stopIfTrue="1" operator="lessThan">
      <formula>$C$4</formula>
    </cfRule>
  </conditionalFormatting>
  <conditionalFormatting sqref="BA12">
    <cfRule type="cellIs" dxfId="4284" priority="1430" stopIfTrue="1" operator="lessThan">
      <formula>$C$4</formula>
    </cfRule>
  </conditionalFormatting>
  <conditionalFormatting sqref="BA13">
    <cfRule type="cellIs" dxfId="4285" priority="1431" stopIfTrue="1" operator="lessThan">
      <formula>$C$4</formula>
    </cfRule>
  </conditionalFormatting>
  <conditionalFormatting sqref="BA14">
    <cfRule type="cellIs" dxfId="4286" priority="1432" stopIfTrue="1" operator="lessThan">
      <formula>$C$4</formula>
    </cfRule>
  </conditionalFormatting>
  <conditionalFormatting sqref="BA15">
    <cfRule type="cellIs" dxfId="4287" priority="1433" stopIfTrue="1" operator="lessThan">
      <formula>$C$4</formula>
    </cfRule>
  </conditionalFormatting>
  <conditionalFormatting sqref="BA16">
    <cfRule type="cellIs" dxfId="4288" priority="1434" stopIfTrue="1" operator="lessThan">
      <formula>$C$4</formula>
    </cfRule>
  </conditionalFormatting>
  <conditionalFormatting sqref="BA17">
    <cfRule type="cellIs" dxfId="4289" priority="1435" stopIfTrue="1" operator="lessThan">
      <formula>$C$4</formula>
    </cfRule>
  </conditionalFormatting>
  <conditionalFormatting sqref="BA18">
    <cfRule type="cellIs" dxfId="4290" priority="1436" stopIfTrue="1" operator="lessThan">
      <formula>$C$4</formula>
    </cfRule>
  </conditionalFormatting>
  <conditionalFormatting sqref="BA19">
    <cfRule type="cellIs" dxfId="4291" priority="1437" stopIfTrue="1" operator="lessThan">
      <formula>$C$4</formula>
    </cfRule>
  </conditionalFormatting>
  <conditionalFormatting sqref="BA20">
    <cfRule type="cellIs" dxfId="4292" priority="1438" stopIfTrue="1" operator="lessThan">
      <formula>$C$4</formula>
    </cfRule>
  </conditionalFormatting>
  <conditionalFormatting sqref="BA21">
    <cfRule type="cellIs" dxfId="4293" priority="1439" stopIfTrue="1" operator="lessThan">
      <formula>$C$4</formula>
    </cfRule>
  </conditionalFormatting>
  <conditionalFormatting sqref="BA22">
    <cfRule type="cellIs" dxfId="4294" priority="1440" stopIfTrue="1" operator="lessThan">
      <formula>$C$4</formula>
    </cfRule>
  </conditionalFormatting>
  <conditionalFormatting sqref="BA23">
    <cfRule type="cellIs" dxfId="4295" priority="1441" stopIfTrue="1" operator="lessThan">
      <formula>$C$4</formula>
    </cfRule>
  </conditionalFormatting>
  <conditionalFormatting sqref="BA24">
    <cfRule type="cellIs" dxfId="4296" priority="1442" stopIfTrue="1" operator="lessThan">
      <formula>$C$4</formula>
    </cfRule>
  </conditionalFormatting>
  <conditionalFormatting sqref="BA25">
    <cfRule type="cellIs" dxfId="4297" priority="1443" stopIfTrue="1" operator="lessThan">
      <formula>$C$4</formula>
    </cfRule>
  </conditionalFormatting>
  <conditionalFormatting sqref="BA26">
    <cfRule type="cellIs" dxfId="4298" priority="1444" stopIfTrue="1" operator="lessThan">
      <formula>$C$4</formula>
    </cfRule>
  </conditionalFormatting>
  <conditionalFormatting sqref="BA27">
    <cfRule type="cellIs" dxfId="4299" priority="1445" stopIfTrue="1" operator="lessThan">
      <formula>$C$4</formula>
    </cfRule>
  </conditionalFormatting>
  <conditionalFormatting sqref="BA28">
    <cfRule type="cellIs" dxfId="4300" priority="1446" stopIfTrue="1" operator="lessThan">
      <formula>$C$4</formula>
    </cfRule>
  </conditionalFormatting>
  <conditionalFormatting sqref="BA29">
    <cfRule type="cellIs" dxfId="4301" priority="1447" stopIfTrue="1" operator="lessThan">
      <formula>$C$4</formula>
    </cfRule>
  </conditionalFormatting>
  <conditionalFormatting sqref="BA30">
    <cfRule type="cellIs" dxfId="4302" priority="1448" stopIfTrue="1" operator="lessThan">
      <formula>$C$4</formula>
    </cfRule>
  </conditionalFormatting>
  <conditionalFormatting sqref="BA31">
    <cfRule type="cellIs" dxfId="4303" priority="1449" stopIfTrue="1" operator="lessThan">
      <formula>$C$4</formula>
    </cfRule>
  </conditionalFormatting>
  <conditionalFormatting sqref="BA32">
    <cfRule type="cellIs" dxfId="4304" priority="1450" stopIfTrue="1" operator="lessThan">
      <formula>$C$4</formula>
    </cfRule>
  </conditionalFormatting>
  <conditionalFormatting sqref="BA33">
    <cfRule type="cellIs" dxfId="4305" priority="1451" stopIfTrue="1" operator="lessThan">
      <formula>$C$4</formula>
    </cfRule>
  </conditionalFormatting>
  <conditionalFormatting sqref="BA34">
    <cfRule type="cellIs" dxfId="4306" priority="1452" stopIfTrue="1" operator="lessThan">
      <formula>$C$4</formula>
    </cfRule>
  </conditionalFormatting>
  <conditionalFormatting sqref="BA35">
    <cfRule type="cellIs" dxfId="4307" priority="1453" stopIfTrue="1" operator="lessThan">
      <formula>$C$4</formula>
    </cfRule>
  </conditionalFormatting>
  <conditionalFormatting sqref="BA36">
    <cfRule type="cellIs" dxfId="4308" priority="1454" stopIfTrue="1" operator="lessThan">
      <formula>$C$4</formula>
    </cfRule>
  </conditionalFormatting>
  <conditionalFormatting sqref="BA37">
    <cfRule type="cellIs" dxfId="4309" priority="1455" stopIfTrue="1" operator="lessThan">
      <formula>$C$4</formula>
    </cfRule>
  </conditionalFormatting>
  <conditionalFormatting sqref="BA38">
    <cfRule type="cellIs" dxfId="4310" priority="1456" stopIfTrue="1" operator="lessThan">
      <formula>$C$4</formula>
    </cfRule>
  </conditionalFormatting>
  <conditionalFormatting sqref="BA39">
    <cfRule type="cellIs" dxfId="4311" priority="1457" stopIfTrue="1" operator="lessThan">
      <formula>$C$4</formula>
    </cfRule>
  </conditionalFormatting>
  <conditionalFormatting sqref="BA40">
    <cfRule type="cellIs" dxfId="4312" priority="1458" stopIfTrue="1" operator="lessThan">
      <formula>$C$4</formula>
    </cfRule>
  </conditionalFormatting>
  <conditionalFormatting sqref="BA41">
    <cfRule type="cellIs" dxfId="4313" priority="1459" stopIfTrue="1" operator="lessThan">
      <formula>$C$4</formula>
    </cfRule>
  </conditionalFormatting>
  <conditionalFormatting sqref="BA42">
    <cfRule type="cellIs" dxfId="4314" priority="1460" stopIfTrue="1" operator="lessThan">
      <formula>$C$4</formula>
    </cfRule>
  </conditionalFormatting>
  <conditionalFormatting sqref="BA43">
    <cfRule type="cellIs" dxfId="4315" priority="1461" stopIfTrue="1" operator="lessThan">
      <formula>$C$4</formula>
    </cfRule>
  </conditionalFormatting>
  <conditionalFormatting sqref="BA44">
    <cfRule type="cellIs" dxfId="4316" priority="1462" stopIfTrue="1" operator="lessThan">
      <formula>$C$4</formula>
    </cfRule>
  </conditionalFormatting>
  <conditionalFormatting sqref="BA45">
    <cfRule type="cellIs" dxfId="4317" priority="1463" stopIfTrue="1" operator="lessThan">
      <formula>$C$4</formula>
    </cfRule>
  </conditionalFormatting>
  <conditionalFormatting sqref="BA46">
    <cfRule type="cellIs" dxfId="4318" priority="1464" stopIfTrue="1" operator="lessThan">
      <formula>$C$4</formula>
    </cfRule>
  </conditionalFormatting>
  <conditionalFormatting sqref="BA47">
    <cfRule type="cellIs" dxfId="4319" priority="1465" stopIfTrue="1" operator="lessThan">
      <formula>$C$4</formula>
    </cfRule>
  </conditionalFormatting>
  <conditionalFormatting sqref="BA48">
    <cfRule type="cellIs" dxfId="4320" priority="1466" stopIfTrue="1" operator="lessThan">
      <formula>$C$4</formula>
    </cfRule>
  </conditionalFormatting>
  <conditionalFormatting sqref="BA49">
    <cfRule type="cellIs" dxfId="4321" priority="1467" stopIfTrue="1" operator="lessThan">
      <formula>$C$4</formula>
    </cfRule>
  </conditionalFormatting>
  <conditionalFormatting sqref="BA50">
    <cfRule type="cellIs" dxfId="4322" priority="1468" stopIfTrue="1" operator="lessThan">
      <formula>$C$4</formula>
    </cfRule>
  </conditionalFormatting>
  <conditionalFormatting sqref="BE48">
    <cfRule type="cellIs" dxfId="4323" priority="1469" stopIfTrue="1" operator="lessThan">
      <formula>$C$4</formula>
    </cfRule>
  </conditionalFormatting>
  <conditionalFormatting sqref="BE49">
    <cfRule type="cellIs" dxfId="4324" priority="1470" stopIfTrue="1" operator="lessThan">
      <formula>$C$4</formula>
    </cfRule>
  </conditionalFormatting>
  <conditionalFormatting sqref="BE50">
    <cfRule type="cellIs" dxfId="4325" priority="1471" stopIfTrue="1" operator="lessThan">
      <formula>$C$4</formula>
    </cfRule>
  </conditionalFormatting>
  <conditionalFormatting sqref="BF11">
    <cfRule type="cellIs" dxfId="4326" priority="1472" stopIfTrue="1" operator="lessThan">
      <formula>$C$4</formula>
    </cfRule>
  </conditionalFormatting>
  <conditionalFormatting sqref="BF12">
    <cfRule type="cellIs" dxfId="4327" priority="1473" stopIfTrue="1" operator="lessThan">
      <formula>$C$4</formula>
    </cfRule>
  </conditionalFormatting>
  <conditionalFormatting sqref="BF13">
    <cfRule type="cellIs" dxfId="4328" priority="1474" stopIfTrue="1" operator="lessThan">
      <formula>$C$4</formula>
    </cfRule>
  </conditionalFormatting>
  <conditionalFormatting sqref="BF14">
    <cfRule type="cellIs" dxfId="4329" priority="1475" stopIfTrue="1" operator="lessThan">
      <formula>$C$4</formula>
    </cfRule>
  </conditionalFormatting>
  <conditionalFormatting sqref="BF15">
    <cfRule type="cellIs" dxfId="4330" priority="1476" stopIfTrue="1" operator="lessThan">
      <formula>$C$4</formula>
    </cfRule>
  </conditionalFormatting>
  <conditionalFormatting sqref="BF16">
    <cfRule type="cellIs" dxfId="4331" priority="1477" stopIfTrue="1" operator="lessThan">
      <formula>$C$4</formula>
    </cfRule>
  </conditionalFormatting>
  <conditionalFormatting sqref="BF17">
    <cfRule type="cellIs" dxfId="4332" priority="1478" stopIfTrue="1" operator="lessThan">
      <formula>$C$4</formula>
    </cfRule>
  </conditionalFormatting>
  <conditionalFormatting sqref="BF18">
    <cfRule type="cellIs" dxfId="4333" priority="1479" stopIfTrue="1" operator="lessThan">
      <formula>$C$4</formula>
    </cfRule>
  </conditionalFormatting>
  <conditionalFormatting sqref="BF19">
    <cfRule type="cellIs" dxfId="4334" priority="1480" stopIfTrue="1" operator="lessThan">
      <formula>$C$4</formula>
    </cfRule>
  </conditionalFormatting>
  <conditionalFormatting sqref="BF20">
    <cfRule type="cellIs" dxfId="4335" priority="1481" stopIfTrue="1" operator="lessThan">
      <formula>$C$4</formula>
    </cfRule>
  </conditionalFormatting>
  <conditionalFormatting sqref="BF21">
    <cfRule type="cellIs" dxfId="4336" priority="1482" stopIfTrue="1" operator="lessThan">
      <formula>$C$4</formula>
    </cfRule>
  </conditionalFormatting>
  <conditionalFormatting sqref="BF22">
    <cfRule type="cellIs" dxfId="4337" priority="1483" stopIfTrue="1" operator="lessThan">
      <formula>$C$4</formula>
    </cfRule>
  </conditionalFormatting>
  <conditionalFormatting sqref="BF23">
    <cfRule type="cellIs" dxfId="4338" priority="1484" stopIfTrue="1" operator="lessThan">
      <formula>$C$4</formula>
    </cfRule>
  </conditionalFormatting>
  <conditionalFormatting sqref="BF24">
    <cfRule type="cellIs" dxfId="4339" priority="1485" stopIfTrue="1" operator="lessThan">
      <formula>$C$4</formula>
    </cfRule>
  </conditionalFormatting>
  <conditionalFormatting sqref="BF25">
    <cfRule type="cellIs" dxfId="4340" priority="1486" stopIfTrue="1" operator="lessThan">
      <formula>$C$4</formula>
    </cfRule>
  </conditionalFormatting>
  <conditionalFormatting sqref="BF26">
    <cfRule type="cellIs" dxfId="4341" priority="1487" stopIfTrue="1" operator="lessThan">
      <formula>$C$4</formula>
    </cfRule>
  </conditionalFormatting>
  <conditionalFormatting sqref="BF27">
    <cfRule type="cellIs" dxfId="4342" priority="1488" stopIfTrue="1" operator="lessThan">
      <formula>$C$4</formula>
    </cfRule>
  </conditionalFormatting>
  <conditionalFormatting sqref="BF28">
    <cfRule type="cellIs" dxfId="4343" priority="1489" stopIfTrue="1" operator="lessThan">
      <formula>$C$4</formula>
    </cfRule>
  </conditionalFormatting>
  <conditionalFormatting sqref="BF29">
    <cfRule type="cellIs" dxfId="4344" priority="1490" stopIfTrue="1" operator="lessThan">
      <formula>$C$4</formula>
    </cfRule>
  </conditionalFormatting>
  <conditionalFormatting sqref="BF30">
    <cfRule type="cellIs" dxfId="4345" priority="1491" stopIfTrue="1" operator="lessThan">
      <formula>$C$4</formula>
    </cfRule>
  </conditionalFormatting>
  <conditionalFormatting sqref="BF31">
    <cfRule type="cellIs" dxfId="4346" priority="1492" stopIfTrue="1" operator="lessThan">
      <formula>$C$4</formula>
    </cfRule>
  </conditionalFormatting>
  <conditionalFormatting sqref="BF32">
    <cfRule type="cellIs" dxfId="4347" priority="1493" stopIfTrue="1" operator="lessThan">
      <formula>$C$4</formula>
    </cfRule>
  </conditionalFormatting>
  <conditionalFormatting sqref="BF33">
    <cfRule type="cellIs" dxfId="4348" priority="1494" stopIfTrue="1" operator="lessThan">
      <formula>$C$4</formula>
    </cfRule>
  </conditionalFormatting>
  <conditionalFormatting sqref="BF34">
    <cfRule type="cellIs" dxfId="4349" priority="1495" stopIfTrue="1" operator="lessThan">
      <formula>$C$4</formula>
    </cfRule>
  </conditionalFormatting>
  <conditionalFormatting sqref="BF35">
    <cfRule type="cellIs" dxfId="4350" priority="1496" stopIfTrue="1" operator="lessThan">
      <formula>$C$4</formula>
    </cfRule>
  </conditionalFormatting>
  <conditionalFormatting sqref="BF36">
    <cfRule type="cellIs" dxfId="4351" priority="1497" stopIfTrue="1" operator="lessThan">
      <formula>$C$4</formula>
    </cfRule>
  </conditionalFormatting>
  <conditionalFormatting sqref="BF37">
    <cfRule type="cellIs" dxfId="4352" priority="1498" stopIfTrue="1" operator="lessThan">
      <formula>$C$4</formula>
    </cfRule>
  </conditionalFormatting>
  <conditionalFormatting sqref="BF38">
    <cfRule type="cellIs" dxfId="4353" priority="1499" stopIfTrue="1" operator="lessThan">
      <formula>$C$4</formula>
    </cfRule>
  </conditionalFormatting>
  <conditionalFormatting sqref="BF39">
    <cfRule type="cellIs" dxfId="4354" priority="1500" stopIfTrue="1" operator="lessThan">
      <formula>$C$4</formula>
    </cfRule>
  </conditionalFormatting>
  <conditionalFormatting sqref="BF40">
    <cfRule type="cellIs" dxfId="4355" priority="1501" stopIfTrue="1" operator="lessThan">
      <formula>$C$4</formula>
    </cfRule>
  </conditionalFormatting>
  <conditionalFormatting sqref="BF41">
    <cfRule type="cellIs" dxfId="4356" priority="1502" stopIfTrue="1" operator="lessThan">
      <formula>$C$4</formula>
    </cfRule>
  </conditionalFormatting>
  <conditionalFormatting sqref="BF42">
    <cfRule type="cellIs" dxfId="4357" priority="1503" stopIfTrue="1" operator="lessThan">
      <formula>$C$4</formula>
    </cfRule>
  </conditionalFormatting>
  <conditionalFormatting sqref="BF43">
    <cfRule type="cellIs" dxfId="4358" priority="1504" stopIfTrue="1" operator="lessThan">
      <formula>$C$4</formula>
    </cfRule>
  </conditionalFormatting>
  <conditionalFormatting sqref="BF44">
    <cfRule type="cellIs" dxfId="4359" priority="1505" stopIfTrue="1" operator="lessThan">
      <formula>$C$4</formula>
    </cfRule>
  </conditionalFormatting>
  <conditionalFormatting sqref="BF45">
    <cfRule type="cellIs" dxfId="4360" priority="1506" stopIfTrue="1" operator="lessThan">
      <formula>$C$4</formula>
    </cfRule>
  </conditionalFormatting>
  <conditionalFormatting sqref="BF46">
    <cfRule type="cellIs" dxfId="4361" priority="1507" stopIfTrue="1" operator="lessThan">
      <formula>$C$4</formula>
    </cfRule>
  </conditionalFormatting>
  <conditionalFormatting sqref="BF47">
    <cfRule type="cellIs" dxfId="4362" priority="1508" stopIfTrue="1" operator="lessThan">
      <formula>$C$4</formula>
    </cfRule>
  </conditionalFormatting>
  <conditionalFormatting sqref="BF48">
    <cfRule type="cellIs" dxfId="4363" priority="1509" stopIfTrue="1" operator="lessThan">
      <formula>$C$4</formula>
    </cfRule>
  </conditionalFormatting>
  <conditionalFormatting sqref="BF49">
    <cfRule type="cellIs" dxfId="4364" priority="1510" stopIfTrue="1" operator="lessThan">
      <formula>$C$4</formula>
    </cfRule>
  </conditionalFormatting>
  <conditionalFormatting sqref="BF50">
    <cfRule type="cellIs" dxfId="4365" priority="1511" stopIfTrue="1" operator="lessThan">
      <formula>$C$4</formula>
    </cfRule>
  </conditionalFormatting>
  <conditionalFormatting sqref="BG48">
    <cfRule type="cellIs" dxfId="4366" priority="1512" stopIfTrue="1" operator="lessThan">
      <formula>$C$4</formula>
    </cfRule>
  </conditionalFormatting>
  <conditionalFormatting sqref="BG49">
    <cfRule type="cellIs" dxfId="4367" priority="1513" stopIfTrue="1" operator="lessThan">
      <formula>$C$4</formula>
    </cfRule>
  </conditionalFormatting>
  <conditionalFormatting sqref="BG50">
    <cfRule type="cellIs" dxfId="4368" priority="1514" stopIfTrue="1" operator="lessThan">
      <formula>$C$4</formula>
    </cfRule>
  </conditionalFormatting>
  <conditionalFormatting sqref="BH11">
    <cfRule type="cellIs" dxfId="4369" priority="1515" stopIfTrue="1" operator="lessThan">
      <formula>$C$4</formula>
    </cfRule>
  </conditionalFormatting>
  <conditionalFormatting sqref="BH12">
    <cfRule type="cellIs" dxfId="4370" priority="1516" stopIfTrue="1" operator="lessThan">
      <formula>$C$4</formula>
    </cfRule>
  </conditionalFormatting>
  <conditionalFormatting sqref="BH13">
    <cfRule type="cellIs" dxfId="4371" priority="1517" stopIfTrue="1" operator="lessThan">
      <formula>$C$4</formula>
    </cfRule>
  </conditionalFormatting>
  <conditionalFormatting sqref="BH14">
    <cfRule type="cellIs" dxfId="4372" priority="1518" stopIfTrue="1" operator="lessThan">
      <formula>$C$4</formula>
    </cfRule>
  </conditionalFormatting>
  <conditionalFormatting sqref="BH15">
    <cfRule type="cellIs" dxfId="4373" priority="1519" stopIfTrue="1" operator="lessThan">
      <formula>$C$4</formula>
    </cfRule>
  </conditionalFormatting>
  <conditionalFormatting sqref="BH16">
    <cfRule type="cellIs" dxfId="4374" priority="1520" stopIfTrue="1" operator="lessThan">
      <formula>$C$4</formula>
    </cfRule>
  </conditionalFormatting>
  <conditionalFormatting sqref="BH17">
    <cfRule type="cellIs" dxfId="4375" priority="1521" stopIfTrue="1" operator="lessThan">
      <formula>$C$4</formula>
    </cfRule>
  </conditionalFormatting>
  <conditionalFormatting sqref="BH18">
    <cfRule type="cellIs" dxfId="4376" priority="1522" stopIfTrue="1" operator="lessThan">
      <formula>$C$4</formula>
    </cfRule>
  </conditionalFormatting>
  <conditionalFormatting sqref="BH19">
    <cfRule type="cellIs" dxfId="4377" priority="1523" stopIfTrue="1" operator="lessThan">
      <formula>$C$4</formula>
    </cfRule>
  </conditionalFormatting>
  <conditionalFormatting sqref="BH20">
    <cfRule type="cellIs" dxfId="4378" priority="1524" stopIfTrue="1" operator="lessThan">
      <formula>$C$4</formula>
    </cfRule>
  </conditionalFormatting>
  <conditionalFormatting sqref="BH21">
    <cfRule type="cellIs" dxfId="4379" priority="1525" stopIfTrue="1" operator="lessThan">
      <formula>$C$4</formula>
    </cfRule>
  </conditionalFormatting>
  <conditionalFormatting sqref="BH22">
    <cfRule type="cellIs" dxfId="4380" priority="1526" stopIfTrue="1" operator="lessThan">
      <formula>$C$4</formula>
    </cfRule>
  </conditionalFormatting>
  <conditionalFormatting sqref="BH23">
    <cfRule type="cellIs" dxfId="4381" priority="1527" stopIfTrue="1" operator="lessThan">
      <formula>$C$4</formula>
    </cfRule>
  </conditionalFormatting>
  <conditionalFormatting sqref="BH24">
    <cfRule type="cellIs" dxfId="4382" priority="1528" stopIfTrue="1" operator="lessThan">
      <formula>$C$4</formula>
    </cfRule>
  </conditionalFormatting>
  <conditionalFormatting sqref="BH25">
    <cfRule type="cellIs" dxfId="4383" priority="1529" stopIfTrue="1" operator="lessThan">
      <formula>$C$4</formula>
    </cfRule>
  </conditionalFormatting>
  <conditionalFormatting sqref="BH26">
    <cfRule type="cellIs" dxfId="4384" priority="1530" stopIfTrue="1" operator="lessThan">
      <formula>$C$4</formula>
    </cfRule>
  </conditionalFormatting>
  <conditionalFormatting sqref="BH27">
    <cfRule type="cellIs" dxfId="4385" priority="1531" stopIfTrue="1" operator="lessThan">
      <formula>$C$4</formula>
    </cfRule>
  </conditionalFormatting>
  <conditionalFormatting sqref="BH28">
    <cfRule type="cellIs" dxfId="4386" priority="1532" stopIfTrue="1" operator="lessThan">
      <formula>$C$4</formula>
    </cfRule>
  </conditionalFormatting>
  <conditionalFormatting sqref="BH29">
    <cfRule type="cellIs" dxfId="4387" priority="1533" stopIfTrue="1" operator="lessThan">
      <formula>$C$4</formula>
    </cfRule>
  </conditionalFormatting>
  <conditionalFormatting sqref="BH30">
    <cfRule type="cellIs" dxfId="4388" priority="1534" stopIfTrue="1" operator="lessThan">
      <formula>$C$4</formula>
    </cfRule>
  </conditionalFormatting>
  <conditionalFormatting sqref="BH31">
    <cfRule type="cellIs" dxfId="4389" priority="1535" stopIfTrue="1" operator="lessThan">
      <formula>$C$4</formula>
    </cfRule>
  </conditionalFormatting>
  <conditionalFormatting sqref="BH32">
    <cfRule type="cellIs" dxfId="4390" priority="1536" stopIfTrue="1" operator="lessThan">
      <formula>$C$4</formula>
    </cfRule>
  </conditionalFormatting>
  <conditionalFormatting sqref="BH33">
    <cfRule type="cellIs" dxfId="4391" priority="1537" stopIfTrue="1" operator="lessThan">
      <formula>$C$4</formula>
    </cfRule>
  </conditionalFormatting>
  <conditionalFormatting sqref="BH34">
    <cfRule type="cellIs" dxfId="4392" priority="1538" stopIfTrue="1" operator="lessThan">
      <formula>$C$4</formula>
    </cfRule>
  </conditionalFormatting>
  <conditionalFormatting sqref="BH35">
    <cfRule type="cellIs" dxfId="4393" priority="1539" stopIfTrue="1" operator="lessThan">
      <formula>$C$4</formula>
    </cfRule>
  </conditionalFormatting>
  <conditionalFormatting sqref="BH36">
    <cfRule type="cellIs" dxfId="4394" priority="1540" stopIfTrue="1" operator="lessThan">
      <formula>$C$4</formula>
    </cfRule>
  </conditionalFormatting>
  <conditionalFormatting sqref="BH37">
    <cfRule type="cellIs" dxfId="4395" priority="1541" stopIfTrue="1" operator="lessThan">
      <formula>$C$4</formula>
    </cfRule>
  </conditionalFormatting>
  <conditionalFormatting sqref="BH38">
    <cfRule type="cellIs" dxfId="4396" priority="1542" stopIfTrue="1" operator="lessThan">
      <formula>$C$4</formula>
    </cfRule>
  </conditionalFormatting>
  <conditionalFormatting sqref="BH39">
    <cfRule type="cellIs" dxfId="4397" priority="1543" stopIfTrue="1" operator="lessThan">
      <formula>$C$4</formula>
    </cfRule>
  </conditionalFormatting>
  <conditionalFormatting sqref="BH40">
    <cfRule type="cellIs" dxfId="4398" priority="1544" stopIfTrue="1" operator="lessThan">
      <formula>$C$4</formula>
    </cfRule>
  </conditionalFormatting>
  <conditionalFormatting sqref="BH41">
    <cfRule type="cellIs" dxfId="4399" priority="1545" stopIfTrue="1" operator="lessThan">
      <formula>$C$4</formula>
    </cfRule>
  </conditionalFormatting>
  <conditionalFormatting sqref="BH42">
    <cfRule type="cellIs" dxfId="4400" priority="1546" stopIfTrue="1" operator="lessThan">
      <formula>$C$4</formula>
    </cfRule>
  </conditionalFormatting>
  <conditionalFormatting sqref="BH43">
    <cfRule type="cellIs" dxfId="4401" priority="1547" stopIfTrue="1" operator="lessThan">
      <formula>$C$4</formula>
    </cfRule>
  </conditionalFormatting>
  <conditionalFormatting sqref="BH44">
    <cfRule type="cellIs" dxfId="4402" priority="1548" stopIfTrue="1" operator="lessThan">
      <formula>$C$4</formula>
    </cfRule>
  </conditionalFormatting>
  <conditionalFormatting sqref="BH45">
    <cfRule type="cellIs" dxfId="4403" priority="1549" stopIfTrue="1" operator="lessThan">
      <formula>$C$4</formula>
    </cfRule>
  </conditionalFormatting>
  <conditionalFormatting sqref="BH46">
    <cfRule type="cellIs" dxfId="4404" priority="1550" stopIfTrue="1" operator="lessThan">
      <formula>$C$4</formula>
    </cfRule>
  </conditionalFormatting>
  <conditionalFormatting sqref="BH47">
    <cfRule type="cellIs" dxfId="4405" priority="1551" stopIfTrue="1" operator="lessThan">
      <formula>$C$4</formula>
    </cfRule>
  </conditionalFormatting>
  <conditionalFormatting sqref="BH48">
    <cfRule type="cellIs" dxfId="4406" priority="1552" stopIfTrue="1" operator="lessThan">
      <formula>$C$4</formula>
    </cfRule>
  </conditionalFormatting>
  <conditionalFormatting sqref="BH49">
    <cfRule type="cellIs" dxfId="4407" priority="1553" stopIfTrue="1" operator="lessThan">
      <formula>$C$4</formula>
    </cfRule>
  </conditionalFormatting>
  <conditionalFormatting sqref="BH50">
    <cfRule type="cellIs" dxfId="4408" priority="1554" stopIfTrue="1" operator="lessThan">
      <formula>$C$4</formula>
    </cfRule>
  </conditionalFormatting>
  <conditionalFormatting sqref="BI11">
    <cfRule type="cellIs" dxfId="4409" priority="1555" stopIfTrue="1" operator="lessThan">
      <formula>$C$4</formula>
    </cfRule>
  </conditionalFormatting>
  <conditionalFormatting sqref="BI12">
    <cfRule type="cellIs" dxfId="4410" priority="1556" stopIfTrue="1" operator="lessThan">
      <formula>$C$4</formula>
    </cfRule>
  </conditionalFormatting>
  <conditionalFormatting sqref="BI13">
    <cfRule type="cellIs" dxfId="4411" priority="1557" stopIfTrue="1" operator="lessThan">
      <formula>$C$4</formula>
    </cfRule>
  </conditionalFormatting>
  <conditionalFormatting sqref="BI14">
    <cfRule type="cellIs" dxfId="4412" priority="1558" stopIfTrue="1" operator="lessThan">
      <formula>$C$4</formula>
    </cfRule>
  </conditionalFormatting>
  <conditionalFormatting sqref="BI15">
    <cfRule type="cellIs" dxfId="4413" priority="1559" stopIfTrue="1" operator="lessThan">
      <formula>$C$4</formula>
    </cfRule>
  </conditionalFormatting>
  <conditionalFormatting sqref="BI16">
    <cfRule type="cellIs" dxfId="4414" priority="1560" stopIfTrue="1" operator="lessThan">
      <formula>$C$4</formula>
    </cfRule>
  </conditionalFormatting>
  <conditionalFormatting sqref="BI17">
    <cfRule type="cellIs" dxfId="4415" priority="1561" stopIfTrue="1" operator="lessThan">
      <formula>$C$4</formula>
    </cfRule>
  </conditionalFormatting>
  <conditionalFormatting sqref="BI18">
    <cfRule type="cellIs" dxfId="4416" priority="1562" stopIfTrue="1" operator="lessThan">
      <formula>$C$4</formula>
    </cfRule>
  </conditionalFormatting>
  <conditionalFormatting sqref="BI19">
    <cfRule type="cellIs" dxfId="4417" priority="1563" stopIfTrue="1" operator="lessThan">
      <formula>$C$4</formula>
    </cfRule>
  </conditionalFormatting>
  <conditionalFormatting sqref="BI20">
    <cfRule type="cellIs" dxfId="4418" priority="1564" stopIfTrue="1" operator="lessThan">
      <formula>$C$4</formula>
    </cfRule>
  </conditionalFormatting>
  <conditionalFormatting sqref="BI21">
    <cfRule type="cellIs" dxfId="4419" priority="1565" stopIfTrue="1" operator="lessThan">
      <formula>$C$4</formula>
    </cfRule>
  </conditionalFormatting>
  <conditionalFormatting sqref="BI22">
    <cfRule type="cellIs" dxfId="4420" priority="1566" stopIfTrue="1" operator="lessThan">
      <formula>$C$4</formula>
    </cfRule>
  </conditionalFormatting>
  <conditionalFormatting sqref="BI23">
    <cfRule type="cellIs" dxfId="4421" priority="1567" stopIfTrue="1" operator="lessThan">
      <formula>$C$4</formula>
    </cfRule>
  </conditionalFormatting>
  <conditionalFormatting sqref="BI24">
    <cfRule type="cellIs" dxfId="4422" priority="1568" stopIfTrue="1" operator="lessThan">
      <formula>$C$4</formula>
    </cfRule>
  </conditionalFormatting>
  <conditionalFormatting sqref="BI25">
    <cfRule type="cellIs" dxfId="4423" priority="1569" stopIfTrue="1" operator="lessThan">
      <formula>$C$4</formula>
    </cfRule>
  </conditionalFormatting>
  <conditionalFormatting sqref="BI26">
    <cfRule type="cellIs" dxfId="4424" priority="1570" stopIfTrue="1" operator="lessThan">
      <formula>$C$4</formula>
    </cfRule>
  </conditionalFormatting>
  <conditionalFormatting sqref="BI27">
    <cfRule type="cellIs" dxfId="4425" priority="1571" stopIfTrue="1" operator="lessThan">
      <formula>$C$4</formula>
    </cfRule>
  </conditionalFormatting>
  <conditionalFormatting sqref="BI28">
    <cfRule type="cellIs" dxfId="4426" priority="1572" stopIfTrue="1" operator="lessThan">
      <formula>$C$4</formula>
    </cfRule>
  </conditionalFormatting>
  <conditionalFormatting sqref="BI29">
    <cfRule type="cellIs" dxfId="4427" priority="1573" stopIfTrue="1" operator="lessThan">
      <formula>$C$4</formula>
    </cfRule>
  </conditionalFormatting>
  <conditionalFormatting sqref="BI30">
    <cfRule type="cellIs" dxfId="4428" priority="1574" stopIfTrue="1" operator="lessThan">
      <formula>$C$4</formula>
    </cfRule>
  </conditionalFormatting>
  <conditionalFormatting sqref="BI31">
    <cfRule type="cellIs" dxfId="4429" priority="1575" stopIfTrue="1" operator="lessThan">
      <formula>$C$4</formula>
    </cfRule>
  </conditionalFormatting>
  <conditionalFormatting sqref="BI32">
    <cfRule type="cellIs" dxfId="4430" priority="1576" stopIfTrue="1" operator="lessThan">
      <formula>$C$4</formula>
    </cfRule>
  </conditionalFormatting>
  <conditionalFormatting sqref="BI33">
    <cfRule type="cellIs" dxfId="4431" priority="1577" stopIfTrue="1" operator="lessThan">
      <formula>$C$4</formula>
    </cfRule>
  </conditionalFormatting>
  <conditionalFormatting sqref="BI34">
    <cfRule type="cellIs" dxfId="4432" priority="1578" stopIfTrue="1" operator="lessThan">
      <formula>$C$4</formula>
    </cfRule>
  </conditionalFormatting>
  <conditionalFormatting sqref="BI35">
    <cfRule type="cellIs" dxfId="4433" priority="1579" stopIfTrue="1" operator="lessThan">
      <formula>$C$4</formula>
    </cfRule>
  </conditionalFormatting>
  <conditionalFormatting sqref="BI36">
    <cfRule type="cellIs" dxfId="4434" priority="1580" stopIfTrue="1" operator="lessThan">
      <formula>$C$4</formula>
    </cfRule>
  </conditionalFormatting>
  <conditionalFormatting sqref="BI37">
    <cfRule type="cellIs" dxfId="4435" priority="1581" stopIfTrue="1" operator="lessThan">
      <formula>$C$4</formula>
    </cfRule>
  </conditionalFormatting>
  <conditionalFormatting sqref="BI38">
    <cfRule type="cellIs" dxfId="4436" priority="1582" stopIfTrue="1" operator="lessThan">
      <formula>$C$4</formula>
    </cfRule>
  </conditionalFormatting>
  <conditionalFormatting sqref="BI39">
    <cfRule type="cellIs" dxfId="4437" priority="1583" stopIfTrue="1" operator="lessThan">
      <formula>$C$4</formula>
    </cfRule>
  </conditionalFormatting>
  <conditionalFormatting sqref="BI40">
    <cfRule type="cellIs" dxfId="4438" priority="1584" stopIfTrue="1" operator="lessThan">
      <formula>$C$4</formula>
    </cfRule>
  </conditionalFormatting>
  <conditionalFormatting sqref="BI41">
    <cfRule type="cellIs" dxfId="4439" priority="1585" stopIfTrue="1" operator="lessThan">
      <formula>$C$4</formula>
    </cfRule>
  </conditionalFormatting>
  <conditionalFormatting sqref="BI42">
    <cfRule type="cellIs" dxfId="4440" priority="1586" stopIfTrue="1" operator="lessThan">
      <formula>$C$4</formula>
    </cfRule>
  </conditionalFormatting>
  <conditionalFormatting sqref="BI43">
    <cfRule type="cellIs" dxfId="4441" priority="1587" stopIfTrue="1" operator="lessThan">
      <formula>$C$4</formula>
    </cfRule>
  </conditionalFormatting>
  <conditionalFormatting sqref="BI44">
    <cfRule type="cellIs" dxfId="4442" priority="1588" stopIfTrue="1" operator="lessThan">
      <formula>$C$4</formula>
    </cfRule>
  </conditionalFormatting>
  <conditionalFormatting sqref="BI45">
    <cfRule type="cellIs" dxfId="4443" priority="1589" stopIfTrue="1" operator="lessThan">
      <formula>$C$4</formula>
    </cfRule>
  </conditionalFormatting>
  <conditionalFormatting sqref="BI46">
    <cfRule type="cellIs" dxfId="4444" priority="1590" stopIfTrue="1" operator="lessThan">
      <formula>$C$4</formula>
    </cfRule>
  </conditionalFormatting>
  <conditionalFormatting sqref="BI47">
    <cfRule type="cellIs" dxfId="4445" priority="1591" stopIfTrue="1" operator="lessThan">
      <formula>$C$4</formula>
    </cfRule>
  </conditionalFormatting>
  <conditionalFormatting sqref="BI48">
    <cfRule type="cellIs" dxfId="4446" priority="1592" stopIfTrue="1" operator="lessThan">
      <formula>$C$4</formula>
    </cfRule>
  </conditionalFormatting>
  <conditionalFormatting sqref="BI49">
    <cfRule type="cellIs" dxfId="4447" priority="1593" stopIfTrue="1" operator="lessThan">
      <formula>$C$4</formula>
    </cfRule>
  </conditionalFormatting>
  <conditionalFormatting sqref="BI50">
    <cfRule type="cellIs" dxfId="4448" priority="1594" stopIfTrue="1" operator="lessThan">
      <formula>$C$4</formula>
    </cfRule>
  </conditionalFormatting>
  <conditionalFormatting sqref="BJ11">
    <cfRule type="cellIs" dxfId="4449" priority="1595" stopIfTrue="1" operator="lessThan">
      <formula>$C$4</formula>
    </cfRule>
  </conditionalFormatting>
  <conditionalFormatting sqref="BJ12">
    <cfRule type="cellIs" dxfId="4450" priority="1596" stopIfTrue="1" operator="lessThan">
      <formula>$C$4</formula>
    </cfRule>
  </conditionalFormatting>
  <conditionalFormatting sqref="BJ13">
    <cfRule type="cellIs" dxfId="4451" priority="1597" stopIfTrue="1" operator="lessThan">
      <formula>$C$4</formula>
    </cfRule>
  </conditionalFormatting>
  <conditionalFormatting sqref="BJ14">
    <cfRule type="cellIs" dxfId="4452" priority="1598" stopIfTrue="1" operator="lessThan">
      <formula>$C$4</formula>
    </cfRule>
  </conditionalFormatting>
  <conditionalFormatting sqref="BJ15">
    <cfRule type="cellIs" dxfId="4453" priority="1599" stopIfTrue="1" operator="lessThan">
      <formula>$C$4</formula>
    </cfRule>
  </conditionalFormatting>
  <conditionalFormatting sqref="BJ16">
    <cfRule type="cellIs" dxfId="4454" priority="1600" stopIfTrue="1" operator="lessThan">
      <formula>$C$4</formula>
    </cfRule>
  </conditionalFormatting>
  <conditionalFormatting sqref="BJ17">
    <cfRule type="cellIs" dxfId="4455" priority="1601" stopIfTrue="1" operator="lessThan">
      <formula>$C$4</formula>
    </cfRule>
  </conditionalFormatting>
  <conditionalFormatting sqref="BJ18">
    <cfRule type="cellIs" dxfId="4456" priority="1602" stopIfTrue="1" operator="lessThan">
      <formula>$C$4</formula>
    </cfRule>
  </conditionalFormatting>
  <conditionalFormatting sqref="BJ19">
    <cfRule type="cellIs" dxfId="4457" priority="1603" stopIfTrue="1" operator="lessThan">
      <formula>$C$4</formula>
    </cfRule>
  </conditionalFormatting>
  <conditionalFormatting sqref="BJ20">
    <cfRule type="cellIs" dxfId="4458" priority="1604" stopIfTrue="1" operator="lessThan">
      <formula>$C$4</formula>
    </cfRule>
  </conditionalFormatting>
  <conditionalFormatting sqref="BJ21">
    <cfRule type="cellIs" dxfId="4459" priority="1605" stopIfTrue="1" operator="lessThan">
      <formula>$C$4</formula>
    </cfRule>
  </conditionalFormatting>
  <conditionalFormatting sqref="BJ22">
    <cfRule type="cellIs" dxfId="4460" priority="1606" stopIfTrue="1" operator="lessThan">
      <formula>$C$4</formula>
    </cfRule>
  </conditionalFormatting>
  <conditionalFormatting sqref="BJ23">
    <cfRule type="cellIs" dxfId="4461" priority="1607" stopIfTrue="1" operator="lessThan">
      <formula>$C$4</formula>
    </cfRule>
  </conditionalFormatting>
  <conditionalFormatting sqref="BJ24">
    <cfRule type="cellIs" dxfId="4462" priority="1608" stopIfTrue="1" operator="lessThan">
      <formula>$C$4</formula>
    </cfRule>
  </conditionalFormatting>
  <conditionalFormatting sqref="BJ25">
    <cfRule type="cellIs" dxfId="4463" priority="1609" stopIfTrue="1" operator="lessThan">
      <formula>$C$4</formula>
    </cfRule>
  </conditionalFormatting>
  <conditionalFormatting sqref="BJ26">
    <cfRule type="cellIs" dxfId="4464" priority="1610" stopIfTrue="1" operator="lessThan">
      <formula>$C$4</formula>
    </cfRule>
  </conditionalFormatting>
  <conditionalFormatting sqref="BJ27">
    <cfRule type="cellIs" dxfId="4465" priority="1611" stopIfTrue="1" operator="lessThan">
      <formula>$C$4</formula>
    </cfRule>
  </conditionalFormatting>
  <conditionalFormatting sqref="BJ28">
    <cfRule type="cellIs" dxfId="4466" priority="1612" stopIfTrue="1" operator="lessThan">
      <formula>$C$4</formula>
    </cfRule>
  </conditionalFormatting>
  <conditionalFormatting sqref="BJ29">
    <cfRule type="cellIs" dxfId="4467" priority="1613" stopIfTrue="1" operator="lessThan">
      <formula>$C$4</formula>
    </cfRule>
  </conditionalFormatting>
  <conditionalFormatting sqref="BJ30">
    <cfRule type="cellIs" dxfId="4468" priority="1614" stopIfTrue="1" operator="lessThan">
      <formula>$C$4</formula>
    </cfRule>
  </conditionalFormatting>
  <conditionalFormatting sqref="BJ31">
    <cfRule type="cellIs" dxfId="4469" priority="1615" stopIfTrue="1" operator="lessThan">
      <formula>$C$4</formula>
    </cfRule>
  </conditionalFormatting>
  <conditionalFormatting sqref="BJ32">
    <cfRule type="cellIs" dxfId="4470" priority="1616" stopIfTrue="1" operator="lessThan">
      <formula>$C$4</formula>
    </cfRule>
  </conditionalFormatting>
  <conditionalFormatting sqref="BJ33">
    <cfRule type="cellIs" dxfId="4471" priority="1617" stopIfTrue="1" operator="lessThan">
      <formula>$C$4</formula>
    </cfRule>
  </conditionalFormatting>
  <conditionalFormatting sqref="BJ34">
    <cfRule type="cellIs" dxfId="4472" priority="1618" stopIfTrue="1" operator="lessThan">
      <formula>$C$4</formula>
    </cfRule>
  </conditionalFormatting>
  <conditionalFormatting sqref="BJ35">
    <cfRule type="cellIs" dxfId="4473" priority="1619" stopIfTrue="1" operator="lessThan">
      <formula>$C$4</formula>
    </cfRule>
  </conditionalFormatting>
  <conditionalFormatting sqref="BJ36">
    <cfRule type="cellIs" dxfId="4474" priority="1620" stopIfTrue="1" operator="lessThan">
      <formula>$C$4</formula>
    </cfRule>
  </conditionalFormatting>
  <conditionalFormatting sqref="BJ37">
    <cfRule type="cellIs" dxfId="4475" priority="1621" stopIfTrue="1" operator="lessThan">
      <formula>$C$4</formula>
    </cfRule>
  </conditionalFormatting>
  <conditionalFormatting sqref="BJ38">
    <cfRule type="cellIs" dxfId="4476" priority="1622" stopIfTrue="1" operator="lessThan">
      <formula>$C$4</formula>
    </cfRule>
  </conditionalFormatting>
  <conditionalFormatting sqref="BJ39">
    <cfRule type="cellIs" dxfId="4477" priority="1623" stopIfTrue="1" operator="lessThan">
      <formula>$C$4</formula>
    </cfRule>
  </conditionalFormatting>
  <conditionalFormatting sqref="BJ40">
    <cfRule type="cellIs" dxfId="4478" priority="1624" stopIfTrue="1" operator="lessThan">
      <formula>$C$4</formula>
    </cfRule>
  </conditionalFormatting>
  <conditionalFormatting sqref="BJ41">
    <cfRule type="cellIs" dxfId="4479" priority="1625" stopIfTrue="1" operator="lessThan">
      <formula>$C$4</formula>
    </cfRule>
  </conditionalFormatting>
  <conditionalFormatting sqref="BJ42">
    <cfRule type="cellIs" dxfId="4480" priority="1626" stopIfTrue="1" operator="lessThan">
      <formula>$C$4</formula>
    </cfRule>
  </conditionalFormatting>
  <conditionalFormatting sqref="BJ43">
    <cfRule type="cellIs" dxfId="4481" priority="1627" stopIfTrue="1" operator="lessThan">
      <formula>$C$4</formula>
    </cfRule>
  </conditionalFormatting>
  <conditionalFormatting sqref="BJ44">
    <cfRule type="cellIs" dxfId="4482" priority="1628" stopIfTrue="1" operator="lessThan">
      <formula>$C$4</formula>
    </cfRule>
  </conditionalFormatting>
  <conditionalFormatting sqref="BJ45">
    <cfRule type="cellIs" dxfId="4483" priority="1629" stopIfTrue="1" operator="lessThan">
      <formula>$C$4</formula>
    </cfRule>
  </conditionalFormatting>
  <conditionalFormatting sqref="BJ46">
    <cfRule type="cellIs" dxfId="4484" priority="1630" stopIfTrue="1" operator="lessThan">
      <formula>$C$4</formula>
    </cfRule>
  </conditionalFormatting>
  <conditionalFormatting sqref="BJ47">
    <cfRule type="cellIs" dxfId="4485" priority="1631" stopIfTrue="1" operator="lessThan">
      <formula>$C$4</formula>
    </cfRule>
  </conditionalFormatting>
  <conditionalFormatting sqref="BJ48">
    <cfRule type="cellIs" dxfId="4486" priority="1632" stopIfTrue="1" operator="lessThan">
      <formula>$C$4</formula>
    </cfRule>
  </conditionalFormatting>
  <conditionalFormatting sqref="BJ49">
    <cfRule type="cellIs" dxfId="4487" priority="1633" stopIfTrue="1" operator="lessThan">
      <formula>$C$4</formula>
    </cfRule>
  </conditionalFormatting>
  <conditionalFormatting sqref="BJ50">
    <cfRule type="cellIs" dxfId="4488" priority="1634" stopIfTrue="1" operator="lessThan">
      <formula>$C$4</formula>
    </cfRule>
  </conditionalFormatting>
  <conditionalFormatting sqref="BK11">
    <cfRule type="cellIs" dxfId="4489" priority="1635" stopIfTrue="1" operator="lessThan">
      <formula>$C$4</formula>
    </cfRule>
  </conditionalFormatting>
  <conditionalFormatting sqref="BK12">
    <cfRule type="cellIs" dxfId="4490" priority="1636" stopIfTrue="1" operator="lessThan">
      <formula>$C$4</formula>
    </cfRule>
  </conditionalFormatting>
  <conditionalFormatting sqref="BK13">
    <cfRule type="cellIs" dxfId="4491" priority="1637" stopIfTrue="1" operator="lessThan">
      <formula>$C$4</formula>
    </cfRule>
  </conditionalFormatting>
  <conditionalFormatting sqref="BK14">
    <cfRule type="cellIs" dxfId="4492" priority="1638" stopIfTrue="1" operator="lessThan">
      <formula>$C$4</formula>
    </cfRule>
  </conditionalFormatting>
  <conditionalFormatting sqref="BK15">
    <cfRule type="cellIs" dxfId="4493" priority="1639" stopIfTrue="1" operator="lessThan">
      <formula>$C$4</formula>
    </cfRule>
  </conditionalFormatting>
  <conditionalFormatting sqref="BK16">
    <cfRule type="cellIs" dxfId="4494" priority="1640" stopIfTrue="1" operator="lessThan">
      <formula>$C$4</formula>
    </cfRule>
  </conditionalFormatting>
  <conditionalFormatting sqref="BK17">
    <cfRule type="cellIs" dxfId="4495" priority="1641" stopIfTrue="1" operator="lessThan">
      <formula>$C$4</formula>
    </cfRule>
  </conditionalFormatting>
  <conditionalFormatting sqref="BK18">
    <cfRule type="cellIs" dxfId="4496" priority="1642" stopIfTrue="1" operator="lessThan">
      <formula>$C$4</formula>
    </cfRule>
  </conditionalFormatting>
  <conditionalFormatting sqref="BK19">
    <cfRule type="cellIs" dxfId="4497" priority="1643" stopIfTrue="1" operator="lessThan">
      <formula>$C$4</formula>
    </cfRule>
  </conditionalFormatting>
  <conditionalFormatting sqref="BK20">
    <cfRule type="cellIs" dxfId="4498" priority="1644" stopIfTrue="1" operator="lessThan">
      <formula>$C$4</formula>
    </cfRule>
  </conditionalFormatting>
  <conditionalFormatting sqref="BK21">
    <cfRule type="cellIs" dxfId="4499" priority="1645" stopIfTrue="1" operator="lessThan">
      <formula>$C$4</formula>
    </cfRule>
  </conditionalFormatting>
  <conditionalFormatting sqref="BK22">
    <cfRule type="cellIs" dxfId="4500" priority="1646" stopIfTrue="1" operator="lessThan">
      <formula>$C$4</formula>
    </cfRule>
  </conditionalFormatting>
  <conditionalFormatting sqref="BK23">
    <cfRule type="cellIs" dxfId="4501" priority="1647" stopIfTrue="1" operator="lessThan">
      <formula>$C$4</formula>
    </cfRule>
  </conditionalFormatting>
  <conditionalFormatting sqref="BK24">
    <cfRule type="cellIs" dxfId="4502" priority="1648" stopIfTrue="1" operator="lessThan">
      <formula>$C$4</formula>
    </cfRule>
  </conditionalFormatting>
  <conditionalFormatting sqref="BK25">
    <cfRule type="cellIs" dxfId="4503" priority="1649" stopIfTrue="1" operator="lessThan">
      <formula>$C$4</formula>
    </cfRule>
  </conditionalFormatting>
  <conditionalFormatting sqref="BK26">
    <cfRule type="cellIs" dxfId="4504" priority="1650" stopIfTrue="1" operator="lessThan">
      <formula>$C$4</formula>
    </cfRule>
  </conditionalFormatting>
  <conditionalFormatting sqref="BK27">
    <cfRule type="cellIs" dxfId="4505" priority="1651" stopIfTrue="1" operator="lessThan">
      <formula>$C$4</formula>
    </cfRule>
  </conditionalFormatting>
  <conditionalFormatting sqref="BK28">
    <cfRule type="cellIs" dxfId="4506" priority="1652" stopIfTrue="1" operator="lessThan">
      <formula>$C$4</formula>
    </cfRule>
  </conditionalFormatting>
  <conditionalFormatting sqref="BK29">
    <cfRule type="cellIs" dxfId="4507" priority="1653" stopIfTrue="1" operator="lessThan">
      <formula>$C$4</formula>
    </cfRule>
  </conditionalFormatting>
  <conditionalFormatting sqref="BK30">
    <cfRule type="cellIs" dxfId="4508" priority="1654" stopIfTrue="1" operator="lessThan">
      <formula>$C$4</formula>
    </cfRule>
  </conditionalFormatting>
  <conditionalFormatting sqref="BK31">
    <cfRule type="cellIs" dxfId="4509" priority="1655" stopIfTrue="1" operator="lessThan">
      <formula>$C$4</formula>
    </cfRule>
  </conditionalFormatting>
  <conditionalFormatting sqref="BK32">
    <cfRule type="cellIs" dxfId="4510" priority="1656" stopIfTrue="1" operator="lessThan">
      <formula>$C$4</formula>
    </cfRule>
  </conditionalFormatting>
  <conditionalFormatting sqref="BK33">
    <cfRule type="cellIs" dxfId="4511" priority="1657" stopIfTrue="1" operator="lessThan">
      <formula>$C$4</formula>
    </cfRule>
  </conditionalFormatting>
  <conditionalFormatting sqref="BK34">
    <cfRule type="cellIs" dxfId="4512" priority="1658" stopIfTrue="1" operator="lessThan">
      <formula>$C$4</formula>
    </cfRule>
  </conditionalFormatting>
  <conditionalFormatting sqref="BK35">
    <cfRule type="cellIs" dxfId="4513" priority="1659" stopIfTrue="1" operator="lessThan">
      <formula>$C$4</formula>
    </cfRule>
  </conditionalFormatting>
  <conditionalFormatting sqref="BK36">
    <cfRule type="cellIs" dxfId="4514" priority="1660" stopIfTrue="1" operator="lessThan">
      <formula>$C$4</formula>
    </cfRule>
  </conditionalFormatting>
  <conditionalFormatting sqref="BK37">
    <cfRule type="cellIs" dxfId="4515" priority="1661" stopIfTrue="1" operator="lessThan">
      <formula>$C$4</formula>
    </cfRule>
  </conditionalFormatting>
  <conditionalFormatting sqref="BK38">
    <cfRule type="cellIs" dxfId="4516" priority="1662" stopIfTrue="1" operator="lessThan">
      <formula>$C$4</formula>
    </cfRule>
  </conditionalFormatting>
  <conditionalFormatting sqref="BK39">
    <cfRule type="cellIs" dxfId="4517" priority="1663" stopIfTrue="1" operator="lessThan">
      <formula>$C$4</formula>
    </cfRule>
  </conditionalFormatting>
  <conditionalFormatting sqref="BK40">
    <cfRule type="cellIs" dxfId="4518" priority="1664" stopIfTrue="1" operator="lessThan">
      <formula>$C$4</formula>
    </cfRule>
  </conditionalFormatting>
  <conditionalFormatting sqref="BK41">
    <cfRule type="cellIs" dxfId="4519" priority="1665" stopIfTrue="1" operator="lessThan">
      <formula>$C$4</formula>
    </cfRule>
  </conditionalFormatting>
  <conditionalFormatting sqref="BK42">
    <cfRule type="cellIs" dxfId="4520" priority="1666" stopIfTrue="1" operator="lessThan">
      <formula>$C$4</formula>
    </cfRule>
  </conditionalFormatting>
  <conditionalFormatting sqref="BK43">
    <cfRule type="cellIs" dxfId="4521" priority="1667" stopIfTrue="1" operator="lessThan">
      <formula>$C$4</formula>
    </cfRule>
  </conditionalFormatting>
  <conditionalFormatting sqref="BK44">
    <cfRule type="cellIs" dxfId="4522" priority="1668" stopIfTrue="1" operator="lessThan">
      <formula>$C$4</formula>
    </cfRule>
  </conditionalFormatting>
  <conditionalFormatting sqref="BK45">
    <cfRule type="cellIs" dxfId="4523" priority="1669" stopIfTrue="1" operator="lessThan">
      <formula>$C$4</formula>
    </cfRule>
  </conditionalFormatting>
  <conditionalFormatting sqref="BK46">
    <cfRule type="cellIs" dxfId="4524" priority="1670" stopIfTrue="1" operator="lessThan">
      <formula>$C$4</formula>
    </cfRule>
  </conditionalFormatting>
  <conditionalFormatting sqref="BK47">
    <cfRule type="cellIs" dxfId="4525" priority="1671" stopIfTrue="1" operator="lessThan">
      <formula>$C$4</formula>
    </cfRule>
  </conditionalFormatting>
  <conditionalFormatting sqref="BK48">
    <cfRule type="cellIs" dxfId="4526" priority="1672" stopIfTrue="1" operator="lessThan">
      <formula>$C$4</formula>
    </cfRule>
  </conditionalFormatting>
  <conditionalFormatting sqref="BK49">
    <cfRule type="cellIs" dxfId="4527" priority="1673" stopIfTrue="1" operator="lessThan">
      <formula>$C$4</formula>
    </cfRule>
  </conditionalFormatting>
  <conditionalFormatting sqref="BK50">
    <cfRule type="cellIs" dxfId="4528" priority="1674" stopIfTrue="1" operator="lessThan">
      <formula>$C$4</formula>
    </cfRule>
  </conditionalFormatting>
  <conditionalFormatting sqref="BL11">
    <cfRule type="cellIs" dxfId="4529" priority="1675" stopIfTrue="1" operator="lessThan">
      <formula>$C$4</formula>
    </cfRule>
  </conditionalFormatting>
  <conditionalFormatting sqref="BL12">
    <cfRule type="cellIs" dxfId="4530" priority="1676" stopIfTrue="1" operator="lessThan">
      <formula>$C$4</formula>
    </cfRule>
  </conditionalFormatting>
  <conditionalFormatting sqref="BL13">
    <cfRule type="cellIs" dxfId="4531" priority="1677" stopIfTrue="1" operator="lessThan">
      <formula>$C$4</formula>
    </cfRule>
  </conditionalFormatting>
  <conditionalFormatting sqref="BL14">
    <cfRule type="cellIs" dxfId="4532" priority="1678" stopIfTrue="1" operator="lessThan">
      <formula>$C$4</formula>
    </cfRule>
  </conditionalFormatting>
  <conditionalFormatting sqref="BL15">
    <cfRule type="cellIs" dxfId="4533" priority="1679" stopIfTrue="1" operator="lessThan">
      <formula>$C$4</formula>
    </cfRule>
  </conditionalFormatting>
  <conditionalFormatting sqref="BL16">
    <cfRule type="cellIs" dxfId="4534" priority="1680" stopIfTrue="1" operator="lessThan">
      <formula>$C$4</formula>
    </cfRule>
  </conditionalFormatting>
  <conditionalFormatting sqref="BL17">
    <cfRule type="cellIs" dxfId="4535" priority="1681" stopIfTrue="1" operator="lessThan">
      <formula>$C$4</formula>
    </cfRule>
  </conditionalFormatting>
  <conditionalFormatting sqref="BL18">
    <cfRule type="cellIs" dxfId="4536" priority="1682" stopIfTrue="1" operator="lessThan">
      <formula>$C$4</formula>
    </cfRule>
  </conditionalFormatting>
  <conditionalFormatting sqref="BL19">
    <cfRule type="cellIs" dxfId="4537" priority="1683" stopIfTrue="1" operator="lessThan">
      <formula>$C$4</formula>
    </cfRule>
  </conditionalFormatting>
  <conditionalFormatting sqref="BL20">
    <cfRule type="cellIs" dxfId="4538" priority="1684" stopIfTrue="1" operator="lessThan">
      <formula>$C$4</formula>
    </cfRule>
  </conditionalFormatting>
  <conditionalFormatting sqref="BL21">
    <cfRule type="cellIs" dxfId="4539" priority="1685" stopIfTrue="1" operator="lessThan">
      <formula>$C$4</formula>
    </cfRule>
  </conditionalFormatting>
  <conditionalFormatting sqref="BL22">
    <cfRule type="cellIs" dxfId="4540" priority="1686" stopIfTrue="1" operator="lessThan">
      <formula>$C$4</formula>
    </cfRule>
  </conditionalFormatting>
  <conditionalFormatting sqref="BL23">
    <cfRule type="cellIs" dxfId="4541" priority="1687" stopIfTrue="1" operator="lessThan">
      <formula>$C$4</formula>
    </cfRule>
  </conditionalFormatting>
  <conditionalFormatting sqref="BL24">
    <cfRule type="cellIs" dxfId="4542" priority="1688" stopIfTrue="1" operator="lessThan">
      <formula>$C$4</formula>
    </cfRule>
  </conditionalFormatting>
  <conditionalFormatting sqref="BL25">
    <cfRule type="cellIs" dxfId="4543" priority="1689" stopIfTrue="1" operator="lessThan">
      <formula>$C$4</formula>
    </cfRule>
  </conditionalFormatting>
  <conditionalFormatting sqref="BL26">
    <cfRule type="cellIs" dxfId="4544" priority="1690" stopIfTrue="1" operator="lessThan">
      <formula>$C$4</formula>
    </cfRule>
  </conditionalFormatting>
  <conditionalFormatting sqref="BL27">
    <cfRule type="cellIs" dxfId="4545" priority="1691" stopIfTrue="1" operator="lessThan">
      <formula>$C$4</formula>
    </cfRule>
  </conditionalFormatting>
  <conditionalFormatting sqref="BL28">
    <cfRule type="cellIs" dxfId="4546" priority="1692" stopIfTrue="1" operator="lessThan">
      <formula>$C$4</formula>
    </cfRule>
  </conditionalFormatting>
  <conditionalFormatting sqref="BL29">
    <cfRule type="cellIs" dxfId="4547" priority="1693" stopIfTrue="1" operator="lessThan">
      <formula>$C$4</formula>
    </cfRule>
  </conditionalFormatting>
  <conditionalFormatting sqref="BL30">
    <cfRule type="cellIs" dxfId="4548" priority="1694" stopIfTrue="1" operator="lessThan">
      <formula>$C$4</formula>
    </cfRule>
  </conditionalFormatting>
  <conditionalFormatting sqref="BL31">
    <cfRule type="cellIs" dxfId="4549" priority="1695" stopIfTrue="1" operator="lessThan">
      <formula>$C$4</formula>
    </cfRule>
  </conditionalFormatting>
  <conditionalFormatting sqref="BL32">
    <cfRule type="cellIs" dxfId="4550" priority="1696" stopIfTrue="1" operator="lessThan">
      <formula>$C$4</formula>
    </cfRule>
  </conditionalFormatting>
  <conditionalFormatting sqref="BL33">
    <cfRule type="cellIs" dxfId="4551" priority="1697" stopIfTrue="1" operator="lessThan">
      <formula>$C$4</formula>
    </cfRule>
  </conditionalFormatting>
  <conditionalFormatting sqref="BL34">
    <cfRule type="cellIs" dxfId="4552" priority="1698" stopIfTrue="1" operator="lessThan">
      <formula>$C$4</formula>
    </cfRule>
  </conditionalFormatting>
  <conditionalFormatting sqref="BL35">
    <cfRule type="cellIs" dxfId="4553" priority="1699" stopIfTrue="1" operator="lessThan">
      <formula>$C$4</formula>
    </cfRule>
  </conditionalFormatting>
  <conditionalFormatting sqref="BL36">
    <cfRule type="cellIs" dxfId="4554" priority="1700" stopIfTrue="1" operator="lessThan">
      <formula>$C$4</formula>
    </cfRule>
  </conditionalFormatting>
  <conditionalFormatting sqref="BL37">
    <cfRule type="cellIs" dxfId="4555" priority="1701" stopIfTrue="1" operator="lessThan">
      <formula>$C$4</formula>
    </cfRule>
  </conditionalFormatting>
  <conditionalFormatting sqref="BL38">
    <cfRule type="cellIs" dxfId="4556" priority="1702" stopIfTrue="1" operator="lessThan">
      <formula>$C$4</formula>
    </cfRule>
  </conditionalFormatting>
  <conditionalFormatting sqref="BL39">
    <cfRule type="cellIs" dxfId="4557" priority="1703" stopIfTrue="1" operator="lessThan">
      <formula>$C$4</formula>
    </cfRule>
  </conditionalFormatting>
  <conditionalFormatting sqref="BL40">
    <cfRule type="cellIs" dxfId="4558" priority="1704" stopIfTrue="1" operator="lessThan">
      <formula>$C$4</formula>
    </cfRule>
  </conditionalFormatting>
  <conditionalFormatting sqref="BL41">
    <cfRule type="cellIs" dxfId="4559" priority="1705" stopIfTrue="1" operator="lessThan">
      <formula>$C$4</formula>
    </cfRule>
  </conditionalFormatting>
  <conditionalFormatting sqref="BL42">
    <cfRule type="cellIs" dxfId="4560" priority="1706" stopIfTrue="1" operator="lessThan">
      <formula>$C$4</formula>
    </cfRule>
  </conditionalFormatting>
  <conditionalFormatting sqref="BL43">
    <cfRule type="cellIs" dxfId="4561" priority="1707" stopIfTrue="1" operator="lessThan">
      <formula>$C$4</formula>
    </cfRule>
  </conditionalFormatting>
  <conditionalFormatting sqref="BL44">
    <cfRule type="cellIs" dxfId="4562" priority="1708" stopIfTrue="1" operator="lessThan">
      <formula>$C$4</formula>
    </cfRule>
  </conditionalFormatting>
  <conditionalFormatting sqref="BL45">
    <cfRule type="cellIs" dxfId="4563" priority="1709" stopIfTrue="1" operator="lessThan">
      <formula>$C$4</formula>
    </cfRule>
  </conditionalFormatting>
  <conditionalFormatting sqref="BL46">
    <cfRule type="cellIs" dxfId="4564" priority="1710" stopIfTrue="1" operator="lessThan">
      <formula>$C$4</formula>
    </cfRule>
  </conditionalFormatting>
  <conditionalFormatting sqref="BL47">
    <cfRule type="cellIs" dxfId="4565" priority="1711" stopIfTrue="1" operator="lessThan">
      <formula>$C$4</formula>
    </cfRule>
  </conditionalFormatting>
  <conditionalFormatting sqref="BL48">
    <cfRule type="cellIs" dxfId="4566" priority="1712" stopIfTrue="1" operator="lessThan">
      <formula>$C$4</formula>
    </cfRule>
  </conditionalFormatting>
  <conditionalFormatting sqref="BL49">
    <cfRule type="cellIs" dxfId="4567" priority="1713" stopIfTrue="1" operator="lessThan">
      <formula>$C$4</formula>
    </cfRule>
  </conditionalFormatting>
  <conditionalFormatting sqref="BL50">
    <cfRule type="cellIs" dxfId="4568" priority="1714" stopIfTrue="1" operator="lessThan">
      <formula>$C$4</formula>
    </cfRule>
  </conditionalFormatting>
  <conditionalFormatting sqref="BM11">
    <cfRule type="cellIs" dxfId="4569" priority="1715" stopIfTrue="1" operator="lessThan">
      <formula>$C$4</formula>
    </cfRule>
  </conditionalFormatting>
  <conditionalFormatting sqref="BM12">
    <cfRule type="cellIs" dxfId="4570" priority="1716" stopIfTrue="1" operator="lessThan">
      <formula>$C$4</formula>
    </cfRule>
  </conditionalFormatting>
  <conditionalFormatting sqref="BM13">
    <cfRule type="cellIs" dxfId="4571" priority="1717" stopIfTrue="1" operator="lessThan">
      <formula>$C$4</formula>
    </cfRule>
  </conditionalFormatting>
  <conditionalFormatting sqref="BM14">
    <cfRule type="cellIs" dxfId="4572" priority="1718" stopIfTrue="1" operator="lessThan">
      <formula>$C$4</formula>
    </cfRule>
  </conditionalFormatting>
  <conditionalFormatting sqref="BM15">
    <cfRule type="cellIs" dxfId="4573" priority="1719" stopIfTrue="1" operator="lessThan">
      <formula>$C$4</formula>
    </cfRule>
  </conditionalFormatting>
  <conditionalFormatting sqref="BM16">
    <cfRule type="cellIs" dxfId="4574" priority="1720" stopIfTrue="1" operator="lessThan">
      <formula>$C$4</formula>
    </cfRule>
  </conditionalFormatting>
  <conditionalFormatting sqref="BM17">
    <cfRule type="cellIs" dxfId="4575" priority="1721" stopIfTrue="1" operator="lessThan">
      <formula>$C$4</formula>
    </cfRule>
  </conditionalFormatting>
  <conditionalFormatting sqref="BM18">
    <cfRule type="cellIs" dxfId="4576" priority="1722" stopIfTrue="1" operator="lessThan">
      <formula>$C$4</formula>
    </cfRule>
  </conditionalFormatting>
  <conditionalFormatting sqref="BM19">
    <cfRule type="cellIs" dxfId="4577" priority="1723" stopIfTrue="1" operator="lessThan">
      <formula>$C$4</formula>
    </cfRule>
  </conditionalFormatting>
  <conditionalFormatting sqref="BM20">
    <cfRule type="cellIs" dxfId="4578" priority="1724" stopIfTrue="1" operator="lessThan">
      <formula>$C$4</formula>
    </cfRule>
  </conditionalFormatting>
  <conditionalFormatting sqref="BM21">
    <cfRule type="cellIs" dxfId="4579" priority="1725" stopIfTrue="1" operator="lessThan">
      <formula>$C$4</formula>
    </cfRule>
  </conditionalFormatting>
  <conditionalFormatting sqref="BM22">
    <cfRule type="cellIs" dxfId="4580" priority="1726" stopIfTrue="1" operator="lessThan">
      <formula>$C$4</formula>
    </cfRule>
  </conditionalFormatting>
  <conditionalFormatting sqref="BM23">
    <cfRule type="cellIs" dxfId="4581" priority="1727" stopIfTrue="1" operator="lessThan">
      <formula>$C$4</formula>
    </cfRule>
  </conditionalFormatting>
  <conditionalFormatting sqref="BM24">
    <cfRule type="cellIs" dxfId="4582" priority="1728" stopIfTrue="1" operator="lessThan">
      <formula>$C$4</formula>
    </cfRule>
  </conditionalFormatting>
  <conditionalFormatting sqref="BM25">
    <cfRule type="cellIs" dxfId="4583" priority="1729" stopIfTrue="1" operator="lessThan">
      <formula>$C$4</formula>
    </cfRule>
  </conditionalFormatting>
  <conditionalFormatting sqref="BM26">
    <cfRule type="cellIs" dxfId="4584" priority="1730" stopIfTrue="1" operator="lessThan">
      <formula>$C$4</formula>
    </cfRule>
  </conditionalFormatting>
  <conditionalFormatting sqref="BM27">
    <cfRule type="cellIs" dxfId="4585" priority="1731" stopIfTrue="1" operator="lessThan">
      <formula>$C$4</formula>
    </cfRule>
  </conditionalFormatting>
  <conditionalFormatting sqref="BM28">
    <cfRule type="cellIs" dxfId="4586" priority="1732" stopIfTrue="1" operator="lessThan">
      <formula>$C$4</formula>
    </cfRule>
  </conditionalFormatting>
  <conditionalFormatting sqref="BM29">
    <cfRule type="cellIs" dxfId="4587" priority="1733" stopIfTrue="1" operator="lessThan">
      <formula>$C$4</formula>
    </cfRule>
  </conditionalFormatting>
  <conditionalFormatting sqref="BM30">
    <cfRule type="cellIs" dxfId="4588" priority="1734" stopIfTrue="1" operator="lessThan">
      <formula>$C$4</formula>
    </cfRule>
  </conditionalFormatting>
  <conditionalFormatting sqref="BM31">
    <cfRule type="cellIs" dxfId="4589" priority="1735" stopIfTrue="1" operator="lessThan">
      <formula>$C$4</formula>
    </cfRule>
  </conditionalFormatting>
  <conditionalFormatting sqref="BM32">
    <cfRule type="cellIs" dxfId="4590" priority="1736" stopIfTrue="1" operator="lessThan">
      <formula>$C$4</formula>
    </cfRule>
  </conditionalFormatting>
  <conditionalFormatting sqref="BM33">
    <cfRule type="cellIs" dxfId="4591" priority="1737" stopIfTrue="1" operator="lessThan">
      <formula>$C$4</formula>
    </cfRule>
  </conditionalFormatting>
  <conditionalFormatting sqref="BM34">
    <cfRule type="cellIs" dxfId="4592" priority="1738" stopIfTrue="1" operator="lessThan">
      <formula>$C$4</formula>
    </cfRule>
  </conditionalFormatting>
  <conditionalFormatting sqref="BM35">
    <cfRule type="cellIs" dxfId="4593" priority="1739" stopIfTrue="1" operator="lessThan">
      <formula>$C$4</formula>
    </cfRule>
  </conditionalFormatting>
  <conditionalFormatting sqref="BM36">
    <cfRule type="cellIs" dxfId="4594" priority="1740" stopIfTrue="1" operator="lessThan">
      <formula>$C$4</formula>
    </cfRule>
  </conditionalFormatting>
  <conditionalFormatting sqref="BM37">
    <cfRule type="cellIs" dxfId="4595" priority="1741" stopIfTrue="1" operator="lessThan">
      <formula>$C$4</formula>
    </cfRule>
  </conditionalFormatting>
  <conditionalFormatting sqref="BM38">
    <cfRule type="cellIs" dxfId="4596" priority="1742" stopIfTrue="1" operator="lessThan">
      <formula>$C$4</formula>
    </cfRule>
  </conditionalFormatting>
  <conditionalFormatting sqref="BM39">
    <cfRule type="cellIs" dxfId="4597" priority="1743" stopIfTrue="1" operator="lessThan">
      <formula>$C$4</formula>
    </cfRule>
  </conditionalFormatting>
  <conditionalFormatting sqref="BM40">
    <cfRule type="cellIs" dxfId="4598" priority="1744" stopIfTrue="1" operator="lessThan">
      <formula>$C$4</formula>
    </cfRule>
  </conditionalFormatting>
  <conditionalFormatting sqref="BM41">
    <cfRule type="cellIs" dxfId="4599" priority="1745" stopIfTrue="1" operator="lessThan">
      <formula>$C$4</formula>
    </cfRule>
  </conditionalFormatting>
  <conditionalFormatting sqref="BM42">
    <cfRule type="cellIs" dxfId="4600" priority="1746" stopIfTrue="1" operator="lessThan">
      <formula>$C$4</formula>
    </cfRule>
  </conditionalFormatting>
  <conditionalFormatting sqref="BM43">
    <cfRule type="cellIs" dxfId="4601" priority="1747" stopIfTrue="1" operator="lessThan">
      <formula>$C$4</formula>
    </cfRule>
  </conditionalFormatting>
  <conditionalFormatting sqref="BM44">
    <cfRule type="cellIs" dxfId="4602" priority="1748" stopIfTrue="1" operator="lessThan">
      <formula>$C$4</formula>
    </cfRule>
  </conditionalFormatting>
  <conditionalFormatting sqref="BM45">
    <cfRule type="cellIs" dxfId="4603" priority="1749" stopIfTrue="1" operator="lessThan">
      <formula>$C$4</formula>
    </cfRule>
  </conditionalFormatting>
  <conditionalFormatting sqref="BM46">
    <cfRule type="cellIs" dxfId="4604" priority="1750" stopIfTrue="1" operator="lessThan">
      <formula>$C$4</formula>
    </cfRule>
  </conditionalFormatting>
  <conditionalFormatting sqref="BM47">
    <cfRule type="cellIs" dxfId="4605" priority="1751" stopIfTrue="1" operator="lessThan">
      <formula>$C$4</formula>
    </cfRule>
  </conditionalFormatting>
  <conditionalFormatting sqref="BM48">
    <cfRule type="cellIs" dxfId="4606" priority="1752" stopIfTrue="1" operator="lessThan">
      <formula>$C$4</formula>
    </cfRule>
  </conditionalFormatting>
  <conditionalFormatting sqref="BM49">
    <cfRule type="cellIs" dxfId="4607" priority="1753" stopIfTrue="1" operator="lessThan">
      <formula>$C$4</formula>
    </cfRule>
  </conditionalFormatting>
  <conditionalFormatting sqref="BM50">
    <cfRule type="cellIs" dxfId="4608" priority="1754" stopIfTrue="1" operator="lessThan">
      <formula>$C$4</formula>
    </cfRule>
  </conditionalFormatting>
  <conditionalFormatting sqref="BN48">
    <cfRule type="cellIs" dxfId="4609" priority="1755" stopIfTrue="1" operator="lessThan">
      <formula>$C$4</formula>
    </cfRule>
  </conditionalFormatting>
  <conditionalFormatting sqref="BN49">
    <cfRule type="cellIs" dxfId="4610" priority="1756" stopIfTrue="1" operator="lessThan">
      <formula>$C$4</formula>
    </cfRule>
  </conditionalFormatting>
  <conditionalFormatting sqref="BN50">
    <cfRule type="cellIs" dxfId="4611" priority="1757" stopIfTrue="1" operator="lessThan">
      <formula>$C$4</formula>
    </cfRule>
  </conditionalFormatting>
  <conditionalFormatting sqref="BO11">
    <cfRule type="cellIs" dxfId="4612" priority="1758" stopIfTrue="1" operator="lessThan">
      <formula>$C$4</formula>
    </cfRule>
  </conditionalFormatting>
  <conditionalFormatting sqref="BO12">
    <cfRule type="cellIs" dxfId="4613" priority="1759" stopIfTrue="1" operator="lessThan">
      <formula>$C$4</formula>
    </cfRule>
  </conditionalFormatting>
  <conditionalFormatting sqref="BO13">
    <cfRule type="cellIs" dxfId="4614" priority="1760" stopIfTrue="1" operator="lessThan">
      <formula>$C$4</formula>
    </cfRule>
  </conditionalFormatting>
  <conditionalFormatting sqref="BO14">
    <cfRule type="cellIs" dxfId="4615" priority="1761" stopIfTrue="1" operator="lessThan">
      <formula>$C$4</formula>
    </cfRule>
  </conditionalFormatting>
  <conditionalFormatting sqref="BO15">
    <cfRule type="cellIs" dxfId="4616" priority="1762" stopIfTrue="1" operator="lessThan">
      <formula>$C$4</formula>
    </cfRule>
  </conditionalFormatting>
  <conditionalFormatting sqref="BO16">
    <cfRule type="cellIs" dxfId="4617" priority="1763" stopIfTrue="1" operator="lessThan">
      <formula>$C$4</formula>
    </cfRule>
  </conditionalFormatting>
  <conditionalFormatting sqref="BO17">
    <cfRule type="cellIs" dxfId="4618" priority="1764" stopIfTrue="1" operator="lessThan">
      <formula>$C$4</formula>
    </cfRule>
  </conditionalFormatting>
  <conditionalFormatting sqref="BO18">
    <cfRule type="cellIs" dxfId="4619" priority="1765" stopIfTrue="1" operator="lessThan">
      <formula>$C$4</formula>
    </cfRule>
  </conditionalFormatting>
  <conditionalFormatting sqref="BO19">
    <cfRule type="cellIs" dxfId="4620" priority="1766" stopIfTrue="1" operator="lessThan">
      <formula>$C$4</formula>
    </cfRule>
  </conditionalFormatting>
  <conditionalFormatting sqref="BO20">
    <cfRule type="cellIs" dxfId="4621" priority="1767" stopIfTrue="1" operator="lessThan">
      <formula>$C$4</formula>
    </cfRule>
  </conditionalFormatting>
  <conditionalFormatting sqref="BO21">
    <cfRule type="cellIs" dxfId="4622" priority="1768" stopIfTrue="1" operator="lessThan">
      <formula>$C$4</formula>
    </cfRule>
  </conditionalFormatting>
  <conditionalFormatting sqref="BO22">
    <cfRule type="cellIs" dxfId="4623" priority="1769" stopIfTrue="1" operator="lessThan">
      <formula>$C$4</formula>
    </cfRule>
  </conditionalFormatting>
  <conditionalFormatting sqref="BO23">
    <cfRule type="cellIs" dxfId="4624" priority="1770" stopIfTrue="1" operator="lessThan">
      <formula>$C$4</formula>
    </cfRule>
  </conditionalFormatting>
  <conditionalFormatting sqref="BO24">
    <cfRule type="cellIs" dxfId="4625" priority="1771" stopIfTrue="1" operator="lessThan">
      <formula>$C$4</formula>
    </cfRule>
  </conditionalFormatting>
  <conditionalFormatting sqref="BO25">
    <cfRule type="cellIs" dxfId="4626" priority="1772" stopIfTrue="1" operator="lessThan">
      <formula>$C$4</formula>
    </cfRule>
  </conditionalFormatting>
  <conditionalFormatting sqref="BO26">
    <cfRule type="cellIs" dxfId="4627" priority="1773" stopIfTrue="1" operator="lessThan">
      <formula>$C$4</formula>
    </cfRule>
  </conditionalFormatting>
  <conditionalFormatting sqref="BO27">
    <cfRule type="cellIs" dxfId="4628" priority="1774" stopIfTrue="1" operator="lessThan">
      <formula>$C$4</formula>
    </cfRule>
  </conditionalFormatting>
  <conditionalFormatting sqref="BO28">
    <cfRule type="cellIs" dxfId="4629" priority="1775" stopIfTrue="1" operator="lessThan">
      <formula>$C$4</formula>
    </cfRule>
  </conditionalFormatting>
  <conditionalFormatting sqref="BO29">
    <cfRule type="cellIs" dxfId="4630" priority="1776" stopIfTrue="1" operator="lessThan">
      <formula>$C$4</formula>
    </cfRule>
  </conditionalFormatting>
  <conditionalFormatting sqref="BO30">
    <cfRule type="cellIs" dxfId="4631" priority="1777" stopIfTrue="1" operator="lessThan">
      <formula>$C$4</formula>
    </cfRule>
  </conditionalFormatting>
  <conditionalFormatting sqref="BO31">
    <cfRule type="cellIs" dxfId="4632" priority="1778" stopIfTrue="1" operator="lessThan">
      <formula>$C$4</formula>
    </cfRule>
  </conditionalFormatting>
  <conditionalFormatting sqref="BO32">
    <cfRule type="cellIs" dxfId="4633" priority="1779" stopIfTrue="1" operator="lessThan">
      <formula>$C$4</formula>
    </cfRule>
  </conditionalFormatting>
  <conditionalFormatting sqref="BO33">
    <cfRule type="cellIs" dxfId="4634" priority="1780" stopIfTrue="1" operator="lessThan">
      <formula>$C$4</formula>
    </cfRule>
  </conditionalFormatting>
  <conditionalFormatting sqref="BO34">
    <cfRule type="cellIs" dxfId="4635" priority="1781" stopIfTrue="1" operator="lessThan">
      <formula>$C$4</formula>
    </cfRule>
  </conditionalFormatting>
  <conditionalFormatting sqref="BO35">
    <cfRule type="cellIs" dxfId="4636" priority="1782" stopIfTrue="1" operator="lessThan">
      <formula>$C$4</formula>
    </cfRule>
  </conditionalFormatting>
  <conditionalFormatting sqref="BO36">
    <cfRule type="cellIs" dxfId="4637" priority="1783" stopIfTrue="1" operator="lessThan">
      <formula>$C$4</formula>
    </cfRule>
  </conditionalFormatting>
  <conditionalFormatting sqref="BO37">
    <cfRule type="cellIs" dxfId="4638" priority="1784" stopIfTrue="1" operator="lessThan">
      <formula>$C$4</formula>
    </cfRule>
  </conditionalFormatting>
  <conditionalFormatting sqref="BO38">
    <cfRule type="cellIs" dxfId="4639" priority="1785" stopIfTrue="1" operator="lessThan">
      <formula>$C$4</formula>
    </cfRule>
  </conditionalFormatting>
  <conditionalFormatting sqref="BO39">
    <cfRule type="cellIs" dxfId="4640" priority="1786" stopIfTrue="1" operator="lessThan">
      <formula>$C$4</formula>
    </cfRule>
  </conditionalFormatting>
  <conditionalFormatting sqref="BO40">
    <cfRule type="cellIs" dxfId="4641" priority="1787" stopIfTrue="1" operator="lessThan">
      <formula>$C$4</formula>
    </cfRule>
  </conditionalFormatting>
  <conditionalFormatting sqref="BO41">
    <cfRule type="cellIs" dxfId="4642" priority="1788" stopIfTrue="1" operator="lessThan">
      <formula>$C$4</formula>
    </cfRule>
  </conditionalFormatting>
  <conditionalFormatting sqref="BO42">
    <cfRule type="cellIs" dxfId="4643" priority="1789" stopIfTrue="1" operator="lessThan">
      <formula>$C$4</formula>
    </cfRule>
  </conditionalFormatting>
  <conditionalFormatting sqref="BO43">
    <cfRule type="cellIs" dxfId="4644" priority="1790" stopIfTrue="1" operator="lessThan">
      <formula>$C$4</formula>
    </cfRule>
  </conditionalFormatting>
  <conditionalFormatting sqref="BO44">
    <cfRule type="cellIs" dxfId="4645" priority="1791" stopIfTrue="1" operator="lessThan">
      <formula>$C$4</formula>
    </cfRule>
  </conditionalFormatting>
  <conditionalFormatting sqref="BO45">
    <cfRule type="cellIs" dxfId="4646" priority="1792" stopIfTrue="1" operator="lessThan">
      <formula>$C$4</formula>
    </cfRule>
  </conditionalFormatting>
  <conditionalFormatting sqref="BO46">
    <cfRule type="cellIs" dxfId="4647" priority="1793" stopIfTrue="1" operator="lessThan">
      <formula>$C$4</formula>
    </cfRule>
  </conditionalFormatting>
  <conditionalFormatting sqref="BO47">
    <cfRule type="cellIs" dxfId="4648" priority="1794" stopIfTrue="1" operator="lessThan">
      <formula>$C$4</formula>
    </cfRule>
  </conditionalFormatting>
  <conditionalFormatting sqref="BO48">
    <cfRule type="cellIs" dxfId="4649" priority="1795" stopIfTrue="1" operator="lessThan">
      <formula>$C$4</formula>
    </cfRule>
  </conditionalFormatting>
  <conditionalFormatting sqref="BO49">
    <cfRule type="cellIs" dxfId="4650" priority="1796" stopIfTrue="1" operator="lessThan">
      <formula>$C$4</formula>
    </cfRule>
  </conditionalFormatting>
  <conditionalFormatting sqref="BO50">
    <cfRule type="cellIs" dxfId="4651" priority="1797" stopIfTrue="1" operator="lessThan">
      <formula>$C$4</formula>
    </cfRule>
  </conditionalFormatting>
  <conditionalFormatting sqref="BP48">
    <cfRule type="cellIs" dxfId="4652" priority="1798" stopIfTrue="1" operator="lessThan">
      <formula>$C$4</formula>
    </cfRule>
  </conditionalFormatting>
  <conditionalFormatting sqref="BP49">
    <cfRule type="cellIs" dxfId="4653" priority="1799" stopIfTrue="1" operator="lessThan">
      <formula>$C$4</formula>
    </cfRule>
  </conditionalFormatting>
  <conditionalFormatting sqref="BP50">
    <cfRule type="cellIs" dxfId="4654" priority="1800" stopIfTrue="1" operator="lessThan">
      <formula>$C$4</formula>
    </cfRule>
  </conditionalFormatting>
  <conditionalFormatting sqref="BQ11">
    <cfRule type="cellIs" dxfId="4655" priority="1801" stopIfTrue="1" operator="lessThan">
      <formula>$C$4</formula>
    </cfRule>
  </conditionalFormatting>
  <conditionalFormatting sqref="BQ12">
    <cfRule type="cellIs" dxfId="4656" priority="1802" stopIfTrue="1" operator="lessThan">
      <formula>$C$4</formula>
    </cfRule>
  </conditionalFormatting>
  <conditionalFormatting sqref="BQ13">
    <cfRule type="cellIs" dxfId="4657" priority="1803" stopIfTrue="1" operator="lessThan">
      <formula>$C$4</formula>
    </cfRule>
  </conditionalFormatting>
  <conditionalFormatting sqref="BQ14">
    <cfRule type="cellIs" dxfId="4658" priority="1804" stopIfTrue="1" operator="lessThan">
      <formula>$C$4</formula>
    </cfRule>
  </conditionalFormatting>
  <conditionalFormatting sqref="BQ15">
    <cfRule type="cellIs" dxfId="4659" priority="1805" stopIfTrue="1" operator="lessThan">
      <formula>$C$4</formula>
    </cfRule>
  </conditionalFormatting>
  <conditionalFormatting sqref="BQ16">
    <cfRule type="cellIs" dxfId="4660" priority="1806" stopIfTrue="1" operator="lessThan">
      <formula>$C$4</formula>
    </cfRule>
  </conditionalFormatting>
  <conditionalFormatting sqref="BQ17">
    <cfRule type="cellIs" dxfId="4661" priority="1807" stopIfTrue="1" operator="lessThan">
      <formula>$C$4</formula>
    </cfRule>
  </conditionalFormatting>
  <conditionalFormatting sqref="BQ18">
    <cfRule type="cellIs" dxfId="4662" priority="1808" stopIfTrue="1" operator="lessThan">
      <formula>$C$4</formula>
    </cfRule>
  </conditionalFormatting>
  <conditionalFormatting sqref="BQ19">
    <cfRule type="cellIs" dxfId="4663" priority="1809" stopIfTrue="1" operator="lessThan">
      <formula>$C$4</formula>
    </cfRule>
  </conditionalFormatting>
  <conditionalFormatting sqref="BQ20">
    <cfRule type="cellIs" dxfId="4664" priority="1810" stopIfTrue="1" operator="lessThan">
      <formula>$C$4</formula>
    </cfRule>
  </conditionalFormatting>
  <conditionalFormatting sqref="BQ21">
    <cfRule type="cellIs" dxfId="4665" priority="1811" stopIfTrue="1" operator="lessThan">
      <formula>$C$4</formula>
    </cfRule>
  </conditionalFormatting>
  <conditionalFormatting sqref="BQ22">
    <cfRule type="cellIs" dxfId="4666" priority="1812" stopIfTrue="1" operator="lessThan">
      <formula>$C$4</formula>
    </cfRule>
  </conditionalFormatting>
  <conditionalFormatting sqref="BQ23">
    <cfRule type="cellIs" dxfId="4667" priority="1813" stopIfTrue="1" operator="lessThan">
      <formula>$C$4</formula>
    </cfRule>
  </conditionalFormatting>
  <conditionalFormatting sqref="BQ24">
    <cfRule type="cellIs" dxfId="4668" priority="1814" stopIfTrue="1" operator="lessThan">
      <formula>$C$4</formula>
    </cfRule>
  </conditionalFormatting>
  <conditionalFormatting sqref="BQ25">
    <cfRule type="cellIs" dxfId="4669" priority="1815" stopIfTrue="1" operator="lessThan">
      <formula>$C$4</formula>
    </cfRule>
  </conditionalFormatting>
  <conditionalFormatting sqref="BQ26">
    <cfRule type="cellIs" dxfId="4670" priority="1816" stopIfTrue="1" operator="lessThan">
      <formula>$C$4</formula>
    </cfRule>
  </conditionalFormatting>
  <conditionalFormatting sqref="BQ27">
    <cfRule type="cellIs" dxfId="4671" priority="1817" stopIfTrue="1" operator="lessThan">
      <formula>$C$4</formula>
    </cfRule>
  </conditionalFormatting>
  <conditionalFormatting sqref="BQ28">
    <cfRule type="cellIs" dxfId="4672" priority="1818" stopIfTrue="1" operator="lessThan">
      <formula>$C$4</formula>
    </cfRule>
  </conditionalFormatting>
  <conditionalFormatting sqref="BQ29">
    <cfRule type="cellIs" dxfId="4673" priority="1819" stopIfTrue="1" operator="lessThan">
      <formula>$C$4</formula>
    </cfRule>
  </conditionalFormatting>
  <conditionalFormatting sqref="BQ30">
    <cfRule type="cellIs" dxfId="4674" priority="1820" stopIfTrue="1" operator="lessThan">
      <formula>$C$4</formula>
    </cfRule>
  </conditionalFormatting>
  <conditionalFormatting sqref="BQ31">
    <cfRule type="cellIs" dxfId="4675" priority="1821" stopIfTrue="1" operator="lessThan">
      <formula>$C$4</formula>
    </cfRule>
  </conditionalFormatting>
  <conditionalFormatting sqref="BQ32">
    <cfRule type="cellIs" dxfId="4676" priority="1822" stopIfTrue="1" operator="lessThan">
      <formula>$C$4</formula>
    </cfRule>
  </conditionalFormatting>
  <conditionalFormatting sqref="BQ33">
    <cfRule type="cellIs" dxfId="4677" priority="1823" stopIfTrue="1" operator="lessThan">
      <formula>$C$4</formula>
    </cfRule>
  </conditionalFormatting>
  <conditionalFormatting sqref="BQ34">
    <cfRule type="cellIs" dxfId="4678" priority="1824" stopIfTrue="1" operator="lessThan">
      <formula>$C$4</formula>
    </cfRule>
  </conditionalFormatting>
  <conditionalFormatting sqref="BQ35">
    <cfRule type="cellIs" dxfId="4679" priority="1825" stopIfTrue="1" operator="lessThan">
      <formula>$C$4</formula>
    </cfRule>
  </conditionalFormatting>
  <conditionalFormatting sqref="BQ36">
    <cfRule type="cellIs" dxfId="4680" priority="1826" stopIfTrue="1" operator="lessThan">
      <formula>$C$4</formula>
    </cfRule>
  </conditionalFormatting>
  <conditionalFormatting sqref="BQ37">
    <cfRule type="cellIs" dxfId="4681" priority="1827" stopIfTrue="1" operator="lessThan">
      <formula>$C$4</formula>
    </cfRule>
  </conditionalFormatting>
  <conditionalFormatting sqref="BQ38">
    <cfRule type="cellIs" dxfId="4682" priority="1828" stopIfTrue="1" operator="lessThan">
      <formula>$C$4</formula>
    </cfRule>
  </conditionalFormatting>
  <conditionalFormatting sqref="BQ39">
    <cfRule type="cellIs" dxfId="4683" priority="1829" stopIfTrue="1" operator="lessThan">
      <formula>$C$4</formula>
    </cfRule>
  </conditionalFormatting>
  <conditionalFormatting sqref="BQ40">
    <cfRule type="cellIs" dxfId="4684" priority="1830" stopIfTrue="1" operator="lessThan">
      <formula>$C$4</formula>
    </cfRule>
  </conditionalFormatting>
  <conditionalFormatting sqref="BQ41">
    <cfRule type="cellIs" dxfId="4685" priority="1831" stopIfTrue="1" operator="lessThan">
      <formula>$C$4</formula>
    </cfRule>
  </conditionalFormatting>
  <conditionalFormatting sqref="BQ42">
    <cfRule type="cellIs" dxfId="4686" priority="1832" stopIfTrue="1" operator="lessThan">
      <formula>$C$4</formula>
    </cfRule>
  </conditionalFormatting>
  <conditionalFormatting sqref="BQ43">
    <cfRule type="cellIs" dxfId="4687" priority="1833" stopIfTrue="1" operator="lessThan">
      <formula>$C$4</formula>
    </cfRule>
  </conditionalFormatting>
  <conditionalFormatting sqref="BQ44">
    <cfRule type="cellIs" dxfId="4688" priority="1834" stopIfTrue="1" operator="lessThan">
      <formula>$C$4</formula>
    </cfRule>
  </conditionalFormatting>
  <conditionalFormatting sqref="BQ45">
    <cfRule type="cellIs" dxfId="4689" priority="1835" stopIfTrue="1" operator="lessThan">
      <formula>$C$4</formula>
    </cfRule>
  </conditionalFormatting>
  <conditionalFormatting sqref="BQ46">
    <cfRule type="cellIs" dxfId="4690" priority="1836" stopIfTrue="1" operator="lessThan">
      <formula>$C$4</formula>
    </cfRule>
  </conditionalFormatting>
  <conditionalFormatting sqref="BQ47">
    <cfRule type="cellIs" dxfId="4691" priority="1837" stopIfTrue="1" operator="lessThan">
      <formula>$C$4</formula>
    </cfRule>
  </conditionalFormatting>
  <conditionalFormatting sqref="BQ48">
    <cfRule type="cellIs" dxfId="4692" priority="1838" stopIfTrue="1" operator="lessThan">
      <formula>$C$4</formula>
    </cfRule>
  </conditionalFormatting>
  <conditionalFormatting sqref="BQ49">
    <cfRule type="cellIs" dxfId="4693" priority="1839" stopIfTrue="1" operator="lessThan">
      <formula>$C$4</formula>
    </cfRule>
  </conditionalFormatting>
  <conditionalFormatting sqref="BQ50">
    <cfRule type="cellIs" dxfId="4694" priority="1840" stopIfTrue="1" operator="lessThan">
      <formula>$C$4</formula>
    </cfRule>
  </conditionalFormatting>
  <conditionalFormatting sqref="BR11">
    <cfRule type="cellIs" dxfId="4695" priority="1841" stopIfTrue="1" operator="lessThan">
      <formula>$C$4</formula>
    </cfRule>
  </conditionalFormatting>
  <conditionalFormatting sqref="BR12">
    <cfRule type="cellIs" dxfId="4696" priority="1842" stopIfTrue="1" operator="lessThan">
      <formula>$C$4</formula>
    </cfRule>
  </conditionalFormatting>
  <conditionalFormatting sqref="BR13">
    <cfRule type="cellIs" dxfId="4697" priority="1843" stopIfTrue="1" operator="lessThan">
      <formula>$C$4</formula>
    </cfRule>
  </conditionalFormatting>
  <conditionalFormatting sqref="BR14">
    <cfRule type="cellIs" dxfId="4698" priority="1844" stopIfTrue="1" operator="lessThan">
      <formula>$C$4</formula>
    </cfRule>
  </conditionalFormatting>
  <conditionalFormatting sqref="BR15">
    <cfRule type="cellIs" dxfId="4699" priority="1845" stopIfTrue="1" operator="lessThan">
      <formula>$C$4</formula>
    </cfRule>
  </conditionalFormatting>
  <conditionalFormatting sqref="BR16">
    <cfRule type="cellIs" dxfId="4700" priority="1846" stopIfTrue="1" operator="lessThan">
      <formula>$C$4</formula>
    </cfRule>
  </conditionalFormatting>
  <conditionalFormatting sqref="BR17">
    <cfRule type="cellIs" dxfId="4701" priority="1847" stopIfTrue="1" operator="lessThan">
      <formula>$C$4</formula>
    </cfRule>
  </conditionalFormatting>
  <conditionalFormatting sqref="BR18">
    <cfRule type="cellIs" dxfId="4702" priority="1848" stopIfTrue="1" operator="lessThan">
      <formula>$C$4</formula>
    </cfRule>
  </conditionalFormatting>
  <conditionalFormatting sqref="BR19">
    <cfRule type="cellIs" dxfId="4703" priority="1849" stopIfTrue="1" operator="lessThan">
      <formula>$C$4</formula>
    </cfRule>
  </conditionalFormatting>
  <conditionalFormatting sqref="BR20">
    <cfRule type="cellIs" dxfId="4704" priority="1850" stopIfTrue="1" operator="lessThan">
      <formula>$C$4</formula>
    </cfRule>
  </conditionalFormatting>
  <conditionalFormatting sqref="BR21">
    <cfRule type="cellIs" dxfId="4705" priority="1851" stopIfTrue="1" operator="lessThan">
      <formula>$C$4</formula>
    </cfRule>
  </conditionalFormatting>
  <conditionalFormatting sqref="BR22">
    <cfRule type="cellIs" dxfId="4706" priority="1852" stopIfTrue="1" operator="lessThan">
      <formula>$C$4</formula>
    </cfRule>
  </conditionalFormatting>
  <conditionalFormatting sqref="BR23">
    <cfRule type="cellIs" dxfId="4707" priority="1853" stopIfTrue="1" operator="lessThan">
      <formula>$C$4</formula>
    </cfRule>
  </conditionalFormatting>
  <conditionalFormatting sqref="BR24">
    <cfRule type="cellIs" dxfId="4708" priority="1854" stopIfTrue="1" operator="lessThan">
      <formula>$C$4</formula>
    </cfRule>
  </conditionalFormatting>
  <conditionalFormatting sqref="BR25">
    <cfRule type="cellIs" dxfId="4709" priority="1855" stopIfTrue="1" operator="lessThan">
      <formula>$C$4</formula>
    </cfRule>
  </conditionalFormatting>
  <conditionalFormatting sqref="BR26">
    <cfRule type="cellIs" dxfId="4710" priority="1856" stopIfTrue="1" operator="lessThan">
      <formula>$C$4</formula>
    </cfRule>
  </conditionalFormatting>
  <conditionalFormatting sqref="BR27">
    <cfRule type="cellIs" dxfId="4711" priority="1857" stopIfTrue="1" operator="lessThan">
      <formula>$C$4</formula>
    </cfRule>
  </conditionalFormatting>
  <conditionalFormatting sqref="BR28">
    <cfRule type="cellIs" dxfId="4712" priority="1858" stopIfTrue="1" operator="lessThan">
      <formula>$C$4</formula>
    </cfRule>
  </conditionalFormatting>
  <conditionalFormatting sqref="BR29">
    <cfRule type="cellIs" dxfId="4713" priority="1859" stopIfTrue="1" operator="lessThan">
      <formula>$C$4</formula>
    </cfRule>
  </conditionalFormatting>
  <conditionalFormatting sqref="BR30">
    <cfRule type="cellIs" dxfId="4714" priority="1860" stopIfTrue="1" operator="lessThan">
      <formula>$C$4</formula>
    </cfRule>
  </conditionalFormatting>
  <conditionalFormatting sqref="BR31">
    <cfRule type="cellIs" dxfId="4715" priority="1861" stopIfTrue="1" operator="lessThan">
      <formula>$C$4</formula>
    </cfRule>
  </conditionalFormatting>
  <conditionalFormatting sqref="BR32">
    <cfRule type="cellIs" dxfId="4716" priority="1862" stopIfTrue="1" operator="lessThan">
      <formula>$C$4</formula>
    </cfRule>
  </conditionalFormatting>
  <conditionalFormatting sqref="BR33">
    <cfRule type="cellIs" dxfId="4717" priority="1863" stopIfTrue="1" operator="lessThan">
      <formula>$C$4</formula>
    </cfRule>
  </conditionalFormatting>
  <conditionalFormatting sqref="BR34">
    <cfRule type="cellIs" dxfId="4718" priority="1864" stopIfTrue="1" operator="lessThan">
      <formula>$C$4</formula>
    </cfRule>
  </conditionalFormatting>
  <conditionalFormatting sqref="BR35">
    <cfRule type="cellIs" dxfId="4719" priority="1865" stopIfTrue="1" operator="lessThan">
      <formula>$C$4</formula>
    </cfRule>
  </conditionalFormatting>
  <conditionalFormatting sqref="BR36">
    <cfRule type="cellIs" dxfId="4720" priority="1866" stopIfTrue="1" operator="lessThan">
      <formula>$C$4</formula>
    </cfRule>
  </conditionalFormatting>
  <conditionalFormatting sqref="BR37">
    <cfRule type="cellIs" dxfId="4721" priority="1867" stopIfTrue="1" operator="lessThan">
      <formula>$C$4</formula>
    </cfRule>
  </conditionalFormatting>
  <conditionalFormatting sqref="BR38">
    <cfRule type="cellIs" dxfId="4722" priority="1868" stopIfTrue="1" operator="lessThan">
      <formula>$C$4</formula>
    </cfRule>
  </conditionalFormatting>
  <conditionalFormatting sqref="BR39">
    <cfRule type="cellIs" dxfId="4723" priority="1869" stopIfTrue="1" operator="lessThan">
      <formula>$C$4</formula>
    </cfRule>
  </conditionalFormatting>
  <conditionalFormatting sqref="BR40">
    <cfRule type="cellIs" dxfId="4724" priority="1870" stopIfTrue="1" operator="lessThan">
      <formula>$C$4</formula>
    </cfRule>
  </conditionalFormatting>
  <conditionalFormatting sqref="BR41">
    <cfRule type="cellIs" dxfId="4725" priority="1871" stopIfTrue="1" operator="lessThan">
      <formula>$C$4</formula>
    </cfRule>
  </conditionalFormatting>
  <conditionalFormatting sqref="BR42">
    <cfRule type="cellIs" dxfId="4726" priority="1872" stopIfTrue="1" operator="lessThan">
      <formula>$C$4</formula>
    </cfRule>
  </conditionalFormatting>
  <conditionalFormatting sqref="BR43">
    <cfRule type="cellIs" dxfId="4727" priority="1873" stopIfTrue="1" operator="lessThan">
      <formula>$C$4</formula>
    </cfRule>
  </conditionalFormatting>
  <conditionalFormatting sqref="BR44">
    <cfRule type="cellIs" dxfId="4728" priority="1874" stopIfTrue="1" operator="lessThan">
      <formula>$C$4</formula>
    </cfRule>
  </conditionalFormatting>
  <conditionalFormatting sqref="BR45">
    <cfRule type="cellIs" dxfId="4729" priority="1875" stopIfTrue="1" operator="lessThan">
      <formula>$C$4</formula>
    </cfRule>
  </conditionalFormatting>
  <conditionalFormatting sqref="BR46">
    <cfRule type="cellIs" dxfId="4730" priority="1876" stopIfTrue="1" operator="lessThan">
      <formula>$C$4</formula>
    </cfRule>
  </conditionalFormatting>
  <conditionalFormatting sqref="BR47">
    <cfRule type="cellIs" dxfId="4731" priority="1877" stopIfTrue="1" operator="lessThan">
      <formula>$C$4</formula>
    </cfRule>
  </conditionalFormatting>
  <conditionalFormatting sqref="BR48">
    <cfRule type="cellIs" dxfId="4732" priority="1878" stopIfTrue="1" operator="lessThan">
      <formula>$C$4</formula>
    </cfRule>
  </conditionalFormatting>
  <conditionalFormatting sqref="BR49">
    <cfRule type="cellIs" dxfId="4733" priority="1879" stopIfTrue="1" operator="lessThan">
      <formula>$C$4</formula>
    </cfRule>
  </conditionalFormatting>
  <conditionalFormatting sqref="BR50">
    <cfRule type="cellIs" dxfId="4734" priority="1880" stopIfTrue="1" operator="lessThan">
      <formula>$C$4</formula>
    </cfRule>
  </conditionalFormatting>
  <conditionalFormatting sqref="BS11">
    <cfRule type="cellIs" dxfId="4735" priority="1881" stopIfTrue="1" operator="lessThan">
      <formula>$C$4</formula>
    </cfRule>
  </conditionalFormatting>
  <conditionalFormatting sqref="BS12">
    <cfRule type="cellIs" dxfId="4736" priority="1882" stopIfTrue="1" operator="lessThan">
      <formula>$C$4</formula>
    </cfRule>
  </conditionalFormatting>
  <conditionalFormatting sqref="BS13">
    <cfRule type="cellIs" dxfId="4737" priority="1883" stopIfTrue="1" operator="lessThan">
      <formula>$C$4</formula>
    </cfRule>
  </conditionalFormatting>
  <conditionalFormatting sqref="BS14">
    <cfRule type="cellIs" dxfId="4738" priority="1884" stopIfTrue="1" operator="lessThan">
      <formula>$C$4</formula>
    </cfRule>
  </conditionalFormatting>
  <conditionalFormatting sqref="BS15">
    <cfRule type="cellIs" dxfId="4739" priority="1885" stopIfTrue="1" operator="lessThan">
      <formula>$C$4</formula>
    </cfRule>
  </conditionalFormatting>
  <conditionalFormatting sqref="BS16">
    <cfRule type="cellIs" dxfId="4740" priority="1886" stopIfTrue="1" operator="lessThan">
      <formula>$C$4</formula>
    </cfRule>
  </conditionalFormatting>
  <conditionalFormatting sqref="BS17">
    <cfRule type="cellIs" dxfId="4741" priority="1887" stopIfTrue="1" operator="lessThan">
      <formula>$C$4</formula>
    </cfRule>
  </conditionalFormatting>
  <conditionalFormatting sqref="BS18">
    <cfRule type="cellIs" dxfId="4742" priority="1888" stopIfTrue="1" operator="lessThan">
      <formula>$C$4</formula>
    </cfRule>
  </conditionalFormatting>
  <conditionalFormatting sqref="BS19">
    <cfRule type="cellIs" dxfId="4743" priority="1889" stopIfTrue="1" operator="lessThan">
      <formula>$C$4</formula>
    </cfRule>
  </conditionalFormatting>
  <conditionalFormatting sqref="BS20">
    <cfRule type="cellIs" dxfId="4744" priority="1890" stopIfTrue="1" operator="lessThan">
      <formula>$C$4</formula>
    </cfRule>
  </conditionalFormatting>
  <conditionalFormatting sqref="BS21">
    <cfRule type="cellIs" dxfId="4745" priority="1891" stopIfTrue="1" operator="lessThan">
      <formula>$C$4</formula>
    </cfRule>
  </conditionalFormatting>
  <conditionalFormatting sqref="BS22">
    <cfRule type="cellIs" dxfId="4746" priority="1892" stopIfTrue="1" operator="lessThan">
      <formula>$C$4</formula>
    </cfRule>
  </conditionalFormatting>
  <conditionalFormatting sqref="BS23">
    <cfRule type="cellIs" dxfId="4747" priority="1893" stopIfTrue="1" operator="lessThan">
      <formula>$C$4</formula>
    </cfRule>
  </conditionalFormatting>
  <conditionalFormatting sqref="BS24">
    <cfRule type="cellIs" dxfId="4748" priority="1894" stopIfTrue="1" operator="lessThan">
      <formula>$C$4</formula>
    </cfRule>
  </conditionalFormatting>
  <conditionalFormatting sqref="BS25">
    <cfRule type="cellIs" dxfId="4749" priority="1895" stopIfTrue="1" operator="lessThan">
      <formula>$C$4</formula>
    </cfRule>
  </conditionalFormatting>
  <conditionalFormatting sqref="BS26">
    <cfRule type="cellIs" dxfId="4750" priority="1896" stopIfTrue="1" operator="lessThan">
      <formula>$C$4</formula>
    </cfRule>
  </conditionalFormatting>
  <conditionalFormatting sqref="BS27">
    <cfRule type="cellIs" dxfId="4751" priority="1897" stopIfTrue="1" operator="lessThan">
      <formula>$C$4</formula>
    </cfRule>
  </conditionalFormatting>
  <conditionalFormatting sqref="BS28">
    <cfRule type="cellIs" dxfId="4752" priority="1898" stopIfTrue="1" operator="lessThan">
      <formula>$C$4</formula>
    </cfRule>
  </conditionalFormatting>
  <conditionalFormatting sqref="BS29">
    <cfRule type="cellIs" dxfId="4753" priority="1899" stopIfTrue="1" operator="lessThan">
      <formula>$C$4</formula>
    </cfRule>
  </conditionalFormatting>
  <conditionalFormatting sqref="BS30">
    <cfRule type="cellIs" dxfId="4754" priority="1900" stopIfTrue="1" operator="lessThan">
      <formula>$C$4</formula>
    </cfRule>
  </conditionalFormatting>
  <conditionalFormatting sqref="BS31">
    <cfRule type="cellIs" dxfId="4755" priority="1901" stopIfTrue="1" operator="lessThan">
      <formula>$C$4</formula>
    </cfRule>
  </conditionalFormatting>
  <conditionalFormatting sqref="BS32">
    <cfRule type="cellIs" dxfId="4756" priority="1902" stopIfTrue="1" operator="lessThan">
      <formula>$C$4</formula>
    </cfRule>
  </conditionalFormatting>
  <conditionalFormatting sqref="BS33">
    <cfRule type="cellIs" dxfId="4757" priority="1903" stopIfTrue="1" operator="lessThan">
      <formula>$C$4</formula>
    </cfRule>
  </conditionalFormatting>
  <conditionalFormatting sqref="BS34">
    <cfRule type="cellIs" dxfId="4758" priority="1904" stopIfTrue="1" operator="lessThan">
      <formula>$C$4</formula>
    </cfRule>
  </conditionalFormatting>
  <conditionalFormatting sqref="BS35">
    <cfRule type="cellIs" dxfId="4759" priority="1905" stopIfTrue="1" operator="lessThan">
      <formula>$C$4</formula>
    </cfRule>
  </conditionalFormatting>
  <conditionalFormatting sqref="BS36">
    <cfRule type="cellIs" dxfId="4760" priority="1906" stopIfTrue="1" operator="lessThan">
      <formula>$C$4</formula>
    </cfRule>
  </conditionalFormatting>
  <conditionalFormatting sqref="BS37">
    <cfRule type="cellIs" dxfId="4761" priority="1907" stopIfTrue="1" operator="lessThan">
      <formula>$C$4</formula>
    </cfRule>
  </conditionalFormatting>
  <conditionalFormatting sqref="BS38">
    <cfRule type="cellIs" dxfId="4762" priority="1908" stopIfTrue="1" operator="lessThan">
      <formula>$C$4</formula>
    </cfRule>
  </conditionalFormatting>
  <conditionalFormatting sqref="BS39">
    <cfRule type="cellIs" dxfId="4763" priority="1909" stopIfTrue="1" operator="lessThan">
      <formula>$C$4</formula>
    </cfRule>
  </conditionalFormatting>
  <conditionalFormatting sqref="BS40">
    <cfRule type="cellIs" dxfId="4764" priority="1910" stopIfTrue="1" operator="lessThan">
      <formula>$C$4</formula>
    </cfRule>
  </conditionalFormatting>
  <conditionalFormatting sqref="BS41">
    <cfRule type="cellIs" dxfId="4765" priority="1911" stopIfTrue="1" operator="lessThan">
      <formula>$C$4</formula>
    </cfRule>
  </conditionalFormatting>
  <conditionalFormatting sqref="BS42">
    <cfRule type="cellIs" dxfId="4766" priority="1912" stopIfTrue="1" operator="lessThan">
      <formula>$C$4</formula>
    </cfRule>
  </conditionalFormatting>
  <conditionalFormatting sqref="BS43">
    <cfRule type="cellIs" dxfId="4767" priority="1913" stopIfTrue="1" operator="lessThan">
      <formula>$C$4</formula>
    </cfRule>
  </conditionalFormatting>
  <conditionalFormatting sqref="BS44">
    <cfRule type="cellIs" dxfId="4768" priority="1914" stopIfTrue="1" operator="lessThan">
      <formula>$C$4</formula>
    </cfRule>
  </conditionalFormatting>
  <conditionalFormatting sqref="BS45">
    <cfRule type="cellIs" dxfId="4769" priority="1915" stopIfTrue="1" operator="lessThan">
      <formula>$C$4</formula>
    </cfRule>
  </conditionalFormatting>
  <conditionalFormatting sqref="BS46">
    <cfRule type="cellIs" dxfId="4770" priority="1916" stopIfTrue="1" operator="lessThan">
      <formula>$C$4</formula>
    </cfRule>
  </conditionalFormatting>
  <conditionalFormatting sqref="BS47">
    <cfRule type="cellIs" dxfId="4771" priority="1917" stopIfTrue="1" operator="lessThan">
      <formula>$C$4</formula>
    </cfRule>
  </conditionalFormatting>
  <conditionalFormatting sqref="BS48">
    <cfRule type="cellIs" dxfId="4772" priority="1918" stopIfTrue="1" operator="lessThan">
      <formula>$C$4</formula>
    </cfRule>
  </conditionalFormatting>
  <conditionalFormatting sqref="BS49">
    <cfRule type="cellIs" dxfId="4773" priority="1919" stopIfTrue="1" operator="lessThan">
      <formula>$C$4</formula>
    </cfRule>
  </conditionalFormatting>
  <conditionalFormatting sqref="BS50">
    <cfRule type="cellIs" dxfId="4774" priority="1920" stopIfTrue="1" operator="lessThan">
      <formula>$C$4</formula>
    </cfRule>
  </conditionalFormatting>
  <conditionalFormatting sqref="BT11">
    <cfRule type="cellIs" dxfId="4775" priority="1921" stopIfTrue="1" operator="lessThan">
      <formula>$C$4</formula>
    </cfRule>
  </conditionalFormatting>
  <conditionalFormatting sqref="BT12">
    <cfRule type="cellIs" dxfId="4776" priority="1922" stopIfTrue="1" operator="lessThan">
      <formula>$C$4</formula>
    </cfRule>
  </conditionalFormatting>
  <conditionalFormatting sqref="BT13">
    <cfRule type="cellIs" dxfId="4777" priority="1923" stopIfTrue="1" operator="lessThan">
      <formula>$C$4</formula>
    </cfRule>
  </conditionalFormatting>
  <conditionalFormatting sqref="BT14">
    <cfRule type="cellIs" dxfId="4778" priority="1924" stopIfTrue="1" operator="lessThan">
      <formula>$C$4</formula>
    </cfRule>
  </conditionalFormatting>
  <conditionalFormatting sqref="BT15">
    <cfRule type="cellIs" dxfId="4779" priority="1925" stopIfTrue="1" operator="lessThan">
      <formula>$C$4</formula>
    </cfRule>
  </conditionalFormatting>
  <conditionalFormatting sqref="BT16">
    <cfRule type="cellIs" dxfId="4780" priority="1926" stopIfTrue="1" operator="lessThan">
      <formula>$C$4</formula>
    </cfRule>
  </conditionalFormatting>
  <conditionalFormatting sqref="BT17">
    <cfRule type="cellIs" dxfId="4781" priority="1927" stopIfTrue="1" operator="lessThan">
      <formula>$C$4</formula>
    </cfRule>
  </conditionalFormatting>
  <conditionalFormatting sqref="BT18">
    <cfRule type="cellIs" dxfId="4782" priority="1928" stopIfTrue="1" operator="lessThan">
      <formula>$C$4</formula>
    </cfRule>
  </conditionalFormatting>
  <conditionalFormatting sqref="BT19">
    <cfRule type="cellIs" dxfId="4783" priority="1929" stopIfTrue="1" operator="lessThan">
      <formula>$C$4</formula>
    </cfRule>
  </conditionalFormatting>
  <conditionalFormatting sqref="BT20">
    <cfRule type="cellIs" dxfId="4784" priority="1930" stopIfTrue="1" operator="lessThan">
      <formula>$C$4</formula>
    </cfRule>
  </conditionalFormatting>
  <conditionalFormatting sqref="BT21">
    <cfRule type="cellIs" dxfId="4785" priority="1931" stopIfTrue="1" operator="lessThan">
      <formula>$C$4</formula>
    </cfRule>
  </conditionalFormatting>
  <conditionalFormatting sqref="BT22">
    <cfRule type="cellIs" dxfId="4786" priority="1932" stopIfTrue="1" operator="lessThan">
      <formula>$C$4</formula>
    </cfRule>
  </conditionalFormatting>
  <conditionalFormatting sqref="BT23">
    <cfRule type="cellIs" dxfId="4787" priority="1933" stopIfTrue="1" operator="lessThan">
      <formula>$C$4</formula>
    </cfRule>
  </conditionalFormatting>
  <conditionalFormatting sqref="BT24">
    <cfRule type="cellIs" dxfId="4788" priority="1934" stopIfTrue="1" operator="lessThan">
      <formula>$C$4</formula>
    </cfRule>
  </conditionalFormatting>
  <conditionalFormatting sqref="BT25">
    <cfRule type="cellIs" dxfId="4789" priority="1935" stopIfTrue="1" operator="lessThan">
      <formula>$C$4</formula>
    </cfRule>
  </conditionalFormatting>
  <conditionalFormatting sqref="BT26">
    <cfRule type="cellIs" dxfId="4790" priority="1936" stopIfTrue="1" operator="lessThan">
      <formula>$C$4</formula>
    </cfRule>
  </conditionalFormatting>
  <conditionalFormatting sqref="BT27">
    <cfRule type="cellIs" dxfId="4791" priority="1937" stopIfTrue="1" operator="lessThan">
      <formula>$C$4</formula>
    </cfRule>
  </conditionalFormatting>
  <conditionalFormatting sqref="BT28">
    <cfRule type="cellIs" dxfId="4792" priority="1938" stopIfTrue="1" operator="lessThan">
      <formula>$C$4</formula>
    </cfRule>
  </conditionalFormatting>
  <conditionalFormatting sqref="BT29">
    <cfRule type="cellIs" dxfId="4793" priority="1939" stopIfTrue="1" operator="lessThan">
      <formula>$C$4</formula>
    </cfRule>
  </conditionalFormatting>
  <conditionalFormatting sqref="BT30">
    <cfRule type="cellIs" dxfId="4794" priority="1940" stopIfTrue="1" operator="lessThan">
      <formula>$C$4</formula>
    </cfRule>
  </conditionalFormatting>
  <conditionalFormatting sqref="BT31">
    <cfRule type="cellIs" dxfId="4795" priority="1941" stopIfTrue="1" operator="lessThan">
      <formula>$C$4</formula>
    </cfRule>
  </conditionalFormatting>
  <conditionalFormatting sqref="BT32">
    <cfRule type="cellIs" dxfId="4796" priority="1942" stopIfTrue="1" operator="lessThan">
      <formula>$C$4</formula>
    </cfRule>
  </conditionalFormatting>
  <conditionalFormatting sqref="BT33">
    <cfRule type="cellIs" dxfId="4797" priority="1943" stopIfTrue="1" operator="lessThan">
      <formula>$C$4</formula>
    </cfRule>
  </conditionalFormatting>
  <conditionalFormatting sqref="BT34">
    <cfRule type="cellIs" dxfId="4798" priority="1944" stopIfTrue="1" operator="lessThan">
      <formula>$C$4</formula>
    </cfRule>
  </conditionalFormatting>
  <conditionalFormatting sqref="BT35">
    <cfRule type="cellIs" dxfId="4799" priority="1945" stopIfTrue="1" operator="lessThan">
      <formula>$C$4</formula>
    </cfRule>
  </conditionalFormatting>
  <conditionalFormatting sqref="BT36">
    <cfRule type="cellIs" dxfId="4800" priority="1946" stopIfTrue="1" operator="lessThan">
      <formula>$C$4</formula>
    </cfRule>
  </conditionalFormatting>
  <conditionalFormatting sqref="BT37">
    <cfRule type="cellIs" dxfId="4801" priority="1947" stopIfTrue="1" operator="lessThan">
      <formula>$C$4</formula>
    </cfRule>
  </conditionalFormatting>
  <conditionalFormatting sqref="BT38">
    <cfRule type="cellIs" dxfId="4802" priority="1948" stopIfTrue="1" operator="lessThan">
      <formula>$C$4</formula>
    </cfRule>
  </conditionalFormatting>
  <conditionalFormatting sqref="BT39">
    <cfRule type="cellIs" dxfId="4803" priority="1949" stopIfTrue="1" operator="lessThan">
      <formula>$C$4</formula>
    </cfRule>
  </conditionalFormatting>
  <conditionalFormatting sqref="BT40">
    <cfRule type="cellIs" dxfId="4804" priority="1950" stopIfTrue="1" operator="lessThan">
      <formula>$C$4</formula>
    </cfRule>
  </conditionalFormatting>
  <conditionalFormatting sqref="BT41">
    <cfRule type="cellIs" dxfId="4805" priority="1951" stopIfTrue="1" operator="lessThan">
      <formula>$C$4</formula>
    </cfRule>
  </conditionalFormatting>
  <conditionalFormatting sqref="BT42">
    <cfRule type="cellIs" dxfId="4806" priority="1952" stopIfTrue="1" operator="lessThan">
      <formula>$C$4</formula>
    </cfRule>
  </conditionalFormatting>
  <conditionalFormatting sqref="BT43">
    <cfRule type="cellIs" dxfId="4807" priority="1953" stopIfTrue="1" operator="lessThan">
      <formula>$C$4</formula>
    </cfRule>
  </conditionalFormatting>
  <conditionalFormatting sqref="BT44">
    <cfRule type="cellIs" dxfId="4808" priority="1954" stopIfTrue="1" operator="lessThan">
      <formula>$C$4</formula>
    </cfRule>
  </conditionalFormatting>
  <conditionalFormatting sqref="BT45">
    <cfRule type="cellIs" dxfId="4809" priority="1955" stopIfTrue="1" operator="lessThan">
      <formula>$C$4</formula>
    </cfRule>
  </conditionalFormatting>
  <conditionalFormatting sqref="BT46">
    <cfRule type="cellIs" dxfId="4810" priority="1956" stopIfTrue="1" operator="lessThan">
      <formula>$C$4</formula>
    </cfRule>
  </conditionalFormatting>
  <conditionalFormatting sqref="BT47">
    <cfRule type="cellIs" dxfId="4811" priority="1957" stopIfTrue="1" operator="lessThan">
      <formula>$C$4</formula>
    </cfRule>
  </conditionalFormatting>
  <conditionalFormatting sqref="BT48">
    <cfRule type="cellIs" dxfId="4812" priority="1958" stopIfTrue="1" operator="lessThan">
      <formula>$C$4</formula>
    </cfRule>
  </conditionalFormatting>
  <conditionalFormatting sqref="BT49">
    <cfRule type="cellIs" dxfId="4813" priority="1959" stopIfTrue="1" operator="lessThan">
      <formula>$C$4</formula>
    </cfRule>
  </conditionalFormatting>
  <conditionalFormatting sqref="BT50">
    <cfRule type="cellIs" dxfId="4814" priority="1960" stopIfTrue="1" operator="lessThan">
      <formula>$C$4</formula>
    </cfRule>
  </conditionalFormatting>
  <conditionalFormatting sqref="BU11">
    <cfRule type="cellIs" dxfId="4815" priority="1961" stopIfTrue="1" operator="lessThan">
      <formula>$C$4</formula>
    </cfRule>
  </conditionalFormatting>
  <conditionalFormatting sqref="BU12">
    <cfRule type="cellIs" dxfId="4816" priority="1962" stopIfTrue="1" operator="lessThan">
      <formula>$C$4</formula>
    </cfRule>
  </conditionalFormatting>
  <conditionalFormatting sqref="BU13">
    <cfRule type="cellIs" dxfId="4817" priority="1963" stopIfTrue="1" operator="lessThan">
      <formula>$C$4</formula>
    </cfRule>
  </conditionalFormatting>
  <conditionalFormatting sqref="BU14">
    <cfRule type="cellIs" dxfId="4818" priority="1964" stopIfTrue="1" operator="lessThan">
      <formula>$C$4</formula>
    </cfRule>
  </conditionalFormatting>
  <conditionalFormatting sqref="BU15">
    <cfRule type="cellIs" dxfId="4819" priority="1965" stopIfTrue="1" operator="lessThan">
      <formula>$C$4</formula>
    </cfRule>
  </conditionalFormatting>
  <conditionalFormatting sqref="BU16">
    <cfRule type="cellIs" dxfId="4820" priority="1966" stopIfTrue="1" operator="lessThan">
      <formula>$C$4</formula>
    </cfRule>
  </conditionalFormatting>
  <conditionalFormatting sqref="BU17">
    <cfRule type="cellIs" dxfId="4821" priority="1967" stopIfTrue="1" operator="lessThan">
      <formula>$C$4</formula>
    </cfRule>
  </conditionalFormatting>
  <conditionalFormatting sqref="BU18">
    <cfRule type="cellIs" dxfId="4822" priority="1968" stopIfTrue="1" operator="lessThan">
      <formula>$C$4</formula>
    </cfRule>
  </conditionalFormatting>
  <conditionalFormatting sqref="BU19">
    <cfRule type="cellIs" dxfId="4823" priority="1969" stopIfTrue="1" operator="lessThan">
      <formula>$C$4</formula>
    </cfRule>
  </conditionalFormatting>
  <conditionalFormatting sqref="BU20">
    <cfRule type="cellIs" dxfId="4824" priority="1970" stopIfTrue="1" operator="lessThan">
      <formula>$C$4</formula>
    </cfRule>
  </conditionalFormatting>
  <conditionalFormatting sqref="BU21">
    <cfRule type="cellIs" dxfId="4825" priority="1971" stopIfTrue="1" operator="lessThan">
      <formula>$C$4</formula>
    </cfRule>
  </conditionalFormatting>
  <conditionalFormatting sqref="BU22">
    <cfRule type="cellIs" dxfId="4826" priority="1972" stopIfTrue="1" operator="lessThan">
      <formula>$C$4</formula>
    </cfRule>
  </conditionalFormatting>
  <conditionalFormatting sqref="BU23">
    <cfRule type="cellIs" dxfId="4827" priority="1973" stopIfTrue="1" operator="lessThan">
      <formula>$C$4</formula>
    </cfRule>
  </conditionalFormatting>
  <conditionalFormatting sqref="BU24">
    <cfRule type="cellIs" dxfId="4828" priority="1974" stopIfTrue="1" operator="lessThan">
      <formula>$C$4</formula>
    </cfRule>
  </conditionalFormatting>
  <conditionalFormatting sqref="BU25">
    <cfRule type="cellIs" dxfId="4829" priority="1975" stopIfTrue="1" operator="lessThan">
      <formula>$C$4</formula>
    </cfRule>
  </conditionalFormatting>
  <conditionalFormatting sqref="BU26">
    <cfRule type="cellIs" dxfId="4830" priority="1976" stopIfTrue="1" operator="lessThan">
      <formula>$C$4</formula>
    </cfRule>
  </conditionalFormatting>
  <conditionalFormatting sqref="BU27">
    <cfRule type="cellIs" dxfId="4831" priority="1977" stopIfTrue="1" operator="lessThan">
      <formula>$C$4</formula>
    </cfRule>
  </conditionalFormatting>
  <conditionalFormatting sqref="BU28">
    <cfRule type="cellIs" dxfId="4832" priority="1978" stopIfTrue="1" operator="lessThan">
      <formula>$C$4</formula>
    </cfRule>
  </conditionalFormatting>
  <conditionalFormatting sqref="BU29">
    <cfRule type="cellIs" dxfId="4833" priority="1979" stopIfTrue="1" operator="lessThan">
      <formula>$C$4</formula>
    </cfRule>
  </conditionalFormatting>
  <conditionalFormatting sqref="BU30">
    <cfRule type="cellIs" dxfId="4834" priority="1980" stopIfTrue="1" operator="lessThan">
      <formula>$C$4</formula>
    </cfRule>
  </conditionalFormatting>
  <conditionalFormatting sqref="BU31">
    <cfRule type="cellIs" dxfId="4835" priority="1981" stopIfTrue="1" operator="lessThan">
      <formula>$C$4</formula>
    </cfRule>
  </conditionalFormatting>
  <conditionalFormatting sqref="BU32">
    <cfRule type="cellIs" dxfId="4836" priority="1982" stopIfTrue="1" operator="lessThan">
      <formula>$C$4</formula>
    </cfRule>
  </conditionalFormatting>
  <conditionalFormatting sqref="BU33">
    <cfRule type="cellIs" dxfId="4837" priority="1983" stopIfTrue="1" operator="lessThan">
      <formula>$C$4</formula>
    </cfRule>
  </conditionalFormatting>
  <conditionalFormatting sqref="BU34">
    <cfRule type="cellIs" dxfId="4838" priority="1984" stopIfTrue="1" operator="lessThan">
      <formula>$C$4</formula>
    </cfRule>
  </conditionalFormatting>
  <conditionalFormatting sqref="BU35">
    <cfRule type="cellIs" dxfId="4839" priority="1985" stopIfTrue="1" operator="lessThan">
      <formula>$C$4</formula>
    </cfRule>
  </conditionalFormatting>
  <conditionalFormatting sqref="BU36">
    <cfRule type="cellIs" dxfId="4840" priority="1986" stopIfTrue="1" operator="lessThan">
      <formula>$C$4</formula>
    </cfRule>
  </conditionalFormatting>
  <conditionalFormatting sqref="BU37">
    <cfRule type="cellIs" dxfId="4841" priority="1987" stopIfTrue="1" operator="lessThan">
      <formula>$C$4</formula>
    </cfRule>
  </conditionalFormatting>
  <conditionalFormatting sqref="BU38">
    <cfRule type="cellIs" dxfId="4842" priority="1988" stopIfTrue="1" operator="lessThan">
      <formula>$C$4</formula>
    </cfRule>
  </conditionalFormatting>
  <conditionalFormatting sqref="BU39">
    <cfRule type="cellIs" dxfId="4843" priority="1989" stopIfTrue="1" operator="lessThan">
      <formula>$C$4</formula>
    </cfRule>
  </conditionalFormatting>
  <conditionalFormatting sqref="BU40">
    <cfRule type="cellIs" dxfId="4844" priority="1990" stopIfTrue="1" operator="lessThan">
      <formula>$C$4</formula>
    </cfRule>
  </conditionalFormatting>
  <conditionalFormatting sqref="BU41">
    <cfRule type="cellIs" dxfId="4845" priority="1991" stopIfTrue="1" operator="lessThan">
      <formula>$C$4</formula>
    </cfRule>
  </conditionalFormatting>
  <conditionalFormatting sqref="BU42">
    <cfRule type="cellIs" dxfId="4846" priority="1992" stopIfTrue="1" operator="lessThan">
      <formula>$C$4</formula>
    </cfRule>
  </conditionalFormatting>
  <conditionalFormatting sqref="BU43">
    <cfRule type="cellIs" dxfId="4847" priority="1993" stopIfTrue="1" operator="lessThan">
      <formula>$C$4</formula>
    </cfRule>
  </conditionalFormatting>
  <conditionalFormatting sqref="BU44">
    <cfRule type="cellIs" dxfId="4848" priority="1994" stopIfTrue="1" operator="lessThan">
      <formula>$C$4</formula>
    </cfRule>
  </conditionalFormatting>
  <conditionalFormatting sqref="BU45">
    <cfRule type="cellIs" dxfId="4849" priority="1995" stopIfTrue="1" operator="lessThan">
      <formula>$C$4</formula>
    </cfRule>
  </conditionalFormatting>
  <conditionalFormatting sqref="BU46">
    <cfRule type="cellIs" dxfId="4850" priority="1996" stopIfTrue="1" operator="lessThan">
      <formula>$C$4</formula>
    </cfRule>
  </conditionalFormatting>
  <conditionalFormatting sqref="BU47">
    <cfRule type="cellIs" dxfId="4851" priority="1997" stopIfTrue="1" operator="lessThan">
      <formula>$C$4</formula>
    </cfRule>
  </conditionalFormatting>
  <conditionalFormatting sqref="BU48">
    <cfRule type="cellIs" dxfId="4852" priority="1998" stopIfTrue="1" operator="lessThan">
      <formula>$C$4</formula>
    </cfRule>
  </conditionalFormatting>
  <conditionalFormatting sqref="BU49">
    <cfRule type="cellIs" dxfId="4853" priority="1999" stopIfTrue="1" operator="lessThan">
      <formula>$C$4</formula>
    </cfRule>
  </conditionalFormatting>
  <conditionalFormatting sqref="BU50">
    <cfRule type="cellIs" dxfId="4854" priority="2000" stopIfTrue="1" operator="lessThan">
      <formula>$C$4</formula>
    </cfRule>
  </conditionalFormatting>
  <conditionalFormatting sqref="BW11">
    <cfRule type="cellIs" dxfId="4855" priority="2001" stopIfTrue="1" operator="lessThan">
      <formula>$C$4</formula>
    </cfRule>
  </conditionalFormatting>
  <conditionalFormatting sqref="BW12">
    <cfRule type="cellIs" dxfId="4856" priority="2002" stopIfTrue="1" operator="lessThan">
      <formula>$C$4</formula>
    </cfRule>
  </conditionalFormatting>
  <conditionalFormatting sqref="BW13">
    <cfRule type="cellIs" dxfId="4857" priority="2003" stopIfTrue="1" operator="lessThan">
      <formula>$C$4</formula>
    </cfRule>
  </conditionalFormatting>
  <conditionalFormatting sqref="BW14">
    <cfRule type="cellIs" dxfId="4858" priority="2004" stopIfTrue="1" operator="lessThan">
      <formula>$C$4</formula>
    </cfRule>
  </conditionalFormatting>
  <conditionalFormatting sqref="BW15">
    <cfRule type="cellIs" dxfId="4859" priority="2005" stopIfTrue="1" operator="lessThan">
      <formula>$C$4</formula>
    </cfRule>
  </conditionalFormatting>
  <conditionalFormatting sqref="BW16">
    <cfRule type="cellIs" dxfId="4860" priority="2006" stopIfTrue="1" operator="lessThan">
      <formula>$C$4</formula>
    </cfRule>
  </conditionalFormatting>
  <conditionalFormatting sqref="BW17">
    <cfRule type="cellIs" dxfId="4861" priority="2007" stopIfTrue="1" operator="lessThan">
      <formula>$C$4</formula>
    </cfRule>
  </conditionalFormatting>
  <conditionalFormatting sqref="BW18">
    <cfRule type="cellIs" dxfId="4862" priority="2008" stopIfTrue="1" operator="lessThan">
      <formula>$C$4</formula>
    </cfRule>
  </conditionalFormatting>
  <conditionalFormatting sqref="BW19">
    <cfRule type="cellIs" dxfId="4863" priority="2009" stopIfTrue="1" operator="lessThan">
      <formula>$C$4</formula>
    </cfRule>
  </conditionalFormatting>
  <conditionalFormatting sqref="BW20">
    <cfRule type="cellIs" dxfId="4864" priority="2010" stopIfTrue="1" operator="lessThan">
      <formula>$C$4</formula>
    </cfRule>
  </conditionalFormatting>
  <conditionalFormatting sqref="BW21">
    <cfRule type="cellIs" dxfId="4865" priority="2011" stopIfTrue="1" operator="lessThan">
      <formula>$C$4</formula>
    </cfRule>
  </conditionalFormatting>
  <conditionalFormatting sqref="BW22">
    <cfRule type="cellIs" dxfId="4866" priority="2012" stopIfTrue="1" operator="lessThan">
      <formula>$C$4</formula>
    </cfRule>
  </conditionalFormatting>
  <conditionalFormatting sqref="BW23">
    <cfRule type="cellIs" dxfId="4867" priority="2013" stopIfTrue="1" operator="lessThan">
      <formula>$C$4</formula>
    </cfRule>
  </conditionalFormatting>
  <conditionalFormatting sqref="BW24">
    <cfRule type="cellIs" dxfId="4868" priority="2014" stopIfTrue="1" operator="lessThan">
      <formula>$C$4</formula>
    </cfRule>
  </conditionalFormatting>
  <conditionalFormatting sqref="BW25">
    <cfRule type="cellIs" dxfId="4869" priority="2015" stopIfTrue="1" operator="lessThan">
      <formula>$C$4</formula>
    </cfRule>
  </conditionalFormatting>
  <conditionalFormatting sqref="BW26">
    <cfRule type="cellIs" dxfId="4870" priority="2016" stopIfTrue="1" operator="lessThan">
      <formula>$C$4</formula>
    </cfRule>
  </conditionalFormatting>
  <conditionalFormatting sqref="BW27">
    <cfRule type="cellIs" dxfId="4871" priority="2017" stopIfTrue="1" operator="lessThan">
      <formula>$C$4</formula>
    </cfRule>
  </conditionalFormatting>
  <conditionalFormatting sqref="BW28">
    <cfRule type="cellIs" dxfId="4872" priority="2018" stopIfTrue="1" operator="lessThan">
      <formula>$C$4</formula>
    </cfRule>
  </conditionalFormatting>
  <conditionalFormatting sqref="BW29">
    <cfRule type="cellIs" dxfId="4873" priority="2019" stopIfTrue="1" operator="lessThan">
      <formula>$C$4</formula>
    </cfRule>
  </conditionalFormatting>
  <conditionalFormatting sqref="BW30">
    <cfRule type="cellIs" dxfId="4874" priority="2020" stopIfTrue="1" operator="lessThan">
      <formula>$C$4</formula>
    </cfRule>
  </conditionalFormatting>
  <conditionalFormatting sqref="BW31">
    <cfRule type="cellIs" dxfId="4875" priority="2021" stopIfTrue="1" operator="lessThan">
      <formula>$C$4</formula>
    </cfRule>
  </conditionalFormatting>
  <conditionalFormatting sqref="BW32">
    <cfRule type="cellIs" dxfId="4876" priority="2022" stopIfTrue="1" operator="lessThan">
      <formula>$C$4</formula>
    </cfRule>
  </conditionalFormatting>
  <conditionalFormatting sqref="BW33">
    <cfRule type="cellIs" dxfId="4877" priority="2023" stopIfTrue="1" operator="lessThan">
      <formula>$C$4</formula>
    </cfRule>
  </conditionalFormatting>
  <conditionalFormatting sqref="BW34">
    <cfRule type="cellIs" dxfId="4878" priority="2024" stopIfTrue="1" operator="lessThan">
      <formula>$C$4</formula>
    </cfRule>
  </conditionalFormatting>
  <conditionalFormatting sqref="BW35">
    <cfRule type="cellIs" dxfId="4879" priority="2025" stopIfTrue="1" operator="lessThan">
      <formula>$C$4</formula>
    </cfRule>
  </conditionalFormatting>
  <conditionalFormatting sqref="BW36">
    <cfRule type="cellIs" dxfId="4880" priority="2026" stopIfTrue="1" operator="lessThan">
      <formula>$C$4</formula>
    </cfRule>
  </conditionalFormatting>
  <conditionalFormatting sqref="BW37">
    <cfRule type="cellIs" dxfId="4881" priority="2027" stopIfTrue="1" operator="lessThan">
      <formula>$C$4</formula>
    </cfRule>
  </conditionalFormatting>
  <conditionalFormatting sqref="BW38">
    <cfRule type="cellIs" dxfId="4882" priority="2028" stopIfTrue="1" operator="lessThan">
      <formula>$C$4</formula>
    </cfRule>
  </conditionalFormatting>
  <conditionalFormatting sqref="BW39">
    <cfRule type="cellIs" dxfId="4883" priority="2029" stopIfTrue="1" operator="lessThan">
      <formula>$C$4</formula>
    </cfRule>
  </conditionalFormatting>
  <conditionalFormatting sqref="BW40">
    <cfRule type="cellIs" dxfId="4884" priority="2030" stopIfTrue="1" operator="lessThan">
      <formula>$C$4</formula>
    </cfRule>
  </conditionalFormatting>
  <conditionalFormatting sqref="BW41">
    <cfRule type="cellIs" dxfId="4885" priority="2031" stopIfTrue="1" operator="lessThan">
      <formula>$C$4</formula>
    </cfRule>
  </conditionalFormatting>
  <conditionalFormatting sqref="BW42">
    <cfRule type="cellIs" dxfId="4886" priority="2032" stopIfTrue="1" operator="lessThan">
      <formula>$C$4</formula>
    </cfRule>
  </conditionalFormatting>
  <conditionalFormatting sqref="BW43">
    <cfRule type="cellIs" dxfId="4887" priority="2033" stopIfTrue="1" operator="lessThan">
      <formula>$C$4</formula>
    </cfRule>
  </conditionalFormatting>
  <conditionalFormatting sqref="BW44">
    <cfRule type="cellIs" dxfId="4888" priority="2034" stopIfTrue="1" operator="lessThan">
      <formula>$C$4</formula>
    </cfRule>
  </conditionalFormatting>
  <conditionalFormatting sqref="BW45">
    <cfRule type="cellIs" dxfId="4889" priority="2035" stopIfTrue="1" operator="lessThan">
      <formula>$C$4</formula>
    </cfRule>
  </conditionalFormatting>
  <conditionalFormatting sqref="BW46">
    <cfRule type="cellIs" dxfId="4890" priority="2036" stopIfTrue="1" operator="lessThan">
      <formula>$C$4</formula>
    </cfRule>
  </conditionalFormatting>
  <conditionalFormatting sqref="BW47">
    <cfRule type="cellIs" dxfId="4891" priority="2037" stopIfTrue="1" operator="lessThan">
      <formula>$C$4</formula>
    </cfRule>
  </conditionalFormatting>
  <conditionalFormatting sqref="BW48">
    <cfRule type="cellIs" dxfId="4892" priority="2038" stopIfTrue="1" operator="lessThan">
      <formula>$C$4</formula>
    </cfRule>
  </conditionalFormatting>
  <conditionalFormatting sqref="BW49">
    <cfRule type="cellIs" dxfId="4893" priority="2039" stopIfTrue="1" operator="lessThan">
      <formula>$C$4</formula>
    </cfRule>
  </conditionalFormatting>
  <conditionalFormatting sqref="BW50">
    <cfRule type="cellIs" dxfId="4894" priority="2040" stopIfTrue="1" operator="lessThan">
      <formula>$C$4</formula>
    </cfRule>
  </conditionalFormatting>
  <conditionalFormatting sqref="BX11">
    <cfRule type="cellIs" dxfId="4895" priority="2041" stopIfTrue="1" operator="lessThan">
      <formula>$C$4</formula>
    </cfRule>
  </conditionalFormatting>
  <conditionalFormatting sqref="BX12">
    <cfRule type="cellIs" dxfId="4896" priority="2042" stopIfTrue="1" operator="lessThan">
      <formula>$C$4</formula>
    </cfRule>
  </conditionalFormatting>
  <conditionalFormatting sqref="BX13">
    <cfRule type="cellIs" dxfId="4897" priority="2043" stopIfTrue="1" operator="lessThan">
      <formula>$C$4</formula>
    </cfRule>
  </conditionalFormatting>
  <conditionalFormatting sqref="BX14">
    <cfRule type="cellIs" dxfId="4898" priority="2044" stopIfTrue="1" operator="lessThan">
      <formula>$C$4</formula>
    </cfRule>
  </conditionalFormatting>
  <conditionalFormatting sqref="BX15">
    <cfRule type="cellIs" dxfId="4899" priority="2045" stopIfTrue="1" operator="lessThan">
      <formula>$C$4</formula>
    </cfRule>
  </conditionalFormatting>
  <conditionalFormatting sqref="BX16">
    <cfRule type="cellIs" dxfId="4900" priority="2046" stopIfTrue="1" operator="lessThan">
      <formula>$C$4</formula>
    </cfRule>
  </conditionalFormatting>
  <conditionalFormatting sqref="BX17">
    <cfRule type="cellIs" dxfId="4901" priority="2047" stopIfTrue="1" operator="lessThan">
      <formula>$C$4</formula>
    </cfRule>
  </conditionalFormatting>
  <conditionalFormatting sqref="BX18">
    <cfRule type="cellIs" dxfId="4902" priority="2048" stopIfTrue="1" operator="lessThan">
      <formula>$C$4</formula>
    </cfRule>
  </conditionalFormatting>
  <conditionalFormatting sqref="BX19">
    <cfRule type="cellIs" dxfId="4903" priority="2049" stopIfTrue="1" operator="lessThan">
      <formula>$C$4</formula>
    </cfRule>
  </conditionalFormatting>
  <conditionalFormatting sqref="BX20">
    <cfRule type="cellIs" dxfId="4904" priority="2050" stopIfTrue="1" operator="lessThan">
      <formula>$C$4</formula>
    </cfRule>
  </conditionalFormatting>
  <conditionalFormatting sqref="BX21">
    <cfRule type="cellIs" dxfId="4905" priority="2051" stopIfTrue="1" operator="lessThan">
      <formula>$C$4</formula>
    </cfRule>
  </conditionalFormatting>
  <conditionalFormatting sqref="BX22">
    <cfRule type="cellIs" dxfId="4906" priority="2052" stopIfTrue="1" operator="lessThan">
      <formula>$C$4</formula>
    </cfRule>
  </conditionalFormatting>
  <conditionalFormatting sqref="BX23">
    <cfRule type="cellIs" dxfId="4907" priority="2053" stopIfTrue="1" operator="lessThan">
      <formula>$C$4</formula>
    </cfRule>
  </conditionalFormatting>
  <conditionalFormatting sqref="BX24">
    <cfRule type="cellIs" dxfId="4908" priority="2054" stopIfTrue="1" operator="lessThan">
      <formula>$C$4</formula>
    </cfRule>
  </conditionalFormatting>
  <conditionalFormatting sqref="BX25">
    <cfRule type="cellIs" dxfId="4909" priority="2055" stopIfTrue="1" operator="lessThan">
      <formula>$C$4</formula>
    </cfRule>
  </conditionalFormatting>
  <conditionalFormatting sqref="BX26">
    <cfRule type="cellIs" dxfId="4910" priority="2056" stopIfTrue="1" operator="lessThan">
      <formula>$C$4</formula>
    </cfRule>
  </conditionalFormatting>
  <conditionalFormatting sqref="BX27">
    <cfRule type="cellIs" dxfId="4911" priority="2057" stopIfTrue="1" operator="lessThan">
      <formula>$C$4</formula>
    </cfRule>
  </conditionalFormatting>
  <conditionalFormatting sqref="BX28">
    <cfRule type="cellIs" dxfId="4912" priority="2058" stopIfTrue="1" operator="lessThan">
      <formula>$C$4</formula>
    </cfRule>
  </conditionalFormatting>
  <conditionalFormatting sqref="BX29">
    <cfRule type="cellIs" dxfId="4913" priority="2059" stopIfTrue="1" operator="lessThan">
      <formula>$C$4</formula>
    </cfRule>
  </conditionalFormatting>
  <conditionalFormatting sqref="BX30">
    <cfRule type="cellIs" dxfId="4914" priority="2060" stopIfTrue="1" operator="lessThan">
      <formula>$C$4</formula>
    </cfRule>
  </conditionalFormatting>
  <conditionalFormatting sqref="BX31">
    <cfRule type="cellIs" dxfId="4915" priority="2061" stopIfTrue="1" operator="lessThan">
      <formula>$C$4</formula>
    </cfRule>
  </conditionalFormatting>
  <conditionalFormatting sqref="BX32">
    <cfRule type="cellIs" dxfId="4916" priority="2062" stopIfTrue="1" operator="lessThan">
      <formula>$C$4</formula>
    </cfRule>
  </conditionalFormatting>
  <conditionalFormatting sqref="BX33">
    <cfRule type="cellIs" dxfId="4917" priority="2063" stopIfTrue="1" operator="lessThan">
      <formula>$C$4</formula>
    </cfRule>
  </conditionalFormatting>
  <conditionalFormatting sqref="BX34">
    <cfRule type="cellIs" dxfId="4918" priority="2064" stopIfTrue="1" operator="lessThan">
      <formula>$C$4</formula>
    </cfRule>
  </conditionalFormatting>
  <conditionalFormatting sqref="BX35">
    <cfRule type="cellIs" dxfId="4919" priority="2065" stopIfTrue="1" operator="lessThan">
      <formula>$C$4</formula>
    </cfRule>
  </conditionalFormatting>
  <conditionalFormatting sqref="BX36">
    <cfRule type="cellIs" dxfId="4920" priority="2066" stopIfTrue="1" operator="lessThan">
      <formula>$C$4</formula>
    </cfRule>
  </conditionalFormatting>
  <conditionalFormatting sqref="BX37">
    <cfRule type="cellIs" dxfId="4921" priority="2067" stopIfTrue="1" operator="lessThan">
      <formula>$C$4</formula>
    </cfRule>
  </conditionalFormatting>
  <conditionalFormatting sqref="BX38">
    <cfRule type="cellIs" dxfId="4922" priority="2068" stopIfTrue="1" operator="lessThan">
      <formula>$C$4</formula>
    </cfRule>
  </conditionalFormatting>
  <conditionalFormatting sqref="BX39">
    <cfRule type="cellIs" dxfId="4923" priority="2069" stopIfTrue="1" operator="lessThan">
      <formula>$C$4</formula>
    </cfRule>
  </conditionalFormatting>
  <conditionalFormatting sqref="BX40">
    <cfRule type="cellIs" dxfId="4924" priority="2070" stopIfTrue="1" operator="lessThan">
      <formula>$C$4</formula>
    </cfRule>
  </conditionalFormatting>
  <conditionalFormatting sqref="BX41">
    <cfRule type="cellIs" dxfId="4925" priority="2071" stopIfTrue="1" operator="lessThan">
      <formula>$C$4</formula>
    </cfRule>
  </conditionalFormatting>
  <conditionalFormatting sqref="BX42">
    <cfRule type="cellIs" dxfId="4926" priority="2072" stopIfTrue="1" operator="lessThan">
      <formula>$C$4</formula>
    </cfRule>
  </conditionalFormatting>
  <conditionalFormatting sqref="BX43">
    <cfRule type="cellIs" dxfId="4927" priority="2073" stopIfTrue="1" operator="lessThan">
      <formula>$C$4</formula>
    </cfRule>
  </conditionalFormatting>
  <conditionalFormatting sqref="BX44">
    <cfRule type="cellIs" dxfId="4928" priority="2074" stopIfTrue="1" operator="lessThan">
      <formula>$C$4</formula>
    </cfRule>
  </conditionalFormatting>
  <conditionalFormatting sqref="BX45">
    <cfRule type="cellIs" dxfId="4929" priority="2075" stopIfTrue="1" operator="lessThan">
      <formula>$C$4</formula>
    </cfRule>
  </conditionalFormatting>
  <conditionalFormatting sqref="BX46">
    <cfRule type="cellIs" dxfId="4930" priority="2076" stopIfTrue="1" operator="lessThan">
      <formula>$C$4</formula>
    </cfRule>
  </conditionalFormatting>
  <conditionalFormatting sqref="BX47">
    <cfRule type="cellIs" dxfId="4931" priority="2077" stopIfTrue="1" operator="lessThan">
      <formula>$C$4</formula>
    </cfRule>
  </conditionalFormatting>
  <conditionalFormatting sqref="BX48">
    <cfRule type="cellIs" dxfId="4932" priority="2078" stopIfTrue="1" operator="lessThan">
      <formula>$C$4</formula>
    </cfRule>
  </conditionalFormatting>
  <conditionalFormatting sqref="BX49">
    <cfRule type="cellIs" dxfId="4933" priority="2079" stopIfTrue="1" operator="lessThan">
      <formula>$C$4</formula>
    </cfRule>
  </conditionalFormatting>
  <conditionalFormatting sqref="BX50">
    <cfRule type="cellIs" dxfId="4934" priority="2080" stopIfTrue="1" operator="lessThan">
      <formula>$C$4</formula>
    </cfRule>
  </conditionalFormatting>
  <conditionalFormatting sqref="BY11">
    <cfRule type="cellIs" dxfId="4935" priority="2081" stopIfTrue="1" operator="lessThan">
      <formula>$C$4</formula>
    </cfRule>
  </conditionalFormatting>
  <conditionalFormatting sqref="BY12">
    <cfRule type="cellIs" dxfId="4936" priority="2082" stopIfTrue="1" operator="lessThan">
      <formula>$C$4</formula>
    </cfRule>
  </conditionalFormatting>
  <conditionalFormatting sqref="BY13">
    <cfRule type="cellIs" dxfId="4937" priority="2083" stopIfTrue="1" operator="lessThan">
      <formula>$C$4</formula>
    </cfRule>
  </conditionalFormatting>
  <conditionalFormatting sqref="BY14">
    <cfRule type="cellIs" dxfId="4938" priority="2084" stopIfTrue="1" operator="lessThan">
      <formula>$C$4</formula>
    </cfRule>
  </conditionalFormatting>
  <conditionalFormatting sqref="BY15">
    <cfRule type="cellIs" dxfId="4939" priority="2085" stopIfTrue="1" operator="lessThan">
      <formula>$C$4</formula>
    </cfRule>
  </conditionalFormatting>
  <conditionalFormatting sqref="BY16">
    <cfRule type="cellIs" dxfId="4940" priority="2086" stopIfTrue="1" operator="lessThan">
      <formula>$C$4</formula>
    </cfRule>
  </conditionalFormatting>
  <conditionalFormatting sqref="BY17">
    <cfRule type="cellIs" dxfId="4941" priority="2087" stopIfTrue="1" operator="lessThan">
      <formula>$C$4</formula>
    </cfRule>
  </conditionalFormatting>
  <conditionalFormatting sqref="BY18">
    <cfRule type="cellIs" dxfId="4942" priority="2088" stopIfTrue="1" operator="lessThan">
      <formula>$C$4</formula>
    </cfRule>
  </conditionalFormatting>
  <conditionalFormatting sqref="BY19">
    <cfRule type="cellIs" dxfId="4943" priority="2089" stopIfTrue="1" operator="lessThan">
      <formula>$C$4</formula>
    </cfRule>
  </conditionalFormatting>
  <conditionalFormatting sqref="BY20">
    <cfRule type="cellIs" dxfId="4944" priority="2090" stopIfTrue="1" operator="lessThan">
      <formula>$C$4</formula>
    </cfRule>
  </conditionalFormatting>
  <conditionalFormatting sqref="BY21">
    <cfRule type="cellIs" dxfId="4945" priority="2091" stopIfTrue="1" operator="lessThan">
      <formula>$C$4</formula>
    </cfRule>
  </conditionalFormatting>
  <conditionalFormatting sqref="BY22">
    <cfRule type="cellIs" dxfId="4946" priority="2092" stopIfTrue="1" operator="lessThan">
      <formula>$C$4</formula>
    </cfRule>
  </conditionalFormatting>
  <conditionalFormatting sqref="BY23">
    <cfRule type="cellIs" dxfId="4947" priority="2093" stopIfTrue="1" operator="lessThan">
      <formula>$C$4</formula>
    </cfRule>
  </conditionalFormatting>
  <conditionalFormatting sqref="BY24">
    <cfRule type="cellIs" dxfId="4948" priority="2094" stopIfTrue="1" operator="lessThan">
      <formula>$C$4</formula>
    </cfRule>
  </conditionalFormatting>
  <conditionalFormatting sqref="BY25">
    <cfRule type="cellIs" dxfId="4949" priority="2095" stopIfTrue="1" operator="lessThan">
      <formula>$C$4</formula>
    </cfRule>
  </conditionalFormatting>
  <conditionalFormatting sqref="BY26">
    <cfRule type="cellIs" dxfId="4950" priority="2096" stopIfTrue="1" operator="lessThan">
      <formula>$C$4</formula>
    </cfRule>
  </conditionalFormatting>
  <conditionalFormatting sqref="BY27">
    <cfRule type="cellIs" dxfId="4951" priority="2097" stopIfTrue="1" operator="lessThan">
      <formula>$C$4</formula>
    </cfRule>
  </conditionalFormatting>
  <conditionalFormatting sqref="BY28">
    <cfRule type="cellIs" dxfId="4952" priority="2098" stopIfTrue="1" operator="lessThan">
      <formula>$C$4</formula>
    </cfRule>
  </conditionalFormatting>
  <conditionalFormatting sqref="BY29">
    <cfRule type="cellIs" dxfId="4953" priority="2099" stopIfTrue="1" operator="lessThan">
      <formula>$C$4</formula>
    </cfRule>
  </conditionalFormatting>
  <conditionalFormatting sqref="BY30">
    <cfRule type="cellIs" dxfId="4954" priority="2100" stopIfTrue="1" operator="lessThan">
      <formula>$C$4</formula>
    </cfRule>
  </conditionalFormatting>
  <conditionalFormatting sqref="BY31">
    <cfRule type="cellIs" dxfId="4955" priority="2101" stopIfTrue="1" operator="lessThan">
      <formula>$C$4</formula>
    </cfRule>
  </conditionalFormatting>
  <conditionalFormatting sqref="BY32">
    <cfRule type="cellIs" dxfId="4956" priority="2102" stopIfTrue="1" operator="lessThan">
      <formula>$C$4</formula>
    </cfRule>
  </conditionalFormatting>
  <conditionalFormatting sqref="BY33">
    <cfRule type="cellIs" dxfId="4957" priority="2103" stopIfTrue="1" operator="lessThan">
      <formula>$C$4</formula>
    </cfRule>
  </conditionalFormatting>
  <conditionalFormatting sqref="BY34">
    <cfRule type="cellIs" dxfId="4958" priority="2104" stopIfTrue="1" operator="lessThan">
      <formula>$C$4</formula>
    </cfRule>
  </conditionalFormatting>
  <conditionalFormatting sqref="BY35">
    <cfRule type="cellIs" dxfId="4959" priority="2105" stopIfTrue="1" operator="lessThan">
      <formula>$C$4</formula>
    </cfRule>
  </conditionalFormatting>
  <conditionalFormatting sqref="BY36">
    <cfRule type="cellIs" dxfId="4960" priority="2106" stopIfTrue="1" operator="lessThan">
      <formula>$C$4</formula>
    </cfRule>
  </conditionalFormatting>
  <conditionalFormatting sqref="BY37">
    <cfRule type="cellIs" dxfId="4961" priority="2107" stopIfTrue="1" operator="lessThan">
      <formula>$C$4</formula>
    </cfRule>
  </conditionalFormatting>
  <conditionalFormatting sqref="BY38">
    <cfRule type="cellIs" dxfId="4962" priority="2108" stopIfTrue="1" operator="lessThan">
      <formula>$C$4</formula>
    </cfRule>
  </conditionalFormatting>
  <conditionalFormatting sqref="BY39">
    <cfRule type="cellIs" dxfId="4963" priority="2109" stopIfTrue="1" operator="lessThan">
      <formula>$C$4</formula>
    </cfRule>
  </conditionalFormatting>
  <conditionalFormatting sqref="BY40">
    <cfRule type="cellIs" dxfId="4964" priority="2110" stopIfTrue="1" operator="lessThan">
      <formula>$C$4</formula>
    </cfRule>
  </conditionalFormatting>
  <conditionalFormatting sqref="BY41">
    <cfRule type="cellIs" dxfId="4965" priority="2111" stopIfTrue="1" operator="lessThan">
      <formula>$C$4</formula>
    </cfRule>
  </conditionalFormatting>
  <conditionalFormatting sqref="BY42">
    <cfRule type="cellIs" dxfId="4966" priority="2112" stopIfTrue="1" operator="lessThan">
      <formula>$C$4</formula>
    </cfRule>
  </conditionalFormatting>
  <conditionalFormatting sqref="BY43">
    <cfRule type="cellIs" dxfId="4967" priority="2113" stopIfTrue="1" operator="lessThan">
      <formula>$C$4</formula>
    </cfRule>
  </conditionalFormatting>
  <conditionalFormatting sqref="BY44">
    <cfRule type="cellIs" dxfId="4968" priority="2114" stopIfTrue="1" operator="lessThan">
      <formula>$C$4</formula>
    </cfRule>
  </conditionalFormatting>
  <conditionalFormatting sqref="BY45">
    <cfRule type="cellIs" dxfId="4969" priority="2115" stopIfTrue="1" operator="lessThan">
      <formula>$C$4</formula>
    </cfRule>
  </conditionalFormatting>
  <conditionalFormatting sqref="BY46">
    <cfRule type="cellIs" dxfId="4970" priority="2116" stopIfTrue="1" operator="lessThan">
      <formula>$C$4</formula>
    </cfRule>
  </conditionalFormatting>
  <conditionalFormatting sqref="BY47">
    <cfRule type="cellIs" dxfId="4971" priority="2117" stopIfTrue="1" operator="lessThan">
      <formula>$C$4</formula>
    </cfRule>
  </conditionalFormatting>
  <conditionalFormatting sqref="BY48">
    <cfRule type="cellIs" dxfId="4972" priority="2118" stopIfTrue="1" operator="lessThan">
      <formula>$C$4</formula>
    </cfRule>
  </conditionalFormatting>
  <conditionalFormatting sqref="BY49">
    <cfRule type="cellIs" dxfId="4973" priority="2119" stopIfTrue="1" operator="lessThan">
      <formula>$C$4</formula>
    </cfRule>
  </conditionalFormatting>
  <conditionalFormatting sqref="BY50">
    <cfRule type="cellIs" dxfId="4974" priority="2120" stopIfTrue="1" operator="lessThan">
      <formula>$C$4</formula>
    </cfRule>
  </conditionalFormatting>
  <conditionalFormatting sqref="BZ11">
    <cfRule type="cellIs" dxfId="4975" priority="2121" stopIfTrue="1" operator="lessThan">
      <formula>$C$4</formula>
    </cfRule>
  </conditionalFormatting>
  <conditionalFormatting sqref="BZ12">
    <cfRule type="cellIs" dxfId="4976" priority="2122" stopIfTrue="1" operator="lessThan">
      <formula>$C$4</formula>
    </cfRule>
  </conditionalFormatting>
  <conditionalFormatting sqref="BZ13">
    <cfRule type="cellIs" dxfId="4977" priority="2123" stopIfTrue="1" operator="lessThan">
      <formula>$C$4</formula>
    </cfRule>
  </conditionalFormatting>
  <conditionalFormatting sqref="BZ14">
    <cfRule type="cellIs" dxfId="4978" priority="2124" stopIfTrue="1" operator="lessThan">
      <formula>$C$4</formula>
    </cfRule>
  </conditionalFormatting>
  <conditionalFormatting sqref="BZ15">
    <cfRule type="cellIs" dxfId="4979" priority="2125" stopIfTrue="1" operator="lessThan">
      <formula>$C$4</formula>
    </cfRule>
  </conditionalFormatting>
  <conditionalFormatting sqref="BZ16">
    <cfRule type="cellIs" dxfId="4980" priority="2126" stopIfTrue="1" operator="lessThan">
      <formula>$C$4</formula>
    </cfRule>
  </conditionalFormatting>
  <conditionalFormatting sqref="BZ17">
    <cfRule type="cellIs" dxfId="4981" priority="2127" stopIfTrue="1" operator="lessThan">
      <formula>$C$4</formula>
    </cfRule>
  </conditionalFormatting>
  <conditionalFormatting sqref="BZ18">
    <cfRule type="cellIs" dxfId="4982" priority="2128" stopIfTrue="1" operator="lessThan">
      <formula>$C$4</formula>
    </cfRule>
  </conditionalFormatting>
  <conditionalFormatting sqref="BZ19">
    <cfRule type="cellIs" dxfId="4983" priority="2129" stopIfTrue="1" operator="lessThan">
      <formula>$C$4</formula>
    </cfRule>
  </conditionalFormatting>
  <conditionalFormatting sqref="BZ20">
    <cfRule type="cellIs" dxfId="4984" priority="2130" stopIfTrue="1" operator="lessThan">
      <formula>$C$4</formula>
    </cfRule>
  </conditionalFormatting>
  <conditionalFormatting sqref="BZ21">
    <cfRule type="cellIs" dxfId="4985" priority="2131" stopIfTrue="1" operator="lessThan">
      <formula>$C$4</formula>
    </cfRule>
  </conditionalFormatting>
  <conditionalFormatting sqref="BZ22">
    <cfRule type="cellIs" dxfId="4986" priority="2132" stopIfTrue="1" operator="lessThan">
      <formula>$C$4</formula>
    </cfRule>
  </conditionalFormatting>
  <conditionalFormatting sqref="BZ23">
    <cfRule type="cellIs" dxfId="4987" priority="2133" stopIfTrue="1" operator="lessThan">
      <formula>$C$4</formula>
    </cfRule>
  </conditionalFormatting>
  <conditionalFormatting sqref="BZ24">
    <cfRule type="cellIs" dxfId="4988" priority="2134" stopIfTrue="1" operator="lessThan">
      <formula>$C$4</formula>
    </cfRule>
  </conditionalFormatting>
  <conditionalFormatting sqref="BZ25">
    <cfRule type="cellIs" dxfId="4989" priority="2135" stopIfTrue="1" operator="lessThan">
      <formula>$C$4</formula>
    </cfRule>
  </conditionalFormatting>
  <conditionalFormatting sqref="BZ26">
    <cfRule type="cellIs" dxfId="4990" priority="2136" stopIfTrue="1" operator="lessThan">
      <formula>$C$4</formula>
    </cfRule>
  </conditionalFormatting>
  <conditionalFormatting sqref="BZ27">
    <cfRule type="cellIs" dxfId="4991" priority="2137" stopIfTrue="1" operator="lessThan">
      <formula>$C$4</formula>
    </cfRule>
  </conditionalFormatting>
  <conditionalFormatting sqref="BZ28">
    <cfRule type="cellIs" dxfId="4992" priority="2138" stopIfTrue="1" operator="lessThan">
      <formula>$C$4</formula>
    </cfRule>
  </conditionalFormatting>
  <conditionalFormatting sqref="BZ29">
    <cfRule type="cellIs" dxfId="4993" priority="2139" stopIfTrue="1" operator="lessThan">
      <formula>$C$4</formula>
    </cfRule>
  </conditionalFormatting>
  <conditionalFormatting sqref="BZ30">
    <cfRule type="cellIs" dxfId="4994" priority="2140" stopIfTrue="1" operator="lessThan">
      <formula>$C$4</formula>
    </cfRule>
  </conditionalFormatting>
  <conditionalFormatting sqref="BZ31">
    <cfRule type="cellIs" dxfId="4995" priority="2141" stopIfTrue="1" operator="lessThan">
      <formula>$C$4</formula>
    </cfRule>
  </conditionalFormatting>
  <conditionalFormatting sqref="BZ32">
    <cfRule type="cellIs" dxfId="4996" priority="2142" stopIfTrue="1" operator="lessThan">
      <formula>$C$4</formula>
    </cfRule>
  </conditionalFormatting>
  <conditionalFormatting sqref="BZ33">
    <cfRule type="cellIs" dxfId="4997" priority="2143" stopIfTrue="1" operator="lessThan">
      <formula>$C$4</formula>
    </cfRule>
  </conditionalFormatting>
  <conditionalFormatting sqref="BZ34">
    <cfRule type="cellIs" dxfId="4998" priority="2144" stopIfTrue="1" operator="lessThan">
      <formula>$C$4</formula>
    </cfRule>
  </conditionalFormatting>
  <conditionalFormatting sqref="BZ35">
    <cfRule type="cellIs" dxfId="4999" priority="2145" stopIfTrue="1" operator="lessThan">
      <formula>$C$4</formula>
    </cfRule>
  </conditionalFormatting>
  <conditionalFormatting sqref="BZ36">
    <cfRule type="cellIs" dxfId="5000" priority="2146" stopIfTrue="1" operator="lessThan">
      <formula>$C$4</formula>
    </cfRule>
  </conditionalFormatting>
  <conditionalFormatting sqref="BZ37">
    <cfRule type="cellIs" dxfId="5001" priority="2147" stopIfTrue="1" operator="lessThan">
      <formula>$C$4</formula>
    </cfRule>
  </conditionalFormatting>
  <conditionalFormatting sqref="BZ38">
    <cfRule type="cellIs" dxfId="5002" priority="2148" stopIfTrue="1" operator="lessThan">
      <formula>$C$4</formula>
    </cfRule>
  </conditionalFormatting>
  <conditionalFormatting sqref="BZ39">
    <cfRule type="cellIs" dxfId="5003" priority="2149" stopIfTrue="1" operator="lessThan">
      <formula>$C$4</formula>
    </cfRule>
  </conditionalFormatting>
  <conditionalFormatting sqref="BZ40">
    <cfRule type="cellIs" dxfId="5004" priority="2150" stopIfTrue="1" operator="lessThan">
      <formula>$C$4</formula>
    </cfRule>
  </conditionalFormatting>
  <conditionalFormatting sqref="BZ41">
    <cfRule type="cellIs" dxfId="5005" priority="2151" stopIfTrue="1" operator="lessThan">
      <formula>$C$4</formula>
    </cfRule>
  </conditionalFormatting>
  <conditionalFormatting sqref="BZ42">
    <cfRule type="cellIs" dxfId="5006" priority="2152" stopIfTrue="1" operator="lessThan">
      <formula>$C$4</formula>
    </cfRule>
  </conditionalFormatting>
  <conditionalFormatting sqref="BZ43">
    <cfRule type="cellIs" dxfId="5007" priority="2153" stopIfTrue="1" operator="lessThan">
      <formula>$C$4</formula>
    </cfRule>
  </conditionalFormatting>
  <conditionalFormatting sqref="BZ44">
    <cfRule type="cellIs" dxfId="5008" priority="2154" stopIfTrue="1" operator="lessThan">
      <formula>$C$4</formula>
    </cfRule>
  </conditionalFormatting>
  <conditionalFormatting sqref="BZ45">
    <cfRule type="cellIs" dxfId="5009" priority="2155" stopIfTrue="1" operator="lessThan">
      <formula>$C$4</formula>
    </cfRule>
  </conditionalFormatting>
  <conditionalFormatting sqref="BZ46">
    <cfRule type="cellIs" dxfId="5010" priority="2156" stopIfTrue="1" operator="lessThan">
      <formula>$C$4</formula>
    </cfRule>
  </conditionalFormatting>
  <conditionalFormatting sqref="BZ47">
    <cfRule type="cellIs" dxfId="5011" priority="2157" stopIfTrue="1" operator="lessThan">
      <formula>$C$4</formula>
    </cfRule>
  </conditionalFormatting>
  <conditionalFormatting sqref="BZ48">
    <cfRule type="cellIs" dxfId="5012" priority="2158" stopIfTrue="1" operator="lessThan">
      <formula>$C$4</formula>
    </cfRule>
  </conditionalFormatting>
  <conditionalFormatting sqref="BZ49">
    <cfRule type="cellIs" dxfId="5013" priority="2159" stopIfTrue="1" operator="lessThan">
      <formula>$C$4</formula>
    </cfRule>
  </conditionalFormatting>
  <conditionalFormatting sqref="BZ50">
    <cfRule type="cellIs" dxfId="5014" priority="2160" stopIfTrue="1" operator="lessThan">
      <formula>$C$4</formula>
    </cfRule>
  </conditionalFormatting>
  <conditionalFormatting sqref="CA11">
    <cfRule type="cellIs" dxfId="5015" priority="2161" stopIfTrue="1" operator="lessThan">
      <formula>$C$4</formula>
    </cfRule>
  </conditionalFormatting>
  <conditionalFormatting sqref="CA12">
    <cfRule type="cellIs" dxfId="5016" priority="2162" stopIfTrue="1" operator="lessThan">
      <formula>$C$4</formula>
    </cfRule>
  </conditionalFormatting>
  <conditionalFormatting sqref="CA13">
    <cfRule type="cellIs" dxfId="5017" priority="2163" stopIfTrue="1" operator="lessThan">
      <formula>$C$4</formula>
    </cfRule>
  </conditionalFormatting>
  <conditionalFormatting sqref="CA14">
    <cfRule type="cellIs" dxfId="5018" priority="2164" stopIfTrue="1" operator="lessThan">
      <formula>$C$4</formula>
    </cfRule>
  </conditionalFormatting>
  <conditionalFormatting sqref="CA15">
    <cfRule type="cellIs" dxfId="5019" priority="2165" stopIfTrue="1" operator="lessThan">
      <formula>$C$4</formula>
    </cfRule>
  </conditionalFormatting>
  <conditionalFormatting sqref="CA16">
    <cfRule type="cellIs" dxfId="5020" priority="2166" stopIfTrue="1" operator="lessThan">
      <formula>$C$4</formula>
    </cfRule>
  </conditionalFormatting>
  <conditionalFormatting sqref="CA17">
    <cfRule type="cellIs" dxfId="5021" priority="2167" stopIfTrue="1" operator="lessThan">
      <formula>$C$4</formula>
    </cfRule>
  </conditionalFormatting>
  <conditionalFormatting sqref="CA18">
    <cfRule type="cellIs" dxfId="5022" priority="2168" stopIfTrue="1" operator="lessThan">
      <formula>$C$4</formula>
    </cfRule>
  </conditionalFormatting>
  <conditionalFormatting sqref="CA19">
    <cfRule type="cellIs" dxfId="5023" priority="2169" stopIfTrue="1" operator="lessThan">
      <formula>$C$4</formula>
    </cfRule>
  </conditionalFormatting>
  <conditionalFormatting sqref="CA20">
    <cfRule type="cellIs" dxfId="5024" priority="2170" stopIfTrue="1" operator="lessThan">
      <formula>$C$4</formula>
    </cfRule>
  </conditionalFormatting>
  <conditionalFormatting sqref="CA21">
    <cfRule type="cellIs" dxfId="5025" priority="2171" stopIfTrue="1" operator="lessThan">
      <formula>$C$4</formula>
    </cfRule>
  </conditionalFormatting>
  <conditionalFormatting sqref="CA22">
    <cfRule type="cellIs" dxfId="5026" priority="2172" stopIfTrue="1" operator="lessThan">
      <formula>$C$4</formula>
    </cfRule>
  </conditionalFormatting>
  <conditionalFormatting sqref="CA23">
    <cfRule type="cellIs" dxfId="5027" priority="2173" stopIfTrue="1" operator="lessThan">
      <formula>$C$4</formula>
    </cfRule>
  </conditionalFormatting>
  <conditionalFormatting sqref="CA24">
    <cfRule type="cellIs" dxfId="5028" priority="2174" stopIfTrue="1" operator="lessThan">
      <formula>$C$4</formula>
    </cfRule>
  </conditionalFormatting>
  <conditionalFormatting sqref="CA25">
    <cfRule type="cellIs" dxfId="5029" priority="2175" stopIfTrue="1" operator="lessThan">
      <formula>$C$4</formula>
    </cfRule>
  </conditionalFormatting>
  <conditionalFormatting sqref="CA26">
    <cfRule type="cellIs" dxfId="5030" priority="2176" stopIfTrue="1" operator="lessThan">
      <formula>$C$4</formula>
    </cfRule>
  </conditionalFormatting>
  <conditionalFormatting sqref="CA27">
    <cfRule type="cellIs" dxfId="5031" priority="2177" stopIfTrue="1" operator="lessThan">
      <formula>$C$4</formula>
    </cfRule>
  </conditionalFormatting>
  <conditionalFormatting sqref="CA28">
    <cfRule type="cellIs" dxfId="5032" priority="2178" stopIfTrue="1" operator="lessThan">
      <formula>$C$4</formula>
    </cfRule>
  </conditionalFormatting>
  <conditionalFormatting sqref="CA29">
    <cfRule type="cellIs" dxfId="5033" priority="2179" stopIfTrue="1" operator="lessThan">
      <formula>$C$4</formula>
    </cfRule>
  </conditionalFormatting>
  <conditionalFormatting sqref="CA30">
    <cfRule type="cellIs" dxfId="5034" priority="2180" stopIfTrue="1" operator="lessThan">
      <formula>$C$4</formula>
    </cfRule>
  </conditionalFormatting>
  <conditionalFormatting sqref="CA31">
    <cfRule type="cellIs" dxfId="5035" priority="2181" stopIfTrue="1" operator="lessThan">
      <formula>$C$4</formula>
    </cfRule>
  </conditionalFormatting>
  <conditionalFormatting sqref="CA32">
    <cfRule type="cellIs" dxfId="5036" priority="2182" stopIfTrue="1" operator="lessThan">
      <formula>$C$4</formula>
    </cfRule>
  </conditionalFormatting>
  <conditionalFormatting sqref="CA33">
    <cfRule type="cellIs" dxfId="5037" priority="2183" stopIfTrue="1" operator="lessThan">
      <formula>$C$4</formula>
    </cfRule>
  </conditionalFormatting>
  <conditionalFormatting sqref="CA34">
    <cfRule type="cellIs" dxfId="5038" priority="2184" stopIfTrue="1" operator="lessThan">
      <formula>$C$4</formula>
    </cfRule>
  </conditionalFormatting>
  <conditionalFormatting sqref="CA35">
    <cfRule type="cellIs" dxfId="5039" priority="2185" stopIfTrue="1" operator="lessThan">
      <formula>$C$4</formula>
    </cfRule>
  </conditionalFormatting>
  <conditionalFormatting sqref="CA36">
    <cfRule type="cellIs" dxfId="5040" priority="2186" stopIfTrue="1" operator="lessThan">
      <formula>$C$4</formula>
    </cfRule>
  </conditionalFormatting>
  <conditionalFormatting sqref="CA37">
    <cfRule type="cellIs" dxfId="5041" priority="2187" stopIfTrue="1" operator="lessThan">
      <formula>$C$4</formula>
    </cfRule>
  </conditionalFormatting>
  <conditionalFormatting sqref="CA38">
    <cfRule type="cellIs" dxfId="5042" priority="2188" stopIfTrue="1" operator="lessThan">
      <formula>$C$4</formula>
    </cfRule>
  </conditionalFormatting>
  <conditionalFormatting sqref="CA39">
    <cfRule type="cellIs" dxfId="5043" priority="2189" stopIfTrue="1" operator="lessThan">
      <formula>$C$4</formula>
    </cfRule>
  </conditionalFormatting>
  <conditionalFormatting sqref="CA40">
    <cfRule type="cellIs" dxfId="5044" priority="2190" stopIfTrue="1" operator="lessThan">
      <formula>$C$4</formula>
    </cfRule>
  </conditionalFormatting>
  <conditionalFormatting sqref="CA41">
    <cfRule type="cellIs" dxfId="5045" priority="2191" stopIfTrue="1" operator="lessThan">
      <formula>$C$4</formula>
    </cfRule>
  </conditionalFormatting>
  <conditionalFormatting sqref="CA42">
    <cfRule type="cellIs" dxfId="5046" priority="2192" stopIfTrue="1" operator="lessThan">
      <formula>$C$4</formula>
    </cfRule>
  </conditionalFormatting>
  <conditionalFormatting sqref="CA43">
    <cfRule type="cellIs" dxfId="5047" priority="2193" stopIfTrue="1" operator="lessThan">
      <formula>$C$4</formula>
    </cfRule>
  </conditionalFormatting>
  <conditionalFormatting sqref="CA44">
    <cfRule type="cellIs" dxfId="5048" priority="2194" stopIfTrue="1" operator="lessThan">
      <formula>$C$4</formula>
    </cfRule>
  </conditionalFormatting>
  <conditionalFormatting sqref="CA45">
    <cfRule type="cellIs" dxfId="5049" priority="2195" stopIfTrue="1" operator="lessThan">
      <formula>$C$4</formula>
    </cfRule>
  </conditionalFormatting>
  <conditionalFormatting sqref="CA46">
    <cfRule type="cellIs" dxfId="5050" priority="2196" stopIfTrue="1" operator="lessThan">
      <formula>$C$4</formula>
    </cfRule>
  </conditionalFormatting>
  <conditionalFormatting sqref="CA47">
    <cfRule type="cellIs" dxfId="5051" priority="2197" stopIfTrue="1" operator="lessThan">
      <formula>$C$4</formula>
    </cfRule>
  </conditionalFormatting>
  <conditionalFormatting sqref="CA48">
    <cfRule type="cellIs" dxfId="5052" priority="2198" stopIfTrue="1" operator="lessThan">
      <formula>$C$4</formula>
    </cfRule>
  </conditionalFormatting>
  <conditionalFormatting sqref="CA49">
    <cfRule type="cellIs" dxfId="5053" priority="2199" stopIfTrue="1" operator="lessThan">
      <formula>$C$4</formula>
    </cfRule>
  </conditionalFormatting>
  <conditionalFormatting sqref="CA50">
    <cfRule type="cellIs" dxfId="5054" priority="2200" stopIfTrue="1" operator="lessThan">
      <formula>$C$4</formula>
    </cfRule>
  </conditionalFormatting>
  <conditionalFormatting sqref="CB11">
    <cfRule type="cellIs" dxfId="5055" priority="2201" stopIfTrue="1" operator="lessThan">
      <formula>$C$4</formula>
    </cfRule>
  </conditionalFormatting>
  <conditionalFormatting sqref="CB12">
    <cfRule type="cellIs" dxfId="5056" priority="2202" stopIfTrue="1" operator="lessThan">
      <formula>$C$4</formula>
    </cfRule>
  </conditionalFormatting>
  <conditionalFormatting sqref="CB13">
    <cfRule type="cellIs" dxfId="5057" priority="2203" stopIfTrue="1" operator="lessThan">
      <formula>$C$4</formula>
    </cfRule>
  </conditionalFormatting>
  <conditionalFormatting sqref="CB14">
    <cfRule type="cellIs" dxfId="5058" priority="2204" stopIfTrue="1" operator="lessThan">
      <formula>$C$4</formula>
    </cfRule>
  </conditionalFormatting>
  <conditionalFormatting sqref="CB15">
    <cfRule type="cellIs" dxfId="5059" priority="2205" stopIfTrue="1" operator="lessThan">
      <formula>$C$4</formula>
    </cfRule>
  </conditionalFormatting>
  <conditionalFormatting sqref="CB16">
    <cfRule type="cellIs" dxfId="5060" priority="2206" stopIfTrue="1" operator="lessThan">
      <formula>$C$4</formula>
    </cfRule>
  </conditionalFormatting>
  <conditionalFormatting sqref="CB17">
    <cfRule type="cellIs" dxfId="5061" priority="2207" stopIfTrue="1" operator="lessThan">
      <formula>$C$4</formula>
    </cfRule>
  </conditionalFormatting>
  <conditionalFormatting sqref="CB18">
    <cfRule type="cellIs" dxfId="5062" priority="2208" stopIfTrue="1" operator="lessThan">
      <formula>$C$4</formula>
    </cfRule>
  </conditionalFormatting>
  <conditionalFormatting sqref="CB19">
    <cfRule type="cellIs" dxfId="5063" priority="2209" stopIfTrue="1" operator="lessThan">
      <formula>$C$4</formula>
    </cfRule>
  </conditionalFormatting>
  <conditionalFormatting sqref="CB20">
    <cfRule type="cellIs" dxfId="5064" priority="2210" stopIfTrue="1" operator="lessThan">
      <formula>$C$4</formula>
    </cfRule>
  </conditionalFormatting>
  <conditionalFormatting sqref="CB21">
    <cfRule type="cellIs" dxfId="5065" priority="2211" stopIfTrue="1" operator="lessThan">
      <formula>$C$4</formula>
    </cfRule>
  </conditionalFormatting>
  <conditionalFormatting sqref="CB22">
    <cfRule type="cellIs" dxfId="5066" priority="2212" stopIfTrue="1" operator="lessThan">
      <formula>$C$4</formula>
    </cfRule>
  </conditionalFormatting>
  <conditionalFormatting sqref="CB23">
    <cfRule type="cellIs" dxfId="5067" priority="2213" stopIfTrue="1" operator="lessThan">
      <formula>$C$4</formula>
    </cfRule>
  </conditionalFormatting>
  <conditionalFormatting sqref="CB24">
    <cfRule type="cellIs" dxfId="5068" priority="2214" stopIfTrue="1" operator="lessThan">
      <formula>$C$4</formula>
    </cfRule>
  </conditionalFormatting>
  <conditionalFormatting sqref="CB25">
    <cfRule type="cellIs" dxfId="5069" priority="2215" stopIfTrue="1" operator="lessThan">
      <formula>$C$4</formula>
    </cfRule>
  </conditionalFormatting>
  <conditionalFormatting sqref="CB26">
    <cfRule type="cellIs" dxfId="5070" priority="2216" stopIfTrue="1" operator="lessThan">
      <formula>$C$4</formula>
    </cfRule>
  </conditionalFormatting>
  <conditionalFormatting sqref="CB27">
    <cfRule type="cellIs" dxfId="5071" priority="2217" stopIfTrue="1" operator="lessThan">
      <formula>$C$4</formula>
    </cfRule>
  </conditionalFormatting>
  <conditionalFormatting sqref="CB28">
    <cfRule type="cellIs" dxfId="5072" priority="2218" stopIfTrue="1" operator="lessThan">
      <formula>$C$4</formula>
    </cfRule>
  </conditionalFormatting>
  <conditionalFormatting sqref="CB29">
    <cfRule type="cellIs" dxfId="5073" priority="2219" stopIfTrue="1" operator="lessThan">
      <formula>$C$4</formula>
    </cfRule>
  </conditionalFormatting>
  <conditionalFormatting sqref="CB30">
    <cfRule type="cellIs" dxfId="5074" priority="2220" stopIfTrue="1" operator="lessThan">
      <formula>$C$4</formula>
    </cfRule>
  </conditionalFormatting>
  <conditionalFormatting sqref="CB31">
    <cfRule type="cellIs" dxfId="5075" priority="2221" stopIfTrue="1" operator="lessThan">
      <formula>$C$4</formula>
    </cfRule>
  </conditionalFormatting>
  <conditionalFormatting sqref="CB32">
    <cfRule type="cellIs" dxfId="5076" priority="2222" stopIfTrue="1" operator="lessThan">
      <formula>$C$4</formula>
    </cfRule>
  </conditionalFormatting>
  <conditionalFormatting sqref="CB33">
    <cfRule type="cellIs" dxfId="5077" priority="2223" stopIfTrue="1" operator="lessThan">
      <formula>$C$4</formula>
    </cfRule>
  </conditionalFormatting>
  <conditionalFormatting sqref="CB34">
    <cfRule type="cellIs" dxfId="5078" priority="2224" stopIfTrue="1" operator="lessThan">
      <formula>$C$4</formula>
    </cfRule>
  </conditionalFormatting>
  <conditionalFormatting sqref="CB35">
    <cfRule type="cellIs" dxfId="5079" priority="2225" stopIfTrue="1" operator="lessThan">
      <formula>$C$4</formula>
    </cfRule>
  </conditionalFormatting>
  <conditionalFormatting sqref="CB36">
    <cfRule type="cellIs" dxfId="5080" priority="2226" stopIfTrue="1" operator="lessThan">
      <formula>$C$4</formula>
    </cfRule>
  </conditionalFormatting>
  <conditionalFormatting sqref="CB37">
    <cfRule type="cellIs" dxfId="5081" priority="2227" stopIfTrue="1" operator="lessThan">
      <formula>$C$4</formula>
    </cfRule>
  </conditionalFormatting>
  <conditionalFormatting sqref="CB38">
    <cfRule type="cellIs" dxfId="5082" priority="2228" stopIfTrue="1" operator="lessThan">
      <formula>$C$4</formula>
    </cfRule>
  </conditionalFormatting>
  <conditionalFormatting sqref="CB39">
    <cfRule type="cellIs" dxfId="5083" priority="2229" stopIfTrue="1" operator="lessThan">
      <formula>$C$4</formula>
    </cfRule>
  </conditionalFormatting>
  <conditionalFormatting sqref="CB40">
    <cfRule type="cellIs" dxfId="5084" priority="2230" stopIfTrue="1" operator="lessThan">
      <formula>$C$4</formula>
    </cfRule>
  </conditionalFormatting>
  <conditionalFormatting sqref="CB41">
    <cfRule type="cellIs" dxfId="5085" priority="2231" stopIfTrue="1" operator="lessThan">
      <formula>$C$4</formula>
    </cfRule>
  </conditionalFormatting>
  <conditionalFormatting sqref="CB42">
    <cfRule type="cellIs" dxfId="5086" priority="2232" stopIfTrue="1" operator="lessThan">
      <formula>$C$4</formula>
    </cfRule>
  </conditionalFormatting>
  <conditionalFormatting sqref="CB43">
    <cfRule type="cellIs" dxfId="5087" priority="2233" stopIfTrue="1" operator="lessThan">
      <formula>$C$4</formula>
    </cfRule>
  </conditionalFormatting>
  <conditionalFormatting sqref="CB44">
    <cfRule type="cellIs" dxfId="5088" priority="2234" stopIfTrue="1" operator="lessThan">
      <formula>$C$4</formula>
    </cfRule>
  </conditionalFormatting>
  <conditionalFormatting sqref="CB45">
    <cfRule type="cellIs" dxfId="5089" priority="2235" stopIfTrue="1" operator="lessThan">
      <formula>$C$4</formula>
    </cfRule>
  </conditionalFormatting>
  <conditionalFormatting sqref="CB46">
    <cfRule type="cellIs" dxfId="5090" priority="2236" stopIfTrue="1" operator="lessThan">
      <formula>$C$4</formula>
    </cfRule>
  </conditionalFormatting>
  <conditionalFormatting sqref="CB47">
    <cfRule type="cellIs" dxfId="5091" priority="2237" stopIfTrue="1" operator="lessThan">
      <formula>$C$4</formula>
    </cfRule>
  </conditionalFormatting>
  <conditionalFormatting sqref="CB48">
    <cfRule type="cellIs" dxfId="5092" priority="2238" stopIfTrue="1" operator="lessThan">
      <formula>$C$4</formula>
    </cfRule>
  </conditionalFormatting>
  <conditionalFormatting sqref="CB49">
    <cfRule type="cellIs" dxfId="5093" priority="2239" stopIfTrue="1" operator="lessThan">
      <formula>$C$4</formula>
    </cfRule>
  </conditionalFormatting>
  <conditionalFormatting sqref="CB50">
    <cfRule type="cellIs" dxfId="5094" priority="2240" stopIfTrue="1" operator="lessThan">
      <formula>$C$4</formula>
    </cfRule>
  </conditionalFormatting>
  <conditionalFormatting sqref="CC11">
    <cfRule type="cellIs" dxfId="5095" priority="2241" stopIfTrue="1" operator="lessThan">
      <formula>$C$4</formula>
    </cfRule>
  </conditionalFormatting>
  <conditionalFormatting sqref="CC12">
    <cfRule type="cellIs" dxfId="5096" priority="2242" stopIfTrue="1" operator="lessThan">
      <formula>$C$4</formula>
    </cfRule>
  </conditionalFormatting>
  <conditionalFormatting sqref="CC13">
    <cfRule type="cellIs" dxfId="5097" priority="2243" stopIfTrue="1" operator="lessThan">
      <formula>$C$4</formula>
    </cfRule>
  </conditionalFormatting>
  <conditionalFormatting sqref="CC14">
    <cfRule type="cellIs" dxfId="5098" priority="2244" stopIfTrue="1" operator="lessThan">
      <formula>$C$4</formula>
    </cfRule>
  </conditionalFormatting>
  <conditionalFormatting sqref="CC15">
    <cfRule type="cellIs" dxfId="5099" priority="2245" stopIfTrue="1" operator="lessThan">
      <formula>$C$4</formula>
    </cfRule>
  </conditionalFormatting>
  <conditionalFormatting sqref="CC16">
    <cfRule type="cellIs" dxfId="5100" priority="2246" stopIfTrue="1" operator="lessThan">
      <formula>$C$4</formula>
    </cfRule>
  </conditionalFormatting>
  <conditionalFormatting sqref="CC17">
    <cfRule type="cellIs" dxfId="5101" priority="2247" stopIfTrue="1" operator="lessThan">
      <formula>$C$4</formula>
    </cfRule>
  </conditionalFormatting>
  <conditionalFormatting sqref="CC18">
    <cfRule type="cellIs" dxfId="5102" priority="2248" stopIfTrue="1" operator="lessThan">
      <formula>$C$4</formula>
    </cfRule>
  </conditionalFormatting>
  <conditionalFormatting sqref="CC19">
    <cfRule type="cellIs" dxfId="5103" priority="2249" stopIfTrue="1" operator="lessThan">
      <formula>$C$4</formula>
    </cfRule>
  </conditionalFormatting>
  <conditionalFormatting sqref="CC20">
    <cfRule type="cellIs" dxfId="5104" priority="2250" stopIfTrue="1" operator="lessThan">
      <formula>$C$4</formula>
    </cfRule>
  </conditionalFormatting>
  <conditionalFormatting sqref="CC21">
    <cfRule type="cellIs" dxfId="5105" priority="2251" stopIfTrue="1" operator="lessThan">
      <formula>$C$4</formula>
    </cfRule>
  </conditionalFormatting>
  <conditionalFormatting sqref="CC22">
    <cfRule type="cellIs" dxfId="5106" priority="2252" stopIfTrue="1" operator="lessThan">
      <formula>$C$4</formula>
    </cfRule>
  </conditionalFormatting>
  <conditionalFormatting sqref="CC23">
    <cfRule type="cellIs" dxfId="5107" priority="2253" stopIfTrue="1" operator="lessThan">
      <formula>$C$4</formula>
    </cfRule>
  </conditionalFormatting>
  <conditionalFormatting sqref="CC24">
    <cfRule type="cellIs" dxfId="5108" priority="2254" stopIfTrue="1" operator="lessThan">
      <formula>$C$4</formula>
    </cfRule>
  </conditionalFormatting>
  <conditionalFormatting sqref="CC25">
    <cfRule type="cellIs" dxfId="5109" priority="2255" stopIfTrue="1" operator="lessThan">
      <formula>$C$4</formula>
    </cfRule>
  </conditionalFormatting>
  <conditionalFormatting sqref="CC26">
    <cfRule type="cellIs" dxfId="5110" priority="2256" stopIfTrue="1" operator="lessThan">
      <formula>$C$4</formula>
    </cfRule>
  </conditionalFormatting>
  <conditionalFormatting sqref="CC27">
    <cfRule type="cellIs" dxfId="5111" priority="2257" stopIfTrue="1" operator="lessThan">
      <formula>$C$4</formula>
    </cfRule>
  </conditionalFormatting>
  <conditionalFormatting sqref="CC28">
    <cfRule type="cellIs" dxfId="5112" priority="2258" stopIfTrue="1" operator="lessThan">
      <formula>$C$4</formula>
    </cfRule>
  </conditionalFormatting>
  <conditionalFormatting sqref="CC29">
    <cfRule type="cellIs" dxfId="5113" priority="2259" stopIfTrue="1" operator="lessThan">
      <formula>$C$4</formula>
    </cfRule>
  </conditionalFormatting>
  <conditionalFormatting sqref="CC30">
    <cfRule type="cellIs" dxfId="5114" priority="2260" stopIfTrue="1" operator="lessThan">
      <formula>$C$4</formula>
    </cfRule>
  </conditionalFormatting>
  <conditionalFormatting sqref="CC31">
    <cfRule type="cellIs" dxfId="5115" priority="2261" stopIfTrue="1" operator="lessThan">
      <formula>$C$4</formula>
    </cfRule>
  </conditionalFormatting>
  <conditionalFormatting sqref="CC32">
    <cfRule type="cellIs" dxfId="5116" priority="2262" stopIfTrue="1" operator="lessThan">
      <formula>$C$4</formula>
    </cfRule>
  </conditionalFormatting>
  <conditionalFormatting sqref="CC33">
    <cfRule type="cellIs" dxfId="5117" priority="2263" stopIfTrue="1" operator="lessThan">
      <formula>$C$4</formula>
    </cfRule>
  </conditionalFormatting>
  <conditionalFormatting sqref="CC34">
    <cfRule type="cellIs" dxfId="5118" priority="2264" stopIfTrue="1" operator="lessThan">
      <formula>$C$4</formula>
    </cfRule>
  </conditionalFormatting>
  <conditionalFormatting sqref="CC35">
    <cfRule type="cellIs" dxfId="5119" priority="2265" stopIfTrue="1" operator="lessThan">
      <formula>$C$4</formula>
    </cfRule>
  </conditionalFormatting>
  <conditionalFormatting sqref="CC36">
    <cfRule type="cellIs" dxfId="5120" priority="2266" stopIfTrue="1" operator="lessThan">
      <formula>$C$4</formula>
    </cfRule>
  </conditionalFormatting>
  <conditionalFormatting sqref="CC37">
    <cfRule type="cellIs" dxfId="5121" priority="2267" stopIfTrue="1" operator="lessThan">
      <formula>$C$4</formula>
    </cfRule>
  </conditionalFormatting>
  <conditionalFormatting sqref="CC38">
    <cfRule type="cellIs" dxfId="5122" priority="2268" stopIfTrue="1" operator="lessThan">
      <formula>$C$4</formula>
    </cfRule>
  </conditionalFormatting>
  <conditionalFormatting sqref="CC39">
    <cfRule type="cellIs" dxfId="5123" priority="2269" stopIfTrue="1" operator="lessThan">
      <formula>$C$4</formula>
    </cfRule>
  </conditionalFormatting>
  <conditionalFormatting sqref="CC40">
    <cfRule type="cellIs" dxfId="5124" priority="2270" stopIfTrue="1" operator="lessThan">
      <formula>$C$4</formula>
    </cfRule>
  </conditionalFormatting>
  <conditionalFormatting sqref="CC41">
    <cfRule type="cellIs" dxfId="5125" priority="2271" stopIfTrue="1" operator="lessThan">
      <formula>$C$4</formula>
    </cfRule>
  </conditionalFormatting>
  <conditionalFormatting sqref="CC42">
    <cfRule type="cellIs" dxfId="5126" priority="2272" stopIfTrue="1" operator="lessThan">
      <formula>$C$4</formula>
    </cfRule>
  </conditionalFormatting>
  <conditionalFormatting sqref="CC43">
    <cfRule type="cellIs" dxfId="5127" priority="2273" stopIfTrue="1" operator="lessThan">
      <formula>$C$4</formula>
    </cfRule>
  </conditionalFormatting>
  <conditionalFormatting sqref="CC44">
    <cfRule type="cellIs" dxfId="5128" priority="2274" stopIfTrue="1" operator="lessThan">
      <formula>$C$4</formula>
    </cfRule>
  </conditionalFormatting>
  <conditionalFormatting sqref="CC45">
    <cfRule type="cellIs" dxfId="5129" priority="2275" stopIfTrue="1" operator="lessThan">
      <formula>$C$4</formula>
    </cfRule>
  </conditionalFormatting>
  <conditionalFormatting sqref="CC46">
    <cfRule type="cellIs" dxfId="5130" priority="2276" stopIfTrue="1" operator="lessThan">
      <formula>$C$4</formula>
    </cfRule>
  </conditionalFormatting>
  <conditionalFormatting sqref="CC47">
    <cfRule type="cellIs" dxfId="5131" priority="2277" stopIfTrue="1" operator="lessThan">
      <formula>$C$4</formula>
    </cfRule>
  </conditionalFormatting>
  <conditionalFormatting sqref="CC48">
    <cfRule type="cellIs" dxfId="5132" priority="2278" stopIfTrue="1" operator="lessThan">
      <formula>$C$4</formula>
    </cfRule>
  </conditionalFormatting>
  <conditionalFormatting sqref="CC49">
    <cfRule type="cellIs" dxfId="5133" priority="2279" stopIfTrue="1" operator="lessThan">
      <formula>$C$4</formula>
    </cfRule>
  </conditionalFormatting>
  <conditionalFormatting sqref="CC50">
    <cfRule type="cellIs" dxfId="5134" priority="2280" stopIfTrue="1" operator="lessThan">
      <formula>$C$4</formula>
    </cfRule>
  </conditionalFormatting>
  <conditionalFormatting sqref="CD11">
    <cfRule type="cellIs" dxfId="5135" priority="2281" stopIfTrue="1" operator="lessThan">
      <formula>$C$4</formula>
    </cfRule>
  </conditionalFormatting>
  <conditionalFormatting sqref="CD12">
    <cfRule type="cellIs" dxfId="5136" priority="2282" stopIfTrue="1" operator="lessThan">
      <formula>$C$4</formula>
    </cfRule>
  </conditionalFormatting>
  <conditionalFormatting sqref="CD13">
    <cfRule type="cellIs" dxfId="5137" priority="2283" stopIfTrue="1" operator="lessThan">
      <formula>$C$4</formula>
    </cfRule>
  </conditionalFormatting>
  <conditionalFormatting sqref="CD14">
    <cfRule type="cellIs" dxfId="5138" priority="2284" stopIfTrue="1" operator="lessThan">
      <formula>$C$4</formula>
    </cfRule>
  </conditionalFormatting>
  <conditionalFormatting sqref="CD15">
    <cfRule type="cellIs" dxfId="5139" priority="2285" stopIfTrue="1" operator="lessThan">
      <formula>$C$4</formula>
    </cfRule>
  </conditionalFormatting>
  <conditionalFormatting sqref="CD16">
    <cfRule type="cellIs" dxfId="5140" priority="2286" stopIfTrue="1" operator="lessThan">
      <formula>$C$4</formula>
    </cfRule>
  </conditionalFormatting>
  <conditionalFormatting sqref="CD17">
    <cfRule type="cellIs" dxfId="5141" priority="2287" stopIfTrue="1" operator="lessThan">
      <formula>$C$4</formula>
    </cfRule>
  </conditionalFormatting>
  <conditionalFormatting sqref="CD18">
    <cfRule type="cellIs" dxfId="5142" priority="2288" stopIfTrue="1" operator="lessThan">
      <formula>$C$4</formula>
    </cfRule>
  </conditionalFormatting>
  <conditionalFormatting sqref="CD19">
    <cfRule type="cellIs" dxfId="5143" priority="2289" stopIfTrue="1" operator="lessThan">
      <formula>$C$4</formula>
    </cfRule>
  </conditionalFormatting>
  <conditionalFormatting sqref="CD20">
    <cfRule type="cellIs" dxfId="5144" priority="2290" stopIfTrue="1" operator="lessThan">
      <formula>$C$4</formula>
    </cfRule>
  </conditionalFormatting>
  <conditionalFormatting sqref="CD21">
    <cfRule type="cellIs" dxfId="5145" priority="2291" stopIfTrue="1" operator="lessThan">
      <formula>$C$4</formula>
    </cfRule>
  </conditionalFormatting>
  <conditionalFormatting sqref="CD22">
    <cfRule type="cellIs" dxfId="5146" priority="2292" stopIfTrue="1" operator="lessThan">
      <formula>$C$4</formula>
    </cfRule>
  </conditionalFormatting>
  <conditionalFormatting sqref="CD23">
    <cfRule type="cellIs" dxfId="5147" priority="2293" stopIfTrue="1" operator="lessThan">
      <formula>$C$4</formula>
    </cfRule>
  </conditionalFormatting>
  <conditionalFormatting sqref="CD24">
    <cfRule type="cellIs" dxfId="5148" priority="2294" stopIfTrue="1" operator="lessThan">
      <formula>$C$4</formula>
    </cfRule>
  </conditionalFormatting>
  <conditionalFormatting sqref="CD25">
    <cfRule type="cellIs" dxfId="5149" priority="2295" stopIfTrue="1" operator="lessThan">
      <formula>$C$4</formula>
    </cfRule>
  </conditionalFormatting>
  <conditionalFormatting sqref="CD26">
    <cfRule type="cellIs" dxfId="5150" priority="2296" stopIfTrue="1" operator="lessThan">
      <formula>$C$4</formula>
    </cfRule>
  </conditionalFormatting>
  <conditionalFormatting sqref="CD27">
    <cfRule type="cellIs" dxfId="5151" priority="2297" stopIfTrue="1" operator="lessThan">
      <formula>$C$4</formula>
    </cfRule>
  </conditionalFormatting>
  <conditionalFormatting sqref="CD28">
    <cfRule type="cellIs" dxfId="5152" priority="2298" stopIfTrue="1" operator="lessThan">
      <formula>$C$4</formula>
    </cfRule>
  </conditionalFormatting>
  <conditionalFormatting sqref="CD29">
    <cfRule type="cellIs" dxfId="5153" priority="2299" stopIfTrue="1" operator="lessThan">
      <formula>$C$4</formula>
    </cfRule>
  </conditionalFormatting>
  <conditionalFormatting sqref="CD30">
    <cfRule type="cellIs" dxfId="5154" priority="2300" stopIfTrue="1" operator="lessThan">
      <formula>$C$4</formula>
    </cfRule>
  </conditionalFormatting>
  <conditionalFormatting sqref="CD31">
    <cfRule type="cellIs" dxfId="5155" priority="2301" stopIfTrue="1" operator="lessThan">
      <formula>$C$4</formula>
    </cfRule>
  </conditionalFormatting>
  <conditionalFormatting sqref="CD32">
    <cfRule type="cellIs" dxfId="5156" priority="2302" stopIfTrue="1" operator="lessThan">
      <formula>$C$4</formula>
    </cfRule>
  </conditionalFormatting>
  <conditionalFormatting sqref="CD33">
    <cfRule type="cellIs" dxfId="5157" priority="2303" stopIfTrue="1" operator="lessThan">
      <formula>$C$4</formula>
    </cfRule>
  </conditionalFormatting>
  <conditionalFormatting sqref="CD34">
    <cfRule type="cellIs" dxfId="5158" priority="2304" stopIfTrue="1" operator="lessThan">
      <formula>$C$4</formula>
    </cfRule>
  </conditionalFormatting>
  <conditionalFormatting sqref="CD35">
    <cfRule type="cellIs" dxfId="5159" priority="2305" stopIfTrue="1" operator="lessThan">
      <formula>$C$4</formula>
    </cfRule>
  </conditionalFormatting>
  <conditionalFormatting sqref="CD36">
    <cfRule type="cellIs" dxfId="5160" priority="2306" stopIfTrue="1" operator="lessThan">
      <formula>$C$4</formula>
    </cfRule>
  </conditionalFormatting>
  <conditionalFormatting sqref="CD37">
    <cfRule type="cellIs" dxfId="5161" priority="2307" stopIfTrue="1" operator="lessThan">
      <formula>$C$4</formula>
    </cfRule>
  </conditionalFormatting>
  <conditionalFormatting sqref="CD38">
    <cfRule type="cellIs" dxfId="5162" priority="2308" stopIfTrue="1" operator="lessThan">
      <formula>$C$4</formula>
    </cfRule>
  </conditionalFormatting>
  <conditionalFormatting sqref="CD39">
    <cfRule type="cellIs" dxfId="5163" priority="2309" stopIfTrue="1" operator="lessThan">
      <formula>$C$4</formula>
    </cfRule>
  </conditionalFormatting>
  <conditionalFormatting sqref="CD40">
    <cfRule type="cellIs" dxfId="5164" priority="2310" stopIfTrue="1" operator="lessThan">
      <formula>$C$4</formula>
    </cfRule>
  </conditionalFormatting>
  <conditionalFormatting sqref="CD41">
    <cfRule type="cellIs" dxfId="5165" priority="2311" stopIfTrue="1" operator="lessThan">
      <formula>$C$4</formula>
    </cfRule>
  </conditionalFormatting>
  <conditionalFormatting sqref="CD42">
    <cfRule type="cellIs" dxfId="5166" priority="2312" stopIfTrue="1" operator="lessThan">
      <formula>$C$4</formula>
    </cfRule>
  </conditionalFormatting>
  <conditionalFormatting sqref="CD43">
    <cfRule type="cellIs" dxfId="5167" priority="2313" stopIfTrue="1" operator="lessThan">
      <formula>$C$4</formula>
    </cfRule>
  </conditionalFormatting>
  <conditionalFormatting sqref="CD44">
    <cfRule type="cellIs" dxfId="5168" priority="2314" stopIfTrue="1" operator="lessThan">
      <formula>$C$4</formula>
    </cfRule>
  </conditionalFormatting>
  <conditionalFormatting sqref="CD45">
    <cfRule type="cellIs" dxfId="5169" priority="2315" stopIfTrue="1" operator="lessThan">
      <formula>$C$4</formula>
    </cfRule>
  </conditionalFormatting>
  <conditionalFormatting sqref="CD46">
    <cfRule type="cellIs" dxfId="5170" priority="2316" stopIfTrue="1" operator="lessThan">
      <formula>$C$4</formula>
    </cfRule>
  </conditionalFormatting>
  <conditionalFormatting sqref="CD47">
    <cfRule type="cellIs" dxfId="5171" priority="2317" stopIfTrue="1" operator="lessThan">
      <formula>$C$4</formula>
    </cfRule>
  </conditionalFormatting>
  <conditionalFormatting sqref="CD48">
    <cfRule type="cellIs" dxfId="5172" priority="2318" stopIfTrue="1" operator="lessThan">
      <formula>$C$4</formula>
    </cfRule>
  </conditionalFormatting>
  <conditionalFormatting sqref="CD49">
    <cfRule type="cellIs" dxfId="5173" priority="2319" stopIfTrue="1" operator="lessThan">
      <formula>$C$4</formula>
    </cfRule>
  </conditionalFormatting>
  <conditionalFormatting sqref="CD50">
    <cfRule type="cellIs" dxfId="5174" priority="2320" stopIfTrue="1" operator="lessThan">
      <formula>$C$4</formula>
    </cfRule>
  </conditionalFormatting>
  <conditionalFormatting sqref="CF11">
    <cfRule type="cellIs" dxfId="5175" priority="2321" stopIfTrue="1" operator="lessThan">
      <formula>$C$4</formula>
    </cfRule>
  </conditionalFormatting>
  <conditionalFormatting sqref="CF12">
    <cfRule type="cellIs" dxfId="5176" priority="2322" stopIfTrue="1" operator="lessThan">
      <formula>$C$4</formula>
    </cfRule>
  </conditionalFormatting>
  <conditionalFormatting sqref="CF13">
    <cfRule type="cellIs" dxfId="5177" priority="2323" stopIfTrue="1" operator="lessThan">
      <formula>$C$4</formula>
    </cfRule>
  </conditionalFormatting>
  <conditionalFormatting sqref="CF14">
    <cfRule type="cellIs" dxfId="5178" priority="2324" stopIfTrue="1" operator="lessThan">
      <formula>$C$4</formula>
    </cfRule>
  </conditionalFormatting>
  <conditionalFormatting sqref="CF15">
    <cfRule type="cellIs" dxfId="5179" priority="2325" stopIfTrue="1" operator="lessThan">
      <formula>$C$4</formula>
    </cfRule>
  </conditionalFormatting>
  <conditionalFormatting sqref="CF16">
    <cfRule type="cellIs" dxfId="5180" priority="2326" stopIfTrue="1" operator="lessThan">
      <formula>$C$4</formula>
    </cfRule>
  </conditionalFormatting>
  <conditionalFormatting sqref="CF17">
    <cfRule type="cellIs" dxfId="5181" priority="2327" stopIfTrue="1" operator="lessThan">
      <formula>$C$4</formula>
    </cfRule>
  </conditionalFormatting>
  <conditionalFormatting sqref="CF18">
    <cfRule type="cellIs" dxfId="5182" priority="2328" stopIfTrue="1" operator="lessThan">
      <formula>$C$4</formula>
    </cfRule>
  </conditionalFormatting>
  <conditionalFormatting sqref="CF19">
    <cfRule type="cellIs" dxfId="5183" priority="2329" stopIfTrue="1" operator="lessThan">
      <formula>$C$4</formula>
    </cfRule>
  </conditionalFormatting>
  <conditionalFormatting sqref="CF20">
    <cfRule type="cellIs" dxfId="5184" priority="2330" stopIfTrue="1" operator="lessThan">
      <formula>$C$4</formula>
    </cfRule>
  </conditionalFormatting>
  <conditionalFormatting sqref="CF21">
    <cfRule type="cellIs" dxfId="5185" priority="2331" stopIfTrue="1" operator="lessThan">
      <formula>$C$4</formula>
    </cfRule>
  </conditionalFormatting>
  <conditionalFormatting sqref="CF22">
    <cfRule type="cellIs" dxfId="5186" priority="2332" stopIfTrue="1" operator="lessThan">
      <formula>$C$4</formula>
    </cfRule>
  </conditionalFormatting>
  <conditionalFormatting sqref="CF23">
    <cfRule type="cellIs" dxfId="5187" priority="2333" stopIfTrue="1" operator="lessThan">
      <formula>$C$4</formula>
    </cfRule>
  </conditionalFormatting>
  <conditionalFormatting sqref="CF24">
    <cfRule type="cellIs" dxfId="5188" priority="2334" stopIfTrue="1" operator="lessThan">
      <formula>$C$4</formula>
    </cfRule>
  </conditionalFormatting>
  <conditionalFormatting sqref="CF25">
    <cfRule type="cellIs" dxfId="5189" priority="2335" stopIfTrue="1" operator="lessThan">
      <formula>$C$4</formula>
    </cfRule>
  </conditionalFormatting>
  <conditionalFormatting sqref="CF26">
    <cfRule type="cellIs" dxfId="5190" priority="2336" stopIfTrue="1" operator="lessThan">
      <formula>$C$4</formula>
    </cfRule>
  </conditionalFormatting>
  <conditionalFormatting sqref="CF27">
    <cfRule type="cellIs" dxfId="5191" priority="2337" stopIfTrue="1" operator="lessThan">
      <formula>$C$4</formula>
    </cfRule>
  </conditionalFormatting>
  <conditionalFormatting sqref="CF28">
    <cfRule type="cellIs" dxfId="5192" priority="2338" stopIfTrue="1" operator="lessThan">
      <formula>$C$4</formula>
    </cfRule>
  </conditionalFormatting>
  <conditionalFormatting sqref="CF29">
    <cfRule type="cellIs" dxfId="5193" priority="2339" stopIfTrue="1" operator="lessThan">
      <formula>$C$4</formula>
    </cfRule>
  </conditionalFormatting>
  <conditionalFormatting sqref="CF30">
    <cfRule type="cellIs" dxfId="5194" priority="2340" stopIfTrue="1" operator="lessThan">
      <formula>$C$4</formula>
    </cfRule>
  </conditionalFormatting>
  <conditionalFormatting sqref="CF31">
    <cfRule type="cellIs" dxfId="5195" priority="2341" stopIfTrue="1" operator="lessThan">
      <formula>$C$4</formula>
    </cfRule>
  </conditionalFormatting>
  <conditionalFormatting sqref="CF32">
    <cfRule type="cellIs" dxfId="5196" priority="2342" stopIfTrue="1" operator="lessThan">
      <formula>$C$4</formula>
    </cfRule>
  </conditionalFormatting>
  <conditionalFormatting sqref="CF33">
    <cfRule type="cellIs" dxfId="5197" priority="2343" stopIfTrue="1" operator="lessThan">
      <formula>$C$4</formula>
    </cfRule>
  </conditionalFormatting>
  <conditionalFormatting sqref="CF34">
    <cfRule type="cellIs" dxfId="5198" priority="2344" stopIfTrue="1" operator="lessThan">
      <formula>$C$4</formula>
    </cfRule>
  </conditionalFormatting>
  <conditionalFormatting sqref="CF35">
    <cfRule type="cellIs" dxfId="5199" priority="2345" stopIfTrue="1" operator="lessThan">
      <formula>$C$4</formula>
    </cfRule>
  </conditionalFormatting>
  <conditionalFormatting sqref="CF36">
    <cfRule type="cellIs" dxfId="5200" priority="2346" stopIfTrue="1" operator="lessThan">
      <formula>$C$4</formula>
    </cfRule>
  </conditionalFormatting>
  <conditionalFormatting sqref="CF37">
    <cfRule type="cellIs" dxfId="5201" priority="2347" stopIfTrue="1" operator="lessThan">
      <formula>$C$4</formula>
    </cfRule>
  </conditionalFormatting>
  <conditionalFormatting sqref="CF38">
    <cfRule type="cellIs" dxfId="5202" priority="2348" stopIfTrue="1" operator="lessThan">
      <formula>$C$4</formula>
    </cfRule>
  </conditionalFormatting>
  <conditionalFormatting sqref="CF39">
    <cfRule type="cellIs" dxfId="5203" priority="2349" stopIfTrue="1" operator="lessThan">
      <formula>$C$4</formula>
    </cfRule>
  </conditionalFormatting>
  <conditionalFormatting sqref="CF40">
    <cfRule type="cellIs" dxfId="5204" priority="2350" stopIfTrue="1" operator="lessThan">
      <formula>$C$4</formula>
    </cfRule>
  </conditionalFormatting>
  <conditionalFormatting sqref="CF41">
    <cfRule type="cellIs" dxfId="5205" priority="2351" stopIfTrue="1" operator="lessThan">
      <formula>$C$4</formula>
    </cfRule>
  </conditionalFormatting>
  <conditionalFormatting sqref="CF42">
    <cfRule type="cellIs" dxfId="5206" priority="2352" stopIfTrue="1" operator="lessThan">
      <formula>$C$4</formula>
    </cfRule>
  </conditionalFormatting>
  <conditionalFormatting sqref="CF43">
    <cfRule type="cellIs" dxfId="5207" priority="2353" stopIfTrue="1" operator="lessThan">
      <formula>$C$4</formula>
    </cfRule>
  </conditionalFormatting>
  <conditionalFormatting sqref="CF44">
    <cfRule type="cellIs" dxfId="5208" priority="2354" stopIfTrue="1" operator="lessThan">
      <formula>$C$4</formula>
    </cfRule>
  </conditionalFormatting>
  <conditionalFormatting sqref="CF45">
    <cfRule type="cellIs" dxfId="5209" priority="2355" stopIfTrue="1" operator="lessThan">
      <formula>$C$4</formula>
    </cfRule>
  </conditionalFormatting>
  <conditionalFormatting sqref="CF46">
    <cfRule type="cellIs" dxfId="5210" priority="2356" stopIfTrue="1" operator="lessThan">
      <formula>$C$4</formula>
    </cfRule>
  </conditionalFormatting>
  <conditionalFormatting sqref="CF47">
    <cfRule type="cellIs" dxfId="5211" priority="2357" stopIfTrue="1" operator="lessThan">
      <formula>$C$4</formula>
    </cfRule>
  </conditionalFormatting>
  <conditionalFormatting sqref="CF48">
    <cfRule type="cellIs" dxfId="5212" priority="2358" stopIfTrue="1" operator="lessThan">
      <formula>$C$4</formula>
    </cfRule>
  </conditionalFormatting>
  <conditionalFormatting sqref="CF49">
    <cfRule type="cellIs" dxfId="5213" priority="2359" stopIfTrue="1" operator="lessThan">
      <formula>$C$4</formula>
    </cfRule>
  </conditionalFormatting>
  <conditionalFormatting sqref="CF50">
    <cfRule type="cellIs" dxfId="5214" priority="2360" stopIfTrue="1" operator="lessThan">
      <formula>$C$4</formula>
    </cfRule>
  </conditionalFormatting>
  <conditionalFormatting sqref="CG11">
    <cfRule type="cellIs" dxfId="5215" priority="2361" stopIfTrue="1" operator="lessThan">
      <formula>$C$4</formula>
    </cfRule>
  </conditionalFormatting>
  <conditionalFormatting sqref="CG12">
    <cfRule type="cellIs" dxfId="5216" priority="2362" stopIfTrue="1" operator="lessThan">
      <formula>$C$4</formula>
    </cfRule>
  </conditionalFormatting>
  <conditionalFormatting sqref="CG13">
    <cfRule type="cellIs" dxfId="5217" priority="2363" stopIfTrue="1" operator="lessThan">
      <formula>$C$4</formula>
    </cfRule>
  </conditionalFormatting>
  <conditionalFormatting sqref="CG14">
    <cfRule type="cellIs" dxfId="5218" priority="2364" stopIfTrue="1" operator="lessThan">
      <formula>$C$4</formula>
    </cfRule>
  </conditionalFormatting>
  <conditionalFormatting sqref="CG15">
    <cfRule type="cellIs" dxfId="5219" priority="2365" stopIfTrue="1" operator="lessThan">
      <formula>$C$4</formula>
    </cfRule>
  </conditionalFormatting>
  <conditionalFormatting sqref="CG16">
    <cfRule type="cellIs" dxfId="5220" priority="2366" stopIfTrue="1" operator="lessThan">
      <formula>$C$4</formula>
    </cfRule>
  </conditionalFormatting>
  <conditionalFormatting sqref="CG17">
    <cfRule type="cellIs" dxfId="5221" priority="2367" stopIfTrue="1" operator="lessThan">
      <formula>$C$4</formula>
    </cfRule>
  </conditionalFormatting>
  <conditionalFormatting sqref="CG18">
    <cfRule type="cellIs" dxfId="5222" priority="2368" stopIfTrue="1" operator="lessThan">
      <formula>$C$4</formula>
    </cfRule>
  </conditionalFormatting>
  <conditionalFormatting sqref="CG19">
    <cfRule type="cellIs" dxfId="5223" priority="2369" stopIfTrue="1" operator="lessThan">
      <formula>$C$4</formula>
    </cfRule>
  </conditionalFormatting>
  <conditionalFormatting sqref="CG20">
    <cfRule type="cellIs" dxfId="5224" priority="2370" stopIfTrue="1" operator="lessThan">
      <formula>$C$4</formula>
    </cfRule>
  </conditionalFormatting>
  <conditionalFormatting sqref="CG21">
    <cfRule type="cellIs" dxfId="5225" priority="2371" stopIfTrue="1" operator="lessThan">
      <formula>$C$4</formula>
    </cfRule>
  </conditionalFormatting>
  <conditionalFormatting sqref="CG22">
    <cfRule type="cellIs" dxfId="5226" priority="2372" stopIfTrue="1" operator="lessThan">
      <formula>$C$4</formula>
    </cfRule>
  </conditionalFormatting>
  <conditionalFormatting sqref="CG23">
    <cfRule type="cellIs" dxfId="5227" priority="2373" stopIfTrue="1" operator="lessThan">
      <formula>$C$4</formula>
    </cfRule>
  </conditionalFormatting>
  <conditionalFormatting sqref="CG24">
    <cfRule type="cellIs" dxfId="5228" priority="2374" stopIfTrue="1" operator="lessThan">
      <formula>$C$4</formula>
    </cfRule>
  </conditionalFormatting>
  <conditionalFormatting sqref="CG25">
    <cfRule type="cellIs" dxfId="5229" priority="2375" stopIfTrue="1" operator="lessThan">
      <formula>$C$4</formula>
    </cfRule>
  </conditionalFormatting>
  <conditionalFormatting sqref="CG26">
    <cfRule type="cellIs" dxfId="5230" priority="2376" stopIfTrue="1" operator="lessThan">
      <formula>$C$4</formula>
    </cfRule>
  </conditionalFormatting>
  <conditionalFormatting sqref="CG27">
    <cfRule type="cellIs" dxfId="5231" priority="2377" stopIfTrue="1" operator="lessThan">
      <formula>$C$4</formula>
    </cfRule>
  </conditionalFormatting>
  <conditionalFormatting sqref="CG28">
    <cfRule type="cellIs" dxfId="5232" priority="2378" stopIfTrue="1" operator="lessThan">
      <formula>$C$4</formula>
    </cfRule>
  </conditionalFormatting>
  <conditionalFormatting sqref="CG29">
    <cfRule type="cellIs" dxfId="5233" priority="2379" stopIfTrue="1" operator="lessThan">
      <formula>$C$4</formula>
    </cfRule>
  </conditionalFormatting>
  <conditionalFormatting sqref="CG30">
    <cfRule type="cellIs" dxfId="5234" priority="2380" stopIfTrue="1" operator="lessThan">
      <formula>$C$4</formula>
    </cfRule>
  </conditionalFormatting>
  <conditionalFormatting sqref="CG31">
    <cfRule type="cellIs" dxfId="5235" priority="2381" stopIfTrue="1" operator="lessThan">
      <formula>$C$4</formula>
    </cfRule>
  </conditionalFormatting>
  <conditionalFormatting sqref="CG32">
    <cfRule type="cellIs" dxfId="5236" priority="2382" stopIfTrue="1" operator="lessThan">
      <formula>$C$4</formula>
    </cfRule>
  </conditionalFormatting>
  <conditionalFormatting sqref="CG33">
    <cfRule type="cellIs" dxfId="5237" priority="2383" stopIfTrue="1" operator="lessThan">
      <formula>$C$4</formula>
    </cfRule>
  </conditionalFormatting>
  <conditionalFormatting sqref="CG34">
    <cfRule type="cellIs" dxfId="5238" priority="2384" stopIfTrue="1" operator="lessThan">
      <formula>$C$4</formula>
    </cfRule>
  </conditionalFormatting>
  <conditionalFormatting sqref="CG35">
    <cfRule type="cellIs" dxfId="5239" priority="2385" stopIfTrue="1" operator="lessThan">
      <formula>$C$4</formula>
    </cfRule>
  </conditionalFormatting>
  <conditionalFormatting sqref="CG36">
    <cfRule type="cellIs" dxfId="5240" priority="2386" stopIfTrue="1" operator="lessThan">
      <formula>$C$4</formula>
    </cfRule>
  </conditionalFormatting>
  <conditionalFormatting sqref="CG37">
    <cfRule type="cellIs" dxfId="5241" priority="2387" stopIfTrue="1" operator="lessThan">
      <formula>$C$4</formula>
    </cfRule>
  </conditionalFormatting>
  <conditionalFormatting sqref="CG38">
    <cfRule type="cellIs" dxfId="5242" priority="2388" stopIfTrue="1" operator="lessThan">
      <formula>$C$4</formula>
    </cfRule>
  </conditionalFormatting>
  <conditionalFormatting sqref="CG39">
    <cfRule type="cellIs" dxfId="5243" priority="2389" stopIfTrue="1" operator="lessThan">
      <formula>$C$4</formula>
    </cfRule>
  </conditionalFormatting>
  <conditionalFormatting sqref="CG40">
    <cfRule type="cellIs" dxfId="5244" priority="2390" stopIfTrue="1" operator="lessThan">
      <formula>$C$4</formula>
    </cfRule>
  </conditionalFormatting>
  <conditionalFormatting sqref="CG41">
    <cfRule type="cellIs" dxfId="5245" priority="2391" stopIfTrue="1" operator="lessThan">
      <formula>$C$4</formula>
    </cfRule>
  </conditionalFormatting>
  <conditionalFormatting sqref="CG42">
    <cfRule type="cellIs" dxfId="5246" priority="2392" stopIfTrue="1" operator="lessThan">
      <formula>$C$4</formula>
    </cfRule>
  </conditionalFormatting>
  <conditionalFormatting sqref="CG43">
    <cfRule type="cellIs" dxfId="5247" priority="2393" stopIfTrue="1" operator="lessThan">
      <formula>$C$4</formula>
    </cfRule>
  </conditionalFormatting>
  <conditionalFormatting sqref="CG44">
    <cfRule type="cellIs" dxfId="5248" priority="2394" stopIfTrue="1" operator="lessThan">
      <formula>$C$4</formula>
    </cfRule>
  </conditionalFormatting>
  <conditionalFormatting sqref="CG45">
    <cfRule type="cellIs" dxfId="5249" priority="2395" stopIfTrue="1" operator="lessThan">
      <formula>$C$4</formula>
    </cfRule>
  </conditionalFormatting>
  <conditionalFormatting sqref="CG46">
    <cfRule type="cellIs" dxfId="5250" priority="2396" stopIfTrue="1" operator="lessThan">
      <formula>$C$4</formula>
    </cfRule>
  </conditionalFormatting>
  <conditionalFormatting sqref="CG47">
    <cfRule type="cellIs" dxfId="5251" priority="2397" stopIfTrue="1" operator="lessThan">
      <formula>$C$4</formula>
    </cfRule>
  </conditionalFormatting>
  <conditionalFormatting sqref="CG48">
    <cfRule type="cellIs" dxfId="5252" priority="2398" stopIfTrue="1" operator="lessThan">
      <formula>$C$4</formula>
    </cfRule>
  </conditionalFormatting>
  <conditionalFormatting sqref="CG49">
    <cfRule type="cellIs" dxfId="5253" priority="2399" stopIfTrue="1" operator="lessThan">
      <formula>$C$4</formula>
    </cfRule>
  </conditionalFormatting>
  <conditionalFormatting sqref="CG50">
    <cfRule type="cellIs" dxfId="5254" priority="2400" stopIfTrue="1" operator="lessThan">
      <formula>$C$4</formula>
    </cfRule>
  </conditionalFormatting>
  <conditionalFormatting sqref="CH11">
    <cfRule type="cellIs" dxfId="5255" priority="2401" stopIfTrue="1" operator="lessThan">
      <formula>$C$4</formula>
    </cfRule>
  </conditionalFormatting>
  <conditionalFormatting sqref="CH12">
    <cfRule type="cellIs" dxfId="5256" priority="2402" stopIfTrue="1" operator="lessThan">
      <formula>$C$4</formula>
    </cfRule>
  </conditionalFormatting>
  <conditionalFormatting sqref="CH13">
    <cfRule type="cellIs" dxfId="5257" priority="2403" stopIfTrue="1" operator="lessThan">
      <formula>$C$4</formula>
    </cfRule>
  </conditionalFormatting>
  <conditionalFormatting sqref="CH14">
    <cfRule type="cellIs" dxfId="5258" priority="2404" stopIfTrue="1" operator="lessThan">
      <formula>$C$4</formula>
    </cfRule>
  </conditionalFormatting>
  <conditionalFormatting sqref="CH15">
    <cfRule type="cellIs" dxfId="5259" priority="2405" stopIfTrue="1" operator="lessThan">
      <formula>$C$4</formula>
    </cfRule>
  </conditionalFormatting>
  <conditionalFormatting sqref="CH16">
    <cfRule type="cellIs" dxfId="5260" priority="2406" stopIfTrue="1" operator="lessThan">
      <formula>$C$4</formula>
    </cfRule>
  </conditionalFormatting>
  <conditionalFormatting sqref="CH17">
    <cfRule type="cellIs" dxfId="5261" priority="2407" stopIfTrue="1" operator="lessThan">
      <formula>$C$4</formula>
    </cfRule>
  </conditionalFormatting>
  <conditionalFormatting sqref="CH18">
    <cfRule type="cellIs" dxfId="5262" priority="2408" stopIfTrue="1" operator="lessThan">
      <formula>$C$4</formula>
    </cfRule>
  </conditionalFormatting>
  <conditionalFormatting sqref="CH19">
    <cfRule type="cellIs" dxfId="5263" priority="2409" stopIfTrue="1" operator="lessThan">
      <formula>$C$4</formula>
    </cfRule>
  </conditionalFormatting>
  <conditionalFormatting sqref="CH20">
    <cfRule type="cellIs" dxfId="5264" priority="2410" stopIfTrue="1" operator="lessThan">
      <formula>$C$4</formula>
    </cfRule>
  </conditionalFormatting>
  <conditionalFormatting sqref="CH21">
    <cfRule type="cellIs" dxfId="5265" priority="2411" stopIfTrue="1" operator="lessThan">
      <formula>$C$4</formula>
    </cfRule>
  </conditionalFormatting>
  <conditionalFormatting sqref="CH22">
    <cfRule type="cellIs" dxfId="5266" priority="2412" stopIfTrue="1" operator="lessThan">
      <formula>$C$4</formula>
    </cfRule>
  </conditionalFormatting>
  <conditionalFormatting sqref="CH23">
    <cfRule type="cellIs" dxfId="5267" priority="2413" stopIfTrue="1" operator="lessThan">
      <formula>$C$4</formula>
    </cfRule>
  </conditionalFormatting>
  <conditionalFormatting sqref="CH24">
    <cfRule type="cellIs" dxfId="5268" priority="2414" stopIfTrue="1" operator="lessThan">
      <formula>$C$4</formula>
    </cfRule>
  </conditionalFormatting>
  <conditionalFormatting sqref="CH25">
    <cfRule type="cellIs" dxfId="5269" priority="2415" stopIfTrue="1" operator="lessThan">
      <formula>$C$4</formula>
    </cfRule>
  </conditionalFormatting>
  <conditionalFormatting sqref="CH26">
    <cfRule type="cellIs" dxfId="5270" priority="2416" stopIfTrue="1" operator="lessThan">
      <formula>$C$4</formula>
    </cfRule>
  </conditionalFormatting>
  <conditionalFormatting sqref="CH27">
    <cfRule type="cellIs" dxfId="5271" priority="2417" stopIfTrue="1" operator="lessThan">
      <formula>$C$4</formula>
    </cfRule>
  </conditionalFormatting>
  <conditionalFormatting sqref="CH28">
    <cfRule type="cellIs" dxfId="5272" priority="2418" stopIfTrue="1" operator="lessThan">
      <formula>$C$4</formula>
    </cfRule>
  </conditionalFormatting>
  <conditionalFormatting sqref="CH29">
    <cfRule type="cellIs" dxfId="5273" priority="2419" stopIfTrue="1" operator="lessThan">
      <formula>$C$4</formula>
    </cfRule>
  </conditionalFormatting>
  <conditionalFormatting sqref="CH30">
    <cfRule type="cellIs" dxfId="5274" priority="2420" stopIfTrue="1" operator="lessThan">
      <formula>$C$4</formula>
    </cfRule>
  </conditionalFormatting>
  <conditionalFormatting sqref="CH31">
    <cfRule type="cellIs" dxfId="5275" priority="2421" stopIfTrue="1" operator="lessThan">
      <formula>$C$4</formula>
    </cfRule>
  </conditionalFormatting>
  <conditionalFormatting sqref="CH32">
    <cfRule type="cellIs" dxfId="5276" priority="2422" stopIfTrue="1" operator="lessThan">
      <formula>$C$4</formula>
    </cfRule>
  </conditionalFormatting>
  <conditionalFormatting sqref="CH33">
    <cfRule type="cellIs" dxfId="5277" priority="2423" stopIfTrue="1" operator="lessThan">
      <formula>$C$4</formula>
    </cfRule>
  </conditionalFormatting>
  <conditionalFormatting sqref="CH34">
    <cfRule type="cellIs" dxfId="5278" priority="2424" stopIfTrue="1" operator="lessThan">
      <formula>$C$4</formula>
    </cfRule>
  </conditionalFormatting>
  <conditionalFormatting sqref="CH35">
    <cfRule type="cellIs" dxfId="5279" priority="2425" stopIfTrue="1" operator="lessThan">
      <formula>$C$4</formula>
    </cfRule>
  </conditionalFormatting>
  <conditionalFormatting sqref="CH36">
    <cfRule type="cellIs" dxfId="5280" priority="2426" stopIfTrue="1" operator="lessThan">
      <formula>$C$4</formula>
    </cfRule>
  </conditionalFormatting>
  <conditionalFormatting sqref="CH37">
    <cfRule type="cellIs" dxfId="5281" priority="2427" stopIfTrue="1" operator="lessThan">
      <formula>$C$4</formula>
    </cfRule>
  </conditionalFormatting>
  <conditionalFormatting sqref="CH38">
    <cfRule type="cellIs" dxfId="5282" priority="2428" stopIfTrue="1" operator="lessThan">
      <formula>$C$4</formula>
    </cfRule>
  </conditionalFormatting>
  <conditionalFormatting sqref="CH39">
    <cfRule type="cellIs" dxfId="5283" priority="2429" stopIfTrue="1" operator="lessThan">
      <formula>$C$4</formula>
    </cfRule>
  </conditionalFormatting>
  <conditionalFormatting sqref="CH40">
    <cfRule type="cellIs" dxfId="5284" priority="2430" stopIfTrue="1" operator="lessThan">
      <formula>$C$4</formula>
    </cfRule>
  </conditionalFormatting>
  <conditionalFormatting sqref="CH41">
    <cfRule type="cellIs" dxfId="5285" priority="2431" stopIfTrue="1" operator="lessThan">
      <formula>$C$4</formula>
    </cfRule>
  </conditionalFormatting>
  <conditionalFormatting sqref="CH42">
    <cfRule type="cellIs" dxfId="5286" priority="2432" stopIfTrue="1" operator="lessThan">
      <formula>$C$4</formula>
    </cfRule>
  </conditionalFormatting>
  <conditionalFormatting sqref="CH43">
    <cfRule type="cellIs" dxfId="5287" priority="2433" stopIfTrue="1" operator="lessThan">
      <formula>$C$4</formula>
    </cfRule>
  </conditionalFormatting>
  <conditionalFormatting sqref="CH44">
    <cfRule type="cellIs" dxfId="5288" priority="2434" stopIfTrue="1" operator="lessThan">
      <formula>$C$4</formula>
    </cfRule>
  </conditionalFormatting>
  <conditionalFormatting sqref="CH45">
    <cfRule type="cellIs" dxfId="5289" priority="2435" stopIfTrue="1" operator="lessThan">
      <formula>$C$4</formula>
    </cfRule>
  </conditionalFormatting>
  <conditionalFormatting sqref="CH46">
    <cfRule type="cellIs" dxfId="5290" priority="2436" stopIfTrue="1" operator="lessThan">
      <formula>$C$4</formula>
    </cfRule>
  </conditionalFormatting>
  <conditionalFormatting sqref="CH47">
    <cfRule type="cellIs" dxfId="5291" priority="2437" stopIfTrue="1" operator="lessThan">
      <formula>$C$4</formula>
    </cfRule>
  </conditionalFormatting>
  <conditionalFormatting sqref="CH48">
    <cfRule type="cellIs" dxfId="5292" priority="2438" stopIfTrue="1" operator="lessThan">
      <formula>$C$4</formula>
    </cfRule>
  </conditionalFormatting>
  <conditionalFormatting sqref="CH49">
    <cfRule type="cellIs" dxfId="5293" priority="2439" stopIfTrue="1" operator="lessThan">
      <formula>$C$4</formula>
    </cfRule>
  </conditionalFormatting>
  <conditionalFormatting sqref="CH50">
    <cfRule type="cellIs" dxfId="5294" priority="2440" stopIfTrue="1" operator="lessThan">
      <formula>$C$4</formula>
    </cfRule>
  </conditionalFormatting>
  <conditionalFormatting sqref="CI11">
    <cfRule type="cellIs" dxfId="5295" priority="2441" stopIfTrue="1" operator="lessThan">
      <formula>$C$4</formula>
    </cfRule>
  </conditionalFormatting>
  <conditionalFormatting sqref="CI12">
    <cfRule type="cellIs" dxfId="5296" priority="2442" stopIfTrue="1" operator="lessThan">
      <formula>$C$4</formula>
    </cfRule>
  </conditionalFormatting>
  <conditionalFormatting sqref="CI13">
    <cfRule type="cellIs" dxfId="5297" priority="2443" stopIfTrue="1" operator="lessThan">
      <formula>$C$4</formula>
    </cfRule>
  </conditionalFormatting>
  <conditionalFormatting sqref="CI14">
    <cfRule type="cellIs" dxfId="5298" priority="2444" stopIfTrue="1" operator="lessThan">
      <formula>$C$4</formula>
    </cfRule>
  </conditionalFormatting>
  <conditionalFormatting sqref="CI15">
    <cfRule type="cellIs" dxfId="5299" priority="2445" stopIfTrue="1" operator="lessThan">
      <formula>$C$4</formula>
    </cfRule>
  </conditionalFormatting>
  <conditionalFormatting sqref="CI16">
    <cfRule type="cellIs" dxfId="5300" priority="2446" stopIfTrue="1" operator="lessThan">
      <formula>$C$4</formula>
    </cfRule>
  </conditionalFormatting>
  <conditionalFormatting sqref="CI17">
    <cfRule type="cellIs" dxfId="5301" priority="2447" stopIfTrue="1" operator="lessThan">
      <formula>$C$4</formula>
    </cfRule>
  </conditionalFormatting>
  <conditionalFormatting sqref="CI18">
    <cfRule type="cellIs" dxfId="5302" priority="2448" stopIfTrue="1" operator="lessThan">
      <formula>$C$4</formula>
    </cfRule>
  </conditionalFormatting>
  <conditionalFormatting sqref="CI19">
    <cfRule type="cellIs" dxfId="5303" priority="2449" stopIfTrue="1" operator="lessThan">
      <formula>$C$4</formula>
    </cfRule>
  </conditionalFormatting>
  <conditionalFormatting sqref="CI20">
    <cfRule type="cellIs" dxfId="5304" priority="2450" stopIfTrue="1" operator="lessThan">
      <formula>$C$4</formula>
    </cfRule>
  </conditionalFormatting>
  <conditionalFormatting sqref="CI21">
    <cfRule type="cellIs" dxfId="5305" priority="2451" stopIfTrue="1" operator="lessThan">
      <formula>$C$4</formula>
    </cfRule>
  </conditionalFormatting>
  <conditionalFormatting sqref="CI22">
    <cfRule type="cellIs" dxfId="5306" priority="2452" stopIfTrue="1" operator="lessThan">
      <formula>$C$4</formula>
    </cfRule>
  </conditionalFormatting>
  <conditionalFormatting sqref="CI23">
    <cfRule type="cellIs" dxfId="5307" priority="2453" stopIfTrue="1" operator="lessThan">
      <formula>$C$4</formula>
    </cfRule>
  </conditionalFormatting>
  <conditionalFormatting sqref="CI24">
    <cfRule type="cellIs" dxfId="5308" priority="2454" stopIfTrue="1" operator="lessThan">
      <formula>$C$4</formula>
    </cfRule>
  </conditionalFormatting>
  <conditionalFormatting sqref="CI25">
    <cfRule type="cellIs" dxfId="5309" priority="2455" stopIfTrue="1" operator="lessThan">
      <formula>$C$4</formula>
    </cfRule>
  </conditionalFormatting>
  <conditionalFormatting sqref="CI26">
    <cfRule type="cellIs" dxfId="5310" priority="2456" stopIfTrue="1" operator="lessThan">
      <formula>$C$4</formula>
    </cfRule>
  </conditionalFormatting>
  <conditionalFormatting sqref="CI27">
    <cfRule type="cellIs" dxfId="5311" priority="2457" stopIfTrue="1" operator="lessThan">
      <formula>$C$4</formula>
    </cfRule>
  </conditionalFormatting>
  <conditionalFormatting sqref="CI28">
    <cfRule type="cellIs" dxfId="5312" priority="2458" stopIfTrue="1" operator="lessThan">
      <formula>$C$4</formula>
    </cfRule>
  </conditionalFormatting>
  <conditionalFormatting sqref="CI29">
    <cfRule type="cellIs" dxfId="5313" priority="2459" stopIfTrue="1" operator="lessThan">
      <formula>$C$4</formula>
    </cfRule>
  </conditionalFormatting>
  <conditionalFormatting sqref="CI30">
    <cfRule type="cellIs" dxfId="5314" priority="2460" stopIfTrue="1" operator="lessThan">
      <formula>$C$4</formula>
    </cfRule>
  </conditionalFormatting>
  <conditionalFormatting sqref="CI31">
    <cfRule type="cellIs" dxfId="5315" priority="2461" stopIfTrue="1" operator="lessThan">
      <formula>$C$4</formula>
    </cfRule>
  </conditionalFormatting>
  <conditionalFormatting sqref="CI32">
    <cfRule type="cellIs" dxfId="5316" priority="2462" stopIfTrue="1" operator="lessThan">
      <formula>$C$4</formula>
    </cfRule>
  </conditionalFormatting>
  <conditionalFormatting sqref="CI33">
    <cfRule type="cellIs" dxfId="5317" priority="2463" stopIfTrue="1" operator="lessThan">
      <formula>$C$4</formula>
    </cfRule>
  </conditionalFormatting>
  <conditionalFormatting sqref="CI34">
    <cfRule type="cellIs" dxfId="5318" priority="2464" stopIfTrue="1" operator="lessThan">
      <formula>$C$4</formula>
    </cfRule>
  </conditionalFormatting>
  <conditionalFormatting sqref="CI35">
    <cfRule type="cellIs" dxfId="5319" priority="2465" stopIfTrue="1" operator="lessThan">
      <formula>$C$4</formula>
    </cfRule>
  </conditionalFormatting>
  <conditionalFormatting sqref="CI36">
    <cfRule type="cellIs" dxfId="5320" priority="2466" stopIfTrue="1" operator="lessThan">
      <formula>$C$4</formula>
    </cfRule>
  </conditionalFormatting>
  <conditionalFormatting sqref="CI37">
    <cfRule type="cellIs" dxfId="5321" priority="2467" stopIfTrue="1" operator="lessThan">
      <formula>$C$4</formula>
    </cfRule>
  </conditionalFormatting>
  <conditionalFormatting sqref="CI38">
    <cfRule type="cellIs" dxfId="5322" priority="2468" stopIfTrue="1" operator="lessThan">
      <formula>$C$4</formula>
    </cfRule>
  </conditionalFormatting>
  <conditionalFormatting sqref="CI39">
    <cfRule type="cellIs" dxfId="5323" priority="2469" stopIfTrue="1" operator="lessThan">
      <formula>$C$4</formula>
    </cfRule>
  </conditionalFormatting>
  <conditionalFormatting sqref="CI40">
    <cfRule type="cellIs" dxfId="5324" priority="2470" stopIfTrue="1" operator="lessThan">
      <formula>$C$4</formula>
    </cfRule>
  </conditionalFormatting>
  <conditionalFormatting sqref="CI41">
    <cfRule type="cellIs" dxfId="5325" priority="2471" stopIfTrue="1" operator="lessThan">
      <formula>$C$4</formula>
    </cfRule>
  </conditionalFormatting>
  <conditionalFormatting sqref="CI42">
    <cfRule type="cellIs" dxfId="5326" priority="2472" stopIfTrue="1" operator="lessThan">
      <formula>$C$4</formula>
    </cfRule>
  </conditionalFormatting>
  <conditionalFormatting sqref="CI43">
    <cfRule type="cellIs" dxfId="5327" priority="2473" stopIfTrue="1" operator="lessThan">
      <formula>$C$4</formula>
    </cfRule>
  </conditionalFormatting>
  <conditionalFormatting sqref="CI44">
    <cfRule type="cellIs" dxfId="5328" priority="2474" stopIfTrue="1" operator="lessThan">
      <formula>$C$4</formula>
    </cfRule>
  </conditionalFormatting>
  <conditionalFormatting sqref="CI45">
    <cfRule type="cellIs" dxfId="5329" priority="2475" stopIfTrue="1" operator="lessThan">
      <formula>$C$4</formula>
    </cfRule>
  </conditionalFormatting>
  <conditionalFormatting sqref="CI46">
    <cfRule type="cellIs" dxfId="5330" priority="2476" stopIfTrue="1" operator="lessThan">
      <formula>$C$4</formula>
    </cfRule>
  </conditionalFormatting>
  <conditionalFormatting sqref="CI47">
    <cfRule type="cellIs" dxfId="5331" priority="2477" stopIfTrue="1" operator="lessThan">
      <formula>$C$4</formula>
    </cfRule>
  </conditionalFormatting>
  <conditionalFormatting sqref="CI48">
    <cfRule type="cellIs" dxfId="5332" priority="2478" stopIfTrue="1" operator="lessThan">
      <formula>$C$4</formula>
    </cfRule>
  </conditionalFormatting>
  <conditionalFormatting sqref="CI49">
    <cfRule type="cellIs" dxfId="5333" priority="2479" stopIfTrue="1" operator="lessThan">
      <formula>$C$4</formula>
    </cfRule>
  </conditionalFormatting>
  <conditionalFormatting sqref="CI50">
    <cfRule type="cellIs" dxfId="5334" priority="2480" stopIfTrue="1" operator="lessThan">
      <formula>$C$4</formula>
    </cfRule>
  </conditionalFormatting>
  <conditionalFormatting sqref="CJ11">
    <cfRule type="cellIs" dxfId="5335" priority="2481" stopIfTrue="1" operator="lessThan">
      <formula>$C$4</formula>
    </cfRule>
  </conditionalFormatting>
  <conditionalFormatting sqref="CJ12">
    <cfRule type="cellIs" dxfId="5336" priority="2482" stopIfTrue="1" operator="lessThan">
      <formula>$C$4</formula>
    </cfRule>
  </conditionalFormatting>
  <conditionalFormatting sqref="CJ13">
    <cfRule type="cellIs" dxfId="5337" priority="2483" stopIfTrue="1" operator="lessThan">
      <formula>$C$4</formula>
    </cfRule>
  </conditionalFormatting>
  <conditionalFormatting sqref="CJ14">
    <cfRule type="cellIs" dxfId="5338" priority="2484" stopIfTrue="1" operator="lessThan">
      <formula>$C$4</formula>
    </cfRule>
  </conditionalFormatting>
  <conditionalFormatting sqref="CJ15">
    <cfRule type="cellIs" dxfId="5339" priority="2485" stopIfTrue="1" operator="lessThan">
      <formula>$C$4</formula>
    </cfRule>
  </conditionalFormatting>
  <conditionalFormatting sqref="CJ16">
    <cfRule type="cellIs" dxfId="5340" priority="2486" stopIfTrue="1" operator="lessThan">
      <formula>$C$4</formula>
    </cfRule>
  </conditionalFormatting>
  <conditionalFormatting sqref="CJ17">
    <cfRule type="cellIs" dxfId="5341" priority="2487" stopIfTrue="1" operator="lessThan">
      <formula>$C$4</formula>
    </cfRule>
  </conditionalFormatting>
  <conditionalFormatting sqref="CJ18">
    <cfRule type="cellIs" dxfId="5342" priority="2488" stopIfTrue="1" operator="lessThan">
      <formula>$C$4</formula>
    </cfRule>
  </conditionalFormatting>
  <conditionalFormatting sqref="CJ19">
    <cfRule type="cellIs" dxfId="5343" priority="2489" stopIfTrue="1" operator="lessThan">
      <formula>$C$4</formula>
    </cfRule>
  </conditionalFormatting>
  <conditionalFormatting sqref="CJ20">
    <cfRule type="cellIs" dxfId="5344" priority="2490" stopIfTrue="1" operator="lessThan">
      <formula>$C$4</formula>
    </cfRule>
  </conditionalFormatting>
  <conditionalFormatting sqref="CJ21">
    <cfRule type="cellIs" dxfId="5345" priority="2491" stopIfTrue="1" operator="lessThan">
      <formula>$C$4</formula>
    </cfRule>
  </conditionalFormatting>
  <conditionalFormatting sqref="CJ22">
    <cfRule type="cellIs" dxfId="5346" priority="2492" stopIfTrue="1" operator="lessThan">
      <formula>$C$4</formula>
    </cfRule>
  </conditionalFormatting>
  <conditionalFormatting sqref="CJ23">
    <cfRule type="cellIs" dxfId="5347" priority="2493" stopIfTrue="1" operator="lessThan">
      <formula>$C$4</formula>
    </cfRule>
  </conditionalFormatting>
  <conditionalFormatting sqref="CJ24">
    <cfRule type="cellIs" dxfId="5348" priority="2494" stopIfTrue="1" operator="lessThan">
      <formula>$C$4</formula>
    </cfRule>
  </conditionalFormatting>
  <conditionalFormatting sqref="CJ25">
    <cfRule type="cellIs" dxfId="5349" priority="2495" stopIfTrue="1" operator="lessThan">
      <formula>$C$4</formula>
    </cfRule>
  </conditionalFormatting>
  <conditionalFormatting sqref="CJ26">
    <cfRule type="cellIs" dxfId="5350" priority="2496" stopIfTrue="1" operator="lessThan">
      <formula>$C$4</formula>
    </cfRule>
  </conditionalFormatting>
  <conditionalFormatting sqref="CJ27">
    <cfRule type="cellIs" dxfId="5351" priority="2497" stopIfTrue="1" operator="lessThan">
      <formula>$C$4</formula>
    </cfRule>
  </conditionalFormatting>
  <conditionalFormatting sqref="CJ28">
    <cfRule type="cellIs" dxfId="5352" priority="2498" stopIfTrue="1" operator="lessThan">
      <formula>$C$4</formula>
    </cfRule>
  </conditionalFormatting>
  <conditionalFormatting sqref="CJ29">
    <cfRule type="cellIs" dxfId="5353" priority="2499" stopIfTrue="1" operator="lessThan">
      <formula>$C$4</formula>
    </cfRule>
  </conditionalFormatting>
  <conditionalFormatting sqref="CJ30">
    <cfRule type="cellIs" dxfId="5354" priority="2500" stopIfTrue="1" operator="lessThan">
      <formula>$C$4</formula>
    </cfRule>
  </conditionalFormatting>
  <conditionalFormatting sqref="CJ31">
    <cfRule type="cellIs" dxfId="5355" priority="2501" stopIfTrue="1" operator="lessThan">
      <formula>$C$4</formula>
    </cfRule>
  </conditionalFormatting>
  <conditionalFormatting sqref="CJ32">
    <cfRule type="cellIs" dxfId="5356" priority="2502" stopIfTrue="1" operator="lessThan">
      <formula>$C$4</formula>
    </cfRule>
  </conditionalFormatting>
  <conditionalFormatting sqref="CJ33">
    <cfRule type="cellIs" dxfId="5357" priority="2503" stopIfTrue="1" operator="lessThan">
      <formula>$C$4</formula>
    </cfRule>
  </conditionalFormatting>
  <conditionalFormatting sqref="CJ34">
    <cfRule type="cellIs" dxfId="5358" priority="2504" stopIfTrue="1" operator="lessThan">
      <formula>$C$4</formula>
    </cfRule>
  </conditionalFormatting>
  <conditionalFormatting sqref="CJ35">
    <cfRule type="cellIs" dxfId="5359" priority="2505" stopIfTrue="1" operator="lessThan">
      <formula>$C$4</formula>
    </cfRule>
  </conditionalFormatting>
  <conditionalFormatting sqref="CJ36">
    <cfRule type="cellIs" dxfId="5360" priority="2506" stopIfTrue="1" operator="lessThan">
      <formula>$C$4</formula>
    </cfRule>
  </conditionalFormatting>
  <conditionalFormatting sqref="CJ37">
    <cfRule type="cellIs" dxfId="5361" priority="2507" stopIfTrue="1" operator="lessThan">
      <formula>$C$4</formula>
    </cfRule>
  </conditionalFormatting>
  <conditionalFormatting sqref="CJ38">
    <cfRule type="cellIs" dxfId="5362" priority="2508" stopIfTrue="1" operator="lessThan">
      <formula>$C$4</formula>
    </cfRule>
  </conditionalFormatting>
  <conditionalFormatting sqref="CJ39">
    <cfRule type="cellIs" dxfId="5363" priority="2509" stopIfTrue="1" operator="lessThan">
      <formula>$C$4</formula>
    </cfRule>
  </conditionalFormatting>
  <conditionalFormatting sqref="CJ40">
    <cfRule type="cellIs" dxfId="5364" priority="2510" stopIfTrue="1" operator="lessThan">
      <formula>$C$4</formula>
    </cfRule>
  </conditionalFormatting>
  <conditionalFormatting sqref="CJ41">
    <cfRule type="cellIs" dxfId="5365" priority="2511" stopIfTrue="1" operator="lessThan">
      <formula>$C$4</formula>
    </cfRule>
  </conditionalFormatting>
  <conditionalFormatting sqref="CJ42">
    <cfRule type="cellIs" dxfId="5366" priority="2512" stopIfTrue="1" operator="lessThan">
      <formula>$C$4</formula>
    </cfRule>
  </conditionalFormatting>
  <conditionalFormatting sqref="CJ43">
    <cfRule type="cellIs" dxfId="5367" priority="2513" stopIfTrue="1" operator="lessThan">
      <formula>$C$4</formula>
    </cfRule>
  </conditionalFormatting>
  <conditionalFormatting sqref="CJ44">
    <cfRule type="cellIs" dxfId="5368" priority="2514" stopIfTrue="1" operator="lessThan">
      <formula>$C$4</formula>
    </cfRule>
  </conditionalFormatting>
  <conditionalFormatting sqref="CJ45">
    <cfRule type="cellIs" dxfId="5369" priority="2515" stopIfTrue="1" operator="lessThan">
      <formula>$C$4</formula>
    </cfRule>
  </conditionalFormatting>
  <conditionalFormatting sqref="CJ46">
    <cfRule type="cellIs" dxfId="5370" priority="2516" stopIfTrue="1" operator="lessThan">
      <formula>$C$4</formula>
    </cfRule>
  </conditionalFormatting>
  <conditionalFormatting sqref="CJ47">
    <cfRule type="cellIs" dxfId="5371" priority="2517" stopIfTrue="1" operator="lessThan">
      <formula>$C$4</formula>
    </cfRule>
  </conditionalFormatting>
  <conditionalFormatting sqref="CJ48">
    <cfRule type="cellIs" dxfId="5372" priority="2518" stopIfTrue="1" operator="lessThan">
      <formula>$C$4</formula>
    </cfRule>
  </conditionalFormatting>
  <conditionalFormatting sqref="CJ49">
    <cfRule type="cellIs" dxfId="5373" priority="2519" stopIfTrue="1" operator="lessThan">
      <formula>$C$4</formula>
    </cfRule>
  </conditionalFormatting>
  <conditionalFormatting sqref="CJ50">
    <cfRule type="cellIs" dxfId="5374" priority="2520" stopIfTrue="1" operator="lessThan">
      <formula>$C$4</formula>
    </cfRule>
  </conditionalFormatting>
  <conditionalFormatting sqref="CK11">
    <cfRule type="cellIs" dxfId="5375" priority="2521" stopIfTrue="1" operator="lessThan">
      <formula>$C$4</formula>
    </cfRule>
  </conditionalFormatting>
  <conditionalFormatting sqref="CK12">
    <cfRule type="cellIs" dxfId="5376" priority="2522" stopIfTrue="1" operator="lessThan">
      <formula>$C$4</formula>
    </cfRule>
  </conditionalFormatting>
  <conditionalFormatting sqref="CK13">
    <cfRule type="cellIs" dxfId="5377" priority="2523" stopIfTrue="1" operator="lessThan">
      <formula>$C$4</formula>
    </cfRule>
  </conditionalFormatting>
  <conditionalFormatting sqref="CK14">
    <cfRule type="cellIs" dxfId="5378" priority="2524" stopIfTrue="1" operator="lessThan">
      <formula>$C$4</formula>
    </cfRule>
  </conditionalFormatting>
  <conditionalFormatting sqref="CK15">
    <cfRule type="cellIs" dxfId="5379" priority="2525" stopIfTrue="1" operator="lessThan">
      <formula>$C$4</formula>
    </cfRule>
  </conditionalFormatting>
  <conditionalFormatting sqref="CK16">
    <cfRule type="cellIs" dxfId="5380" priority="2526" stopIfTrue="1" operator="lessThan">
      <formula>$C$4</formula>
    </cfRule>
  </conditionalFormatting>
  <conditionalFormatting sqref="CK17">
    <cfRule type="cellIs" dxfId="5381" priority="2527" stopIfTrue="1" operator="lessThan">
      <formula>$C$4</formula>
    </cfRule>
  </conditionalFormatting>
  <conditionalFormatting sqref="CK18">
    <cfRule type="cellIs" dxfId="5382" priority="2528" stopIfTrue="1" operator="lessThan">
      <formula>$C$4</formula>
    </cfRule>
  </conditionalFormatting>
  <conditionalFormatting sqref="CK19">
    <cfRule type="cellIs" dxfId="5383" priority="2529" stopIfTrue="1" operator="lessThan">
      <formula>$C$4</formula>
    </cfRule>
  </conditionalFormatting>
  <conditionalFormatting sqref="CK20">
    <cfRule type="cellIs" dxfId="5384" priority="2530" stopIfTrue="1" operator="lessThan">
      <formula>$C$4</formula>
    </cfRule>
  </conditionalFormatting>
  <conditionalFormatting sqref="CK21">
    <cfRule type="cellIs" dxfId="5385" priority="2531" stopIfTrue="1" operator="lessThan">
      <formula>$C$4</formula>
    </cfRule>
  </conditionalFormatting>
  <conditionalFormatting sqref="CK22">
    <cfRule type="cellIs" dxfId="5386" priority="2532" stopIfTrue="1" operator="lessThan">
      <formula>$C$4</formula>
    </cfRule>
  </conditionalFormatting>
  <conditionalFormatting sqref="CK23">
    <cfRule type="cellIs" dxfId="5387" priority="2533" stopIfTrue="1" operator="lessThan">
      <formula>$C$4</formula>
    </cfRule>
  </conditionalFormatting>
  <conditionalFormatting sqref="CK24">
    <cfRule type="cellIs" dxfId="5388" priority="2534" stopIfTrue="1" operator="lessThan">
      <formula>$C$4</formula>
    </cfRule>
  </conditionalFormatting>
  <conditionalFormatting sqref="CK25">
    <cfRule type="cellIs" dxfId="5389" priority="2535" stopIfTrue="1" operator="lessThan">
      <formula>$C$4</formula>
    </cfRule>
  </conditionalFormatting>
  <conditionalFormatting sqref="CK26">
    <cfRule type="cellIs" dxfId="5390" priority="2536" stopIfTrue="1" operator="lessThan">
      <formula>$C$4</formula>
    </cfRule>
  </conditionalFormatting>
  <conditionalFormatting sqref="CK27">
    <cfRule type="cellIs" dxfId="5391" priority="2537" stopIfTrue="1" operator="lessThan">
      <formula>$C$4</formula>
    </cfRule>
  </conditionalFormatting>
  <conditionalFormatting sqref="CK28">
    <cfRule type="cellIs" dxfId="5392" priority="2538" stopIfTrue="1" operator="lessThan">
      <formula>$C$4</formula>
    </cfRule>
  </conditionalFormatting>
  <conditionalFormatting sqref="CK29">
    <cfRule type="cellIs" dxfId="5393" priority="2539" stopIfTrue="1" operator="lessThan">
      <formula>$C$4</formula>
    </cfRule>
  </conditionalFormatting>
  <conditionalFormatting sqref="CK30">
    <cfRule type="cellIs" dxfId="5394" priority="2540" stopIfTrue="1" operator="lessThan">
      <formula>$C$4</formula>
    </cfRule>
  </conditionalFormatting>
  <conditionalFormatting sqref="CK31">
    <cfRule type="cellIs" dxfId="5395" priority="2541" stopIfTrue="1" operator="lessThan">
      <formula>$C$4</formula>
    </cfRule>
  </conditionalFormatting>
  <conditionalFormatting sqref="CK32">
    <cfRule type="cellIs" dxfId="5396" priority="2542" stopIfTrue="1" operator="lessThan">
      <formula>$C$4</formula>
    </cfRule>
  </conditionalFormatting>
  <conditionalFormatting sqref="CK33">
    <cfRule type="cellIs" dxfId="5397" priority="2543" stopIfTrue="1" operator="lessThan">
      <formula>$C$4</formula>
    </cfRule>
  </conditionalFormatting>
  <conditionalFormatting sqref="CK34">
    <cfRule type="cellIs" dxfId="5398" priority="2544" stopIfTrue="1" operator="lessThan">
      <formula>$C$4</formula>
    </cfRule>
  </conditionalFormatting>
  <conditionalFormatting sqref="CK35">
    <cfRule type="cellIs" dxfId="5399" priority="2545" stopIfTrue="1" operator="lessThan">
      <formula>$C$4</formula>
    </cfRule>
  </conditionalFormatting>
  <conditionalFormatting sqref="CK36">
    <cfRule type="cellIs" dxfId="5400" priority="2546" stopIfTrue="1" operator="lessThan">
      <formula>$C$4</formula>
    </cfRule>
  </conditionalFormatting>
  <conditionalFormatting sqref="CK37">
    <cfRule type="cellIs" dxfId="5401" priority="2547" stopIfTrue="1" operator="lessThan">
      <formula>$C$4</formula>
    </cfRule>
  </conditionalFormatting>
  <conditionalFormatting sqref="CK38">
    <cfRule type="cellIs" dxfId="5402" priority="2548" stopIfTrue="1" operator="lessThan">
      <formula>$C$4</formula>
    </cfRule>
  </conditionalFormatting>
  <conditionalFormatting sqref="CK39">
    <cfRule type="cellIs" dxfId="5403" priority="2549" stopIfTrue="1" operator="lessThan">
      <formula>$C$4</formula>
    </cfRule>
  </conditionalFormatting>
  <conditionalFormatting sqref="CK40">
    <cfRule type="cellIs" dxfId="5404" priority="2550" stopIfTrue="1" operator="lessThan">
      <formula>$C$4</formula>
    </cfRule>
  </conditionalFormatting>
  <conditionalFormatting sqref="CK41">
    <cfRule type="cellIs" dxfId="5405" priority="2551" stopIfTrue="1" operator="lessThan">
      <formula>$C$4</formula>
    </cfRule>
  </conditionalFormatting>
  <conditionalFormatting sqref="CK42">
    <cfRule type="cellIs" dxfId="5406" priority="2552" stopIfTrue="1" operator="lessThan">
      <formula>$C$4</formula>
    </cfRule>
  </conditionalFormatting>
  <conditionalFormatting sqref="CK43">
    <cfRule type="cellIs" dxfId="5407" priority="2553" stopIfTrue="1" operator="lessThan">
      <formula>$C$4</formula>
    </cfRule>
  </conditionalFormatting>
  <conditionalFormatting sqref="CK44">
    <cfRule type="cellIs" dxfId="5408" priority="2554" stopIfTrue="1" operator="lessThan">
      <formula>$C$4</formula>
    </cfRule>
  </conditionalFormatting>
  <conditionalFormatting sqref="CK45">
    <cfRule type="cellIs" dxfId="5409" priority="2555" stopIfTrue="1" operator="lessThan">
      <formula>$C$4</formula>
    </cfRule>
  </conditionalFormatting>
  <conditionalFormatting sqref="CK46">
    <cfRule type="cellIs" dxfId="5410" priority="2556" stopIfTrue="1" operator="lessThan">
      <formula>$C$4</formula>
    </cfRule>
  </conditionalFormatting>
  <conditionalFormatting sqref="CK47">
    <cfRule type="cellIs" dxfId="5411" priority="2557" stopIfTrue="1" operator="lessThan">
      <formula>$C$4</formula>
    </cfRule>
  </conditionalFormatting>
  <conditionalFormatting sqref="CK48">
    <cfRule type="cellIs" dxfId="5412" priority="2558" stopIfTrue="1" operator="lessThan">
      <formula>$C$4</formula>
    </cfRule>
  </conditionalFormatting>
  <conditionalFormatting sqref="CK49">
    <cfRule type="cellIs" dxfId="5413" priority="2559" stopIfTrue="1" operator="lessThan">
      <formula>$C$4</formula>
    </cfRule>
  </conditionalFormatting>
  <conditionalFormatting sqref="CK50">
    <cfRule type="cellIs" dxfId="5414" priority="2560" stopIfTrue="1" operator="lessThan">
      <formula>$C$4</formula>
    </cfRule>
  </conditionalFormatting>
  <conditionalFormatting sqref="CL11">
    <cfRule type="cellIs" dxfId="5415" priority="2561" stopIfTrue="1" operator="lessThan">
      <formula>$C$4</formula>
    </cfRule>
  </conditionalFormatting>
  <conditionalFormatting sqref="CL12">
    <cfRule type="cellIs" dxfId="5416" priority="2562" stopIfTrue="1" operator="lessThan">
      <formula>$C$4</formula>
    </cfRule>
  </conditionalFormatting>
  <conditionalFormatting sqref="CL13">
    <cfRule type="cellIs" dxfId="5417" priority="2563" stopIfTrue="1" operator="lessThan">
      <formula>$C$4</formula>
    </cfRule>
  </conditionalFormatting>
  <conditionalFormatting sqref="CL14">
    <cfRule type="cellIs" dxfId="5418" priority="2564" stopIfTrue="1" operator="lessThan">
      <formula>$C$4</formula>
    </cfRule>
  </conditionalFormatting>
  <conditionalFormatting sqref="CL15">
    <cfRule type="cellIs" dxfId="5419" priority="2565" stopIfTrue="1" operator="lessThan">
      <formula>$C$4</formula>
    </cfRule>
  </conditionalFormatting>
  <conditionalFormatting sqref="CL16">
    <cfRule type="cellIs" dxfId="5420" priority="2566" stopIfTrue="1" operator="lessThan">
      <formula>$C$4</formula>
    </cfRule>
  </conditionalFormatting>
  <conditionalFormatting sqref="CL17">
    <cfRule type="cellIs" dxfId="5421" priority="2567" stopIfTrue="1" operator="lessThan">
      <formula>$C$4</formula>
    </cfRule>
  </conditionalFormatting>
  <conditionalFormatting sqref="CL18">
    <cfRule type="cellIs" dxfId="5422" priority="2568" stopIfTrue="1" operator="lessThan">
      <formula>$C$4</formula>
    </cfRule>
  </conditionalFormatting>
  <conditionalFormatting sqref="CL19">
    <cfRule type="cellIs" dxfId="5423" priority="2569" stopIfTrue="1" operator="lessThan">
      <formula>$C$4</formula>
    </cfRule>
  </conditionalFormatting>
  <conditionalFormatting sqref="CL20">
    <cfRule type="cellIs" dxfId="5424" priority="2570" stopIfTrue="1" operator="lessThan">
      <formula>$C$4</formula>
    </cfRule>
  </conditionalFormatting>
  <conditionalFormatting sqref="CL21">
    <cfRule type="cellIs" dxfId="5425" priority="2571" stopIfTrue="1" operator="lessThan">
      <formula>$C$4</formula>
    </cfRule>
  </conditionalFormatting>
  <conditionalFormatting sqref="CL22">
    <cfRule type="cellIs" dxfId="5426" priority="2572" stopIfTrue="1" operator="lessThan">
      <formula>$C$4</formula>
    </cfRule>
  </conditionalFormatting>
  <conditionalFormatting sqref="CL23">
    <cfRule type="cellIs" dxfId="5427" priority="2573" stopIfTrue="1" operator="lessThan">
      <formula>$C$4</formula>
    </cfRule>
  </conditionalFormatting>
  <conditionalFormatting sqref="CL24">
    <cfRule type="cellIs" dxfId="5428" priority="2574" stopIfTrue="1" operator="lessThan">
      <formula>$C$4</formula>
    </cfRule>
  </conditionalFormatting>
  <conditionalFormatting sqref="CL25">
    <cfRule type="cellIs" dxfId="5429" priority="2575" stopIfTrue="1" operator="lessThan">
      <formula>$C$4</formula>
    </cfRule>
  </conditionalFormatting>
  <conditionalFormatting sqref="CL26">
    <cfRule type="cellIs" dxfId="5430" priority="2576" stopIfTrue="1" operator="lessThan">
      <formula>$C$4</formula>
    </cfRule>
  </conditionalFormatting>
  <conditionalFormatting sqref="CL27">
    <cfRule type="cellIs" dxfId="5431" priority="2577" stopIfTrue="1" operator="lessThan">
      <formula>$C$4</formula>
    </cfRule>
  </conditionalFormatting>
  <conditionalFormatting sqref="CL28">
    <cfRule type="cellIs" dxfId="5432" priority="2578" stopIfTrue="1" operator="lessThan">
      <formula>$C$4</formula>
    </cfRule>
  </conditionalFormatting>
  <conditionalFormatting sqref="CL29">
    <cfRule type="cellIs" dxfId="5433" priority="2579" stopIfTrue="1" operator="lessThan">
      <formula>$C$4</formula>
    </cfRule>
  </conditionalFormatting>
  <conditionalFormatting sqref="CL30">
    <cfRule type="cellIs" dxfId="5434" priority="2580" stopIfTrue="1" operator="lessThan">
      <formula>$C$4</formula>
    </cfRule>
  </conditionalFormatting>
  <conditionalFormatting sqref="CL31">
    <cfRule type="cellIs" dxfId="5435" priority="2581" stopIfTrue="1" operator="lessThan">
      <formula>$C$4</formula>
    </cfRule>
  </conditionalFormatting>
  <conditionalFormatting sqref="CL32">
    <cfRule type="cellIs" dxfId="5436" priority="2582" stopIfTrue="1" operator="lessThan">
      <formula>$C$4</formula>
    </cfRule>
  </conditionalFormatting>
  <conditionalFormatting sqref="CL33">
    <cfRule type="cellIs" dxfId="5437" priority="2583" stopIfTrue="1" operator="lessThan">
      <formula>$C$4</formula>
    </cfRule>
  </conditionalFormatting>
  <conditionalFormatting sqref="CL34">
    <cfRule type="cellIs" dxfId="5438" priority="2584" stopIfTrue="1" operator="lessThan">
      <formula>$C$4</formula>
    </cfRule>
  </conditionalFormatting>
  <conditionalFormatting sqref="CL35">
    <cfRule type="cellIs" dxfId="5439" priority="2585" stopIfTrue="1" operator="lessThan">
      <formula>$C$4</formula>
    </cfRule>
  </conditionalFormatting>
  <conditionalFormatting sqref="CL36">
    <cfRule type="cellIs" dxfId="5440" priority="2586" stopIfTrue="1" operator="lessThan">
      <formula>$C$4</formula>
    </cfRule>
  </conditionalFormatting>
  <conditionalFormatting sqref="CL37">
    <cfRule type="cellIs" dxfId="5441" priority="2587" stopIfTrue="1" operator="lessThan">
      <formula>$C$4</formula>
    </cfRule>
  </conditionalFormatting>
  <conditionalFormatting sqref="CL38">
    <cfRule type="cellIs" dxfId="5442" priority="2588" stopIfTrue="1" operator="lessThan">
      <formula>$C$4</formula>
    </cfRule>
  </conditionalFormatting>
  <conditionalFormatting sqref="CL39">
    <cfRule type="cellIs" dxfId="5443" priority="2589" stopIfTrue="1" operator="lessThan">
      <formula>$C$4</formula>
    </cfRule>
  </conditionalFormatting>
  <conditionalFormatting sqref="CL40">
    <cfRule type="cellIs" dxfId="5444" priority="2590" stopIfTrue="1" operator="lessThan">
      <formula>$C$4</formula>
    </cfRule>
  </conditionalFormatting>
  <conditionalFormatting sqref="CL41">
    <cfRule type="cellIs" dxfId="5445" priority="2591" stopIfTrue="1" operator="lessThan">
      <formula>$C$4</formula>
    </cfRule>
  </conditionalFormatting>
  <conditionalFormatting sqref="CL42">
    <cfRule type="cellIs" dxfId="5446" priority="2592" stopIfTrue="1" operator="lessThan">
      <formula>$C$4</formula>
    </cfRule>
  </conditionalFormatting>
  <conditionalFormatting sqref="CL43">
    <cfRule type="cellIs" dxfId="5447" priority="2593" stopIfTrue="1" operator="lessThan">
      <formula>$C$4</formula>
    </cfRule>
  </conditionalFormatting>
  <conditionalFormatting sqref="CL44">
    <cfRule type="cellIs" dxfId="5448" priority="2594" stopIfTrue="1" operator="lessThan">
      <formula>$C$4</formula>
    </cfRule>
  </conditionalFormatting>
  <conditionalFormatting sqref="CL45">
    <cfRule type="cellIs" dxfId="5449" priority="2595" stopIfTrue="1" operator="lessThan">
      <formula>$C$4</formula>
    </cfRule>
  </conditionalFormatting>
  <conditionalFormatting sqref="CL46">
    <cfRule type="cellIs" dxfId="5450" priority="2596" stopIfTrue="1" operator="lessThan">
      <formula>$C$4</formula>
    </cfRule>
  </conditionalFormatting>
  <conditionalFormatting sqref="CL47">
    <cfRule type="cellIs" dxfId="5451" priority="2597" stopIfTrue="1" operator="lessThan">
      <formula>$C$4</formula>
    </cfRule>
  </conditionalFormatting>
  <conditionalFormatting sqref="CL48">
    <cfRule type="cellIs" dxfId="5452" priority="2598" stopIfTrue="1" operator="lessThan">
      <formula>$C$4</formula>
    </cfRule>
  </conditionalFormatting>
  <conditionalFormatting sqref="CL49">
    <cfRule type="cellIs" dxfId="5453" priority="2599" stopIfTrue="1" operator="lessThan">
      <formula>$C$4</formula>
    </cfRule>
  </conditionalFormatting>
  <conditionalFormatting sqref="CL50">
    <cfRule type="cellIs" dxfId="5454" priority="2600" stopIfTrue="1" operator="lessThan">
      <formula>$C$4</formula>
    </cfRule>
  </conditionalFormatting>
  <conditionalFormatting sqref="CM11">
    <cfRule type="cellIs" dxfId="5455" priority="2601" stopIfTrue="1" operator="lessThan">
      <formula>$C$4</formula>
    </cfRule>
  </conditionalFormatting>
  <conditionalFormatting sqref="CM12">
    <cfRule type="cellIs" dxfId="5456" priority="2602" stopIfTrue="1" operator="lessThan">
      <formula>$C$4</formula>
    </cfRule>
  </conditionalFormatting>
  <conditionalFormatting sqref="CM13">
    <cfRule type="cellIs" dxfId="5457" priority="2603" stopIfTrue="1" operator="lessThan">
      <formula>$C$4</formula>
    </cfRule>
  </conditionalFormatting>
  <conditionalFormatting sqref="CM14">
    <cfRule type="cellIs" dxfId="5458" priority="2604" stopIfTrue="1" operator="lessThan">
      <formula>$C$4</formula>
    </cfRule>
  </conditionalFormatting>
  <conditionalFormatting sqref="CM15">
    <cfRule type="cellIs" dxfId="5459" priority="2605" stopIfTrue="1" operator="lessThan">
      <formula>$C$4</formula>
    </cfRule>
  </conditionalFormatting>
  <conditionalFormatting sqref="CM16">
    <cfRule type="cellIs" dxfId="5460" priority="2606" stopIfTrue="1" operator="lessThan">
      <formula>$C$4</formula>
    </cfRule>
  </conditionalFormatting>
  <conditionalFormatting sqref="CM17">
    <cfRule type="cellIs" dxfId="5461" priority="2607" stopIfTrue="1" operator="lessThan">
      <formula>$C$4</formula>
    </cfRule>
  </conditionalFormatting>
  <conditionalFormatting sqref="CM18">
    <cfRule type="cellIs" dxfId="5462" priority="2608" stopIfTrue="1" operator="lessThan">
      <formula>$C$4</formula>
    </cfRule>
  </conditionalFormatting>
  <conditionalFormatting sqref="CM19">
    <cfRule type="cellIs" dxfId="5463" priority="2609" stopIfTrue="1" operator="lessThan">
      <formula>$C$4</formula>
    </cfRule>
  </conditionalFormatting>
  <conditionalFormatting sqref="CM20">
    <cfRule type="cellIs" dxfId="5464" priority="2610" stopIfTrue="1" operator="lessThan">
      <formula>$C$4</formula>
    </cfRule>
  </conditionalFormatting>
  <conditionalFormatting sqref="CM21">
    <cfRule type="cellIs" dxfId="5465" priority="2611" stopIfTrue="1" operator="lessThan">
      <formula>$C$4</formula>
    </cfRule>
  </conditionalFormatting>
  <conditionalFormatting sqref="CM22">
    <cfRule type="cellIs" dxfId="5466" priority="2612" stopIfTrue="1" operator="lessThan">
      <formula>$C$4</formula>
    </cfRule>
  </conditionalFormatting>
  <conditionalFormatting sqref="CM23">
    <cfRule type="cellIs" dxfId="5467" priority="2613" stopIfTrue="1" operator="lessThan">
      <formula>$C$4</formula>
    </cfRule>
  </conditionalFormatting>
  <conditionalFormatting sqref="CM24">
    <cfRule type="cellIs" dxfId="5468" priority="2614" stopIfTrue="1" operator="lessThan">
      <formula>$C$4</formula>
    </cfRule>
  </conditionalFormatting>
  <conditionalFormatting sqref="CM25">
    <cfRule type="cellIs" dxfId="5469" priority="2615" stopIfTrue="1" operator="lessThan">
      <formula>$C$4</formula>
    </cfRule>
  </conditionalFormatting>
  <conditionalFormatting sqref="CM26">
    <cfRule type="cellIs" dxfId="5470" priority="2616" stopIfTrue="1" operator="lessThan">
      <formula>$C$4</formula>
    </cfRule>
  </conditionalFormatting>
  <conditionalFormatting sqref="CM27">
    <cfRule type="cellIs" dxfId="5471" priority="2617" stopIfTrue="1" operator="lessThan">
      <formula>$C$4</formula>
    </cfRule>
  </conditionalFormatting>
  <conditionalFormatting sqref="CM28">
    <cfRule type="cellIs" dxfId="5472" priority="2618" stopIfTrue="1" operator="lessThan">
      <formula>$C$4</formula>
    </cfRule>
  </conditionalFormatting>
  <conditionalFormatting sqref="CM29">
    <cfRule type="cellIs" dxfId="5473" priority="2619" stopIfTrue="1" operator="lessThan">
      <formula>$C$4</formula>
    </cfRule>
  </conditionalFormatting>
  <conditionalFormatting sqref="CM30">
    <cfRule type="cellIs" dxfId="5474" priority="2620" stopIfTrue="1" operator="lessThan">
      <formula>$C$4</formula>
    </cfRule>
  </conditionalFormatting>
  <conditionalFormatting sqref="CM31">
    <cfRule type="cellIs" dxfId="5475" priority="2621" stopIfTrue="1" operator="lessThan">
      <formula>$C$4</formula>
    </cfRule>
  </conditionalFormatting>
  <conditionalFormatting sqref="CM32">
    <cfRule type="cellIs" dxfId="5476" priority="2622" stopIfTrue="1" operator="lessThan">
      <formula>$C$4</formula>
    </cfRule>
  </conditionalFormatting>
  <conditionalFormatting sqref="CM33">
    <cfRule type="cellIs" dxfId="5477" priority="2623" stopIfTrue="1" operator="lessThan">
      <formula>$C$4</formula>
    </cfRule>
  </conditionalFormatting>
  <conditionalFormatting sqref="CM34">
    <cfRule type="cellIs" dxfId="5478" priority="2624" stopIfTrue="1" operator="lessThan">
      <formula>$C$4</formula>
    </cfRule>
  </conditionalFormatting>
  <conditionalFormatting sqref="CM35">
    <cfRule type="cellIs" dxfId="5479" priority="2625" stopIfTrue="1" operator="lessThan">
      <formula>$C$4</formula>
    </cfRule>
  </conditionalFormatting>
  <conditionalFormatting sqref="CM36">
    <cfRule type="cellIs" dxfId="5480" priority="2626" stopIfTrue="1" operator="lessThan">
      <formula>$C$4</formula>
    </cfRule>
  </conditionalFormatting>
  <conditionalFormatting sqref="CM37">
    <cfRule type="cellIs" dxfId="5481" priority="2627" stopIfTrue="1" operator="lessThan">
      <formula>$C$4</formula>
    </cfRule>
  </conditionalFormatting>
  <conditionalFormatting sqref="CM38">
    <cfRule type="cellIs" dxfId="5482" priority="2628" stopIfTrue="1" operator="lessThan">
      <formula>$C$4</formula>
    </cfRule>
  </conditionalFormatting>
  <conditionalFormatting sqref="CM39">
    <cfRule type="cellIs" dxfId="5483" priority="2629" stopIfTrue="1" operator="lessThan">
      <formula>$C$4</formula>
    </cfRule>
  </conditionalFormatting>
  <conditionalFormatting sqref="CM40">
    <cfRule type="cellIs" dxfId="5484" priority="2630" stopIfTrue="1" operator="lessThan">
      <formula>$C$4</formula>
    </cfRule>
  </conditionalFormatting>
  <conditionalFormatting sqref="CM41">
    <cfRule type="cellIs" dxfId="5485" priority="2631" stopIfTrue="1" operator="lessThan">
      <formula>$C$4</formula>
    </cfRule>
  </conditionalFormatting>
  <conditionalFormatting sqref="CM42">
    <cfRule type="cellIs" dxfId="5486" priority="2632" stopIfTrue="1" operator="lessThan">
      <formula>$C$4</formula>
    </cfRule>
  </conditionalFormatting>
  <conditionalFormatting sqref="CM43">
    <cfRule type="cellIs" dxfId="5487" priority="2633" stopIfTrue="1" operator="lessThan">
      <formula>$C$4</formula>
    </cfRule>
  </conditionalFormatting>
  <conditionalFormatting sqref="CM44">
    <cfRule type="cellIs" dxfId="5488" priority="2634" stopIfTrue="1" operator="lessThan">
      <formula>$C$4</formula>
    </cfRule>
  </conditionalFormatting>
  <conditionalFormatting sqref="CM45">
    <cfRule type="cellIs" dxfId="5489" priority="2635" stopIfTrue="1" operator="lessThan">
      <formula>$C$4</formula>
    </cfRule>
  </conditionalFormatting>
  <conditionalFormatting sqref="CM46">
    <cfRule type="cellIs" dxfId="5490" priority="2636" stopIfTrue="1" operator="lessThan">
      <formula>$C$4</formula>
    </cfRule>
  </conditionalFormatting>
  <conditionalFormatting sqref="CM47">
    <cfRule type="cellIs" dxfId="5491" priority="2637" stopIfTrue="1" operator="lessThan">
      <formula>$C$4</formula>
    </cfRule>
  </conditionalFormatting>
  <conditionalFormatting sqref="CM48">
    <cfRule type="cellIs" dxfId="5492" priority="2638" stopIfTrue="1" operator="lessThan">
      <formula>$C$4</formula>
    </cfRule>
  </conditionalFormatting>
  <conditionalFormatting sqref="CM49">
    <cfRule type="cellIs" dxfId="5493" priority="2639" stopIfTrue="1" operator="lessThan">
      <formula>$C$4</formula>
    </cfRule>
  </conditionalFormatting>
  <conditionalFormatting sqref="CM50">
    <cfRule type="cellIs" dxfId="5494" priority="2640" stopIfTrue="1" operator="lessThan">
      <formula>$C$4</formula>
    </cfRule>
  </conditionalFormatting>
  <conditionalFormatting sqref="BV11">
    <cfRule type="cellIs" dxfId="5495" priority="2641" stopIfTrue="1" operator="lessThan">
      <formula>$C$4</formula>
    </cfRule>
  </conditionalFormatting>
  <conditionalFormatting sqref="BV12">
    <cfRule type="cellIs" dxfId="5496" priority="2642" stopIfTrue="1" operator="lessThan">
      <formula>$C$4</formula>
    </cfRule>
  </conditionalFormatting>
  <conditionalFormatting sqref="BV13">
    <cfRule type="cellIs" dxfId="5497" priority="2643" stopIfTrue="1" operator="lessThan">
      <formula>$C$4</formula>
    </cfRule>
  </conditionalFormatting>
  <conditionalFormatting sqref="BV14">
    <cfRule type="cellIs" dxfId="5498" priority="2644" stopIfTrue="1" operator="lessThan">
      <formula>$C$4</formula>
    </cfRule>
  </conditionalFormatting>
  <conditionalFormatting sqref="BV15">
    <cfRule type="cellIs" dxfId="5499" priority="2645" stopIfTrue="1" operator="lessThan">
      <formula>$C$4</formula>
    </cfRule>
  </conditionalFormatting>
  <conditionalFormatting sqref="BV16">
    <cfRule type="cellIs" dxfId="5500" priority="2646" stopIfTrue="1" operator="lessThan">
      <formula>$C$4</formula>
    </cfRule>
  </conditionalFormatting>
  <conditionalFormatting sqref="BV17">
    <cfRule type="cellIs" dxfId="5501" priority="2647" stopIfTrue="1" operator="lessThan">
      <formula>$C$4</formula>
    </cfRule>
  </conditionalFormatting>
  <conditionalFormatting sqref="BV18">
    <cfRule type="cellIs" dxfId="5502" priority="2648" stopIfTrue="1" operator="lessThan">
      <formula>$C$4</formula>
    </cfRule>
  </conditionalFormatting>
  <conditionalFormatting sqref="BV19">
    <cfRule type="cellIs" dxfId="5503" priority="2649" stopIfTrue="1" operator="lessThan">
      <formula>$C$4</formula>
    </cfRule>
  </conditionalFormatting>
  <conditionalFormatting sqref="BV20">
    <cfRule type="cellIs" dxfId="5504" priority="2650" stopIfTrue="1" operator="lessThan">
      <formula>$C$4</formula>
    </cfRule>
  </conditionalFormatting>
  <conditionalFormatting sqref="BV21">
    <cfRule type="cellIs" dxfId="5505" priority="2651" stopIfTrue="1" operator="lessThan">
      <formula>$C$4</formula>
    </cfRule>
  </conditionalFormatting>
  <conditionalFormatting sqref="BV22">
    <cfRule type="cellIs" dxfId="5506" priority="2652" stopIfTrue="1" operator="lessThan">
      <formula>$C$4</formula>
    </cfRule>
  </conditionalFormatting>
  <conditionalFormatting sqref="BV23">
    <cfRule type="cellIs" dxfId="5507" priority="2653" stopIfTrue="1" operator="lessThan">
      <formula>$C$4</formula>
    </cfRule>
  </conditionalFormatting>
  <conditionalFormatting sqref="BV24">
    <cfRule type="cellIs" dxfId="5508" priority="2654" stopIfTrue="1" operator="lessThan">
      <formula>$C$4</formula>
    </cfRule>
  </conditionalFormatting>
  <conditionalFormatting sqref="BV25">
    <cfRule type="cellIs" dxfId="5509" priority="2655" stopIfTrue="1" operator="lessThan">
      <formula>$C$4</formula>
    </cfRule>
  </conditionalFormatting>
  <conditionalFormatting sqref="BV26">
    <cfRule type="cellIs" dxfId="5510" priority="2656" stopIfTrue="1" operator="lessThan">
      <formula>$C$4</formula>
    </cfRule>
  </conditionalFormatting>
  <conditionalFormatting sqref="BV27">
    <cfRule type="cellIs" dxfId="5511" priority="2657" stopIfTrue="1" operator="lessThan">
      <formula>$C$4</formula>
    </cfRule>
  </conditionalFormatting>
  <conditionalFormatting sqref="BV28">
    <cfRule type="cellIs" dxfId="5512" priority="2658" stopIfTrue="1" operator="lessThan">
      <formula>$C$4</formula>
    </cfRule>
  </conditionalFormatting>
  <conditionalFormatting sqref="BV29">
    <cfRule type="cellIs" dxfId="5513" priority="2659" stopIfTrue="1" operator="lessThan">
      <formula>$C$4</formula>
    </cfRule>
  </conditionalFormatting>
  <conditionalFormatting sqref="BV30">
    <cfRule type="cellIs" dxfId="5514" priority="2660" stopIfTrue="1" operator="lessThan">
      <formula>$C$4</formula>
    </cfRule>
  </conditionalFormatting>
  <conditionalFormatting sqref="BV31">
    <cfRule type="cellIs" dxfId="5515" priority="2661" stopIfTrue="1" operator="lessThan">
      <formula>$C$4</formula>
    </cfRule>
  </conditionalFormatting>
  <conditionalFormatting sqref="BV32">
    <cfRule type="cellIs" dxfId="5516" priority="2662" stopIfTrue="1" operator="lessThan">
      <formula>$C$4</formula>
    </cfRule>
  </conditionalFormatting>
  <conditionalFormatting sqref="BV33">
    <cfRule type="cellIs" dxfId="5517" priority="2663" stopIfTrue="1" operator="lessThan">
      <formula>$C$4</formula>
    </cfRule>
  </conditionalFormatting>
  <conditionalFormatting sqref="BV34">
    <cfRule type="cellIs" dxfId="5518" priority="2664" stopIfTrue="1" operator="lessThan">
      <formula>$C$4</formula>
    </cfRule>
  </conditionalFormatting>
  <conditionalFormatting sqref="BV35">
    <cfRule type="cellIs" dxfId="5519" priority="2665" stopIfTrue="1" operator="lessThan">
      <formula>$C$4</formula>
    </cfRule>
  </conditionalFormatting>
  <conditionalFormatting sqref="BV36">
    <cfRule type="cellIs" dxfId="5520" priority="2666" stopIfTrue="1" operator="lessThan">
      <formula>$C$4</formula>
    </cfRule>
  </conditionalFormatting>
  <conditionalFormatting sqref="BV37">
    <cfRule type="cellIs" dxfId="5521" priority="2667" stopIfTrue="1" operator="lessThan">
      <formula>$C$4</formula>
    </cfRule>
  </conditionalFormatting>
  <conditionalFormatting sqref="BV38">
    <cfRule type="cellIs" dxfId="5522" priority="2668" stopIfTrue="1" operator="lessThan">
      <formula>$C$4</formula>
    </cfRule>
  </conditionalFormatting>
  <conditionalFormatting sqref="BV39">
    <cfRule type="cellIs" dxfId="5523" priority="2669" stopIfTrue="1" operator="lessThan">
      <formula>$C$4</formula>
    </cfRule>
  </conditionalFormatting>
  <conditionalFormatting sqref="BV40">
    <cfRule type="cellIs" dxfId="5524" priority="2670" stopIfTrue="1" operator="lessThan">
      <formula>$C$4</formula>
    </cfRule>
  </conditionalFormatting>
  <conditionalFormatting sqref="BV41">
    <cfRule type="cellIs" dxfId="5525" priority="2671" stopIfTrue="1" operator="lessThan">
      <formula>$C$4</formula>
    </cfRule>
  </conditionalFormatting>
  <conditionalFormatting sqref="BV42">
    <cfRule type="cellIs" dxfId="5526" priority="2672" stopIfTrue="1" operator="lessThan">
      <formula>$C$4</formula>
    </cfRule>
  </conditionalFormatting>
  <conditionalFormatting sqref="BV43">
    <cfRule type="cellIs" dxfId="5527" priority="2673" stopIfTrue="1" operator="lessThan">
      <formula>$C$4</formula>
    </cfRule>
  </conditionalFormatting>
  <conditionalFormatting sqref="BV44">
    <cfRule type="cellIs" dxfId="5528" priority="2674" stopIfTrue="1" operator="lessThan">
      <formula>$C$4</formula>
    </cfRule>
  </conditionalFormatting>
  <conditionalFormatting sqref="BV45">
    <cfRule type="cellIs" dxfId="5529" priority="2675" stopIfTrue="1" operator="lessThan">
      <formula>$C$4</formula>
    </cfRule>
  </conditionalFormatting>
  <conditionalFormatting sqref="BV46">
    <cfRule type="cellIs" dxfId="5530" priority="2676" stopIfTrue="1" operator="lessThan">
      <formula>$C$4</formula>
    </cfRule>
  </conditionalFormatting>
  <conditionalFormatting sqref="BV47">
    <cfRule type="cellIs" dxfId="5531" priority="2677" stopIfTrue="1" operator="lessThan">
      <formula>$C$4</formula>
    </cfRule>
  </conditionalFormatting>
  <conditionalFormatting sqref="BV48">
    <cfRule type="cellIs" dxfId="5532" priority="2678" stopIfTrue="1" operator="lessThan">
      <formula>$C$4</formula>
    </cfRule>
  </conditionalFormatting>
  <conditionalFormatting sqref="BV49">
    <cfRule type="cellIs" dxfId="5533" priority="2679" stopIfTrue="1" operator="lessThan">
      <formula>$C$4</formula>
    </cfRule>
  </conditionalFormatting>
  <conditionalFormatting sqref="BV50">
    <cfRule type="cellIs" dxfId="5534" priority="2680" stopIfTrue="1" operator="lessThan">
      <formula>$C$4</formula>
    </cfRule>
  </conditionalFormatting>
  <conditionalFormatting sqref="CE11">
    <cfRule type="cellIs" dxfId="5535" priority="2681" stopIfTrue="1" operator="lessThan">
      <formula>$C$4</formula>
    </cfRule>
  </conditionalFormatting>
  <conditionalFormatting sqref="CE12">
    <cfRule type="cellIs" dxfId="5536" priority="2682" stopIfTrue="1" operator="lessThan">
      <formula>$C$4</formula>
    </cfRule>
  </conditionalFormatting>
  <conditionalFormatting sqref="CE13">
    <cfRule type="cellIs" dxfId="5537" priority="2683" stopIfTrue="1" operator="lessThan">
      <formula>$C$4</formula>
    </cfRule>
  </conditionalFormatting>
  <conditionalFormatting sqref="CE14">
    <cfRule type="cellIs" dxfId="5538" priority="2684" stopIfTrue="1" operator="lessThan">
      <formula>$C$4</formula>
    </cfRule>
  </conditionalFormatting>
  <conditionalFormatting sqref="CE15">
    <cfRule type="cellIs" dxfId="5539" priority="2685" stopIfTrue="1" operator="lessThan">
      <formula>$C$4</formula>
    </cfRule>
  </conditionalFormatting>
  <conditionalFormatting sqref="CE16">
    <cfRule type="cellIs" dxfId="5540" priority="2686" stopIfTrue="1" operator="lessThan">
      <formula>$C$4</formula>
    </cfRule>
  </conditionalFormatting>
  <conditionalFormatting sqref="CE17">
    <cfRule type="cellIs" dxfId="5541" priority="2687" stopIfTrue="1" operator="lessThan">
      <formula>$C$4</formula>
    </cfRule>
  </conditionalFormatting>
  <conditionalFormatting sqref="CE18">
    <cfRule type="cellIs" dxfId="5542" priority="2688" stopIfTrue="1" operator="lessThan">
      <formula>$C$4</formula>
    </cfRule>
  </conditionalFormatting>
  <conditionalFormatting sqref="CE19">
    <cfRule type="cellIs" dxfId="5543" priority="2689" stopIfTrue="1" operator="lessThan">
      <formula>$C$4</formula>
    </cfRule>
  </conditionalFormatting>
  <conditionalFormatting sqref="CE20">
    <cfRule type="cellIs" dxfId="5544" priority="2690" stopIfTrue="1" operator="lessThan">
      <formula>$C$4</formula>
    </cfRule>
  </conditionalFormatting>
  <conditionalFormatting sqref="CE21">
    <cfRule type="cellIs" dxfId="5545" priority="2691" stopIfTrue="1" operator="lessThan">
      <formula>$C$4</formula>
    </cfRule>
  </conditionalFormatting>
  <conditionalFormatting sqref="CE22">
    <cfRule type="cellIs" dxfId="5546" priority="2692" stopIfTrue="1" operator="lessThan">
      <formula>$C$4</formula>
    </cfRule>
  </conditionalFormatting>
  <conditionalFormatting sqref="CE23">
    <cfRule type="cellIs" dxfId="5547" priority="2693" stopIfTrue="1" operator="lessThan">
      <formula>$C$4</formula>
    </cfRule>
  </conditionalFormatting>
  <conditionalFormatting sqref="CE24">
    <cfRule type="cellIs" dxfId="5548" priority="2694" stopIfTrue="1" operator="lessThan">
      <formula>$C$4</formula>
    </cfRule>
  </conditionalFormatting>
  <conditionalFormatting sqref="CE25">
    <cfRule type="cellIs" dxfId="5549" priority="2695" stopIfTrue="1" operator="lessThan">
      <formula>$C$4</formula>
    </cfRule>
  </conditionalFormatting>
  <conditionalFormatting sqref="CE26">
    <cfRule type="cellIs" dxfId="5550" priority="2696" stopIfTrue="1" operator="lessThan">
      <formula>$C$4</formula>
    </cfRule>
  </conditionalFormatting>
  <conditionalFormatting sqref="CE27">
    <cfRule type="cellIs" dxfId="5551" priority="2697" stopIfTrue="1" operator="lessThan">
      <formula>$C$4</formula>
    </cfRule>
  </conditionalFormatting>
  <conditionalFormatting sqref="CE28">
    <cfRule type="cellIs" dxfId="5552" priority="2698" stopIfTrue="1" operator="lessThan">
      <formula>$C$4</formula>
    </cfRule>
  </conditionalFormatting>
  <conditionalFormatting sqref="CE29">
    <cfRule type="cellIs" dxfId="5553" priority="2699" stopIfTrue="1" operator="lessThan">
      <formula>$C$4</formula>
    </cfRule>
  </conditionalFormatting>
  <conditionalFormatting sqref="CE30">
    <cfRule type="cellIs" dxfId="5554" priority="2700" stopIfTrue="1" operator="lessThan">
      <formula>$C$4</formula>
    </cfRule>
  </conditionalFormatting>
  <conditionalFormatting sqref="CE31">
    <cfRule type="cellIs" dxfId="5555" priority="2701" stopIfTrue="1" operator="lessThan">
      <formula>$C$4</formula>
    </cfRule>
  </conditionalFormatting>
  <conditionalFormatting sqref="CE32">
    <cfRule type="cellIs" dxfId="5556" priority="2702" stopIfTrue="1" operator="lessThan">
      <formula>$C$4</formula>
    </cfRule>
  </conditionalFormatting>
  <conditionalFormatting sqref="CE33">
    <cfRule type="cellIs" dxfId="5557" priority="2703" stopIfTrue="1" operator="lessThan">
      <formula>$C$4</formula>
    </cfRule>
  </conditionalFormatting>
  <conditionalFormatting sqref="CE34">
    <cfRule type="cellIs" dxfId="5558" priority="2704" stopIfTrue="1" operator="lessThan">
      <formula>$C$4</formula>
    </cfRule>
  </conditionalFormatting>
  <conditionalFormatting sqref="CE35">
    <cfRule type="cellIs" dxfId="5559" priority="2705" stopIfTrue="1" operator="lessThan">
      <formula>$C$4</formula>
    </cfRule>
  </conditionalFormatting>
  <conditionalFormatting sqref="CE36">
    <cfRule type="cellIs" dxfId="5560" priority="2706" stopIfTrue="1" operator="lessThan">
      <formula>$C$4</formula>
    </cfRule>
  </conditionalFormatting>
  <conditionalFormatting sqref="CE37">
    <cfRule type="cellIs" dxfId="5561" priority="2707" stopIfTrue="1" operator="lessThan">
      <formula>$C$4</formula>
    </cfRule>
  </conditionalFormatting>
  <conditionalFormatting sqref="CE38">
    <cfRule type="cellIs" dxfId="5562" priority="2708" stopIfTrue="1" operator="lessThan">
      <formula>$C$4</formula>
    </cfRule>
  </conditionalFormatting>
  <conditionalFormatting sqref="CE39">
    <cfRule type="cellIs" dxfId="5563" priority="2709" stopIfTrue="1" operator="lessThan">
      <formula>$C$4</formula>
    </cfRule>
  </conditionalFormatting>
  <conditionalFormatting sqref="CE40">
    <cfRule type="cellIs" dxfId="5564" priority="2710" stopIfTrue="1" operator="lessThan">
      <formula>$C$4</formula>
    </cfRule>
  </conditionalFormatting>
  <conditionalFormatting sqref="CE41">
    <cfRule type="cellIs" dxfId="5565" priority="2711" stopIfTrue="1" operator="lessThan">
      <formula>$C$4</formula>
    </cfRule>
  </conditionalFormatting>
  <conditionalFormatting sqref="CE42">
    <cfRule type="cellIs" dxfId="5566" priority="2712" stopIfTrue="1" operator="lessThan">
      <formula>$C$4</formula>
    </cfRule>
  </conditionalFormatting>
  <conditionalFormatting sqref="CE43">
    <cfRule type="cellIs" dxfId="5567" priority="2713" stopIfTrue="1" operator="lessThan">
      <formula>$C$4</formula>
    </cfRule>
  </conditionalFormatting>
  <conditionalFormatting sqref="CE44">
    <cfRule type="cellIs" dxfId="5568" priority="2714" stopIfTrue="1" operator="lessThan">
      <formula>$C$4</formula>
    </cfRule>
  </conditionalFormatting>
  <conditionalFormatting sqref="CE45">
    <cfRule type="cellIs" dxfId="5569" priority="2715" stopIfTrue="1" operator="lessThan">
      <formula>$C$4</formula>
    </cfRule>
  </conditionalFormatting>
  <conditionalFormatting sqref="CE46">
    <cfRule type="cellIs" dxfId="5570" priority="2716" stopIfTrue="1" operator="lessThan">
      <formula>$C$4</formula>
    </cfRule>
  </conditionalFormatting>
  <conditionalFormatting sqref="CE47">
    <cfRule type="cellIs" dxfId="5571" priority="2717" stopIfTrue="1" operator="lessThan">
      <formula>$C$4</formula>
    </cfRule>
  </conditionalFormatting>
  <conditionalFormatting sqref="CE48">
    <cfRule type="cellIs" dxfId="5572" priority="2718" stopIfTrue="1" operator="lessThan">
      <formula>$C$4</formula>
    </cfRule>
  </conditionalFormatting>
  <conditionalFormatting sqref="CE49">
    <cfRule type="cellIs" dxfId="5573" priority="2719" stopIfTrue="1" operator="lessThan">
      <formula>$C$4</formula>
    </cfRule>
  </conditionalFormatting>
  <conditionalFormatting sqref="CE50">
    <cfRule type="cellIs" dxfId="5574" priority="2720" stopIfTrue="1" operator="lessThan">
      <formula>$C$4</formula>
    </cfRule>
  </conditionalFormatting>
  <conditionalFormatting sqref="CN11">
    <cfRule type="cellIs" dxfId="5575" priority="2721" stopIfTrue="1" operator="lessThan">
      <formula>$C$4</formula>
    </cfRule>
  </conditionalFormatting>
  <conditionalFormatting sqref="CN12">
    <cfRule type="cellIs" dxfId="5576" priority="2722" stopIfTrue="1" operator="lessThan">
      <formula>$C$4</formula>
    </cfRule>
  </conditionalFormatting>
  <conditionalFormatting sqref="CN13">
    <cfRule type="cellIs" dxfId="5577" priority="2723" stopIfTrue="1" operator="lessThan">
      <formula>$C$4</formula>
    </cfRule>
  </conditionalFormatting>
  <conditionalFormatting sqref="CN14">
    <cfRule type="cellIs" dxfId="5578" priority="2724" stopIfTrue="1" operator="lessThan">
      <formula>$C$4</formula>
    </cfRule>
  </conditionalFormatting>
  <conditionalFormatting sqref="CN15">
    <cfRule type="cellIs" dxfId="5579" priority="2725" stopIfTrue="1" operator="lessThan">
      <formula>$C$4</formula>
    </cfRule>
  </conditionalFormatting>
  <conditionalFormatting sqref="CN16">
    <cfRule type="cellIs" dxfId="5580" priority="2726" stopIfTrue="1" operator="lessThan">
      <formula>$C$4</formula>
    </cfRule>
  </conditionalFormatting>
  <conditionalFormatting sqref="CN17">
    <cfRule type="cellIs" dxfId="5581" priority="2727" stopIfTrue="1" operator="lessThan">
      <formula>$C$4</formula>
    </cfRule>
  </conditionalFormatting>
  <conditionalFormatting sqref="CN18">
    <cfRule type="cellIs" dxfId="5582" priority="2728" stopIfTrue="1" operator="lessThan">
      <formula>$C$4</formula>
    </cfRule>
  </conditionalFormatting>
  <conditionalFormatting sqref="CN19">
    <cfRule type="cellIs" dxfId="5583" priority="2729" stopIfTrue="1" operator="lessThan">
      <formula>$C$4</formula>
    </cfRule>
  </conditionalFormatting>
  <conditionalFormatting sqref="CN20">
    <cfRule type="cellIs" dxfId="5584" priority="2730" stopIfTrue="1" operator="lessThan">
      <formula>$C$4</formula>
    </cfRule>
  </conditionalFormatting>
  <conditionalFormatting sqref="CN21">
    <cfRule type="cellIs" dxfId="5585" priority="2731" stopIfTrue="1" operator="lessThan">
      <formula>$C$4</formula>
    </cfRule>
  </conditionalFormatting>
  <conditionalFormatting sqref="CN22">
    <cfRule type="cellIs" dxfId="5586" priority="2732" stopIfTrue="1" operator="lessThan">
      <formula>$C$4</formula>
    </cfRule>
  </conditionalFormatting>
  <conditionalFormatting sqref="CN23">
    <cfRule type="cellIs" dxfId="5587" priority="2733" stopIfTrue="1" operator="lessThan">
      <formula>$C$4</formula>
    </cfRule>
  </conditionalFormatting>
  <conditionalFormatting sqref="CN24">
    <cfRule type="cellIs" dxfId="5588" priority="2734" stopIfTrue="1" operator="lessThan">
      <formula>$C$4</formula>
    </cfRule>
  </conditionalFormatting>
  <conditionalFormatting sqref="CN25">
    <cfRule type="cellIs" dxfId="5589" priority="2735" stopIfTrue="1" operator="lessThan">
      <formula>$C$4</formula>
    </cfRule>
  </conditionalFormatting>
  <conditionalFormatting sqref="CN26">
    <cfRule type="cellIs" dxfId="5590" priority="2736" stopIfTrue="1" operator="lessThan">
      <formula>$C$4</formula>
    </cfRule>
  </conditionalFormatting>
  <conditionalFormatting sqref="CN27">
    <cfRule type="cellIs" dxfId="5591" priority="2737" stopIfTrue="1" operator="lessThan">
      <formula>$C$4</formula>
    </cfRule>
  </conditionalFormatting>
  <conditionalFormatting sqref="CN28">
    <cfRule type="cellIs" dxfId="5592" priority="2738" stopIfTrue="1" operator="lessThan">
      <formula>$C$4</formula>
    </cfRule>
  </conditionalFormatting>
  <conditionalFormatting sqref="CN29">
    <cfRule type="cellIs" dxfId="5593" priority="2739" stopIfTrue="1" operator="lessThan">
      <formula>$C$4</formula>
    </cfRule>
  </conditionalFormatting>
  <conditionalFormatting sqref="CN30">
    <cfRule type="cellIs" dxfId="5594" priority="2740" stopIfTrue="1" operator="lessThan">
      <formula>$C$4</formula>
    </cfRule>
  </conditionalFormatting>
  <conditionalFormatting sqref="CN31">
    <cfRule type="cellIs" dxfId="5595" priority="2741" stopIfTrue="1" operator="lessThan">
      <formula>$C$4</formula>
    </cfRule>
  </conditionalFormatting>
  <conditionalFormatting sqref="CN32">
    <cfRule type="cellIs" dxfId="5596" priority="2742" stopIfTrue="1" operator="lessThan">
      <formula>$C$4</formula>
    </cfRule>
  </conditionalFormatting>
  <conditionalFormatting sqref="CN33">
    <cfRule type="cellIs" dxfId="5597" priority="2743" stopIfTrue="1" operator="lessThan">
      <formula>$C$4</formula>
    </cfRule>
  </conditionalFormatting>
  <conditionalFormatting sqref="CN34">
    <cfRule type="cellIs" dxfId="5598" priority="2744" stopIfTrue="1" operator="lessThan">
      <formula>$C$4</formula>
    </cfRule>
  </conditionalFormatting>
  <conditionalFormatting sqref="CN35">
    <cfRule type="cellIs" dxfId="5599" priority="2745" stopIfTrue="1" operator="lessThan">
      <formula>$C$4</formula>
    </cfRule>
  </conditionalFormatting>
  <conditionalFormatting sqref="CN36">
    <cfRule type="cellIs" dxfId="5600" priority="2746" stopIfTrue="1" operator="lessThan">
      <formula>$C$4</formula>
    </cfRule>
  </conditionalFormatting>
  <conditionalFormatting sqref="CN37">
    <cfRule type="cellIs" dxfId="5601" priority="2747" stopIfTrue="1" operator="lessThan">
      <formula>$C$4</formula>
    </cfRule>
  </conditionalFormatting>
  <conditionalFormatting sqref="CN38">
    <cfRule type="cellIs" dxfId="5602" priority="2748" stopIfTrue="1" operator="lessThan">
      <formula>$C$4</formula>
    </cfRule>
  </conditionalFormatting>
  <conditionalFormatting sqref="CN39">
    <cfRule type="cellIs" dxfId="5603" priority="2749" stopIfTrue="1" operator="lessThan">
      <formula>$C$4</formula>
    </cfRule>
  </conditionalFormatting>
  <conditionalFormatting sqref="CN40">
    <cfRule type="cellIs" dxfId="5604" priority="2750" stopIfTrue="1" operator="lessThan">
      <formula>$C$4</formula>
    </cfRule>
  </conditionalFormatting>
  <conditionalFormatting sqref="CN41">
    <cfRule type="cellIs" dxfId="5605" priority="2751" stopIfTrue="1" operator="lessThan">
      <formula>$C$4</formula>
    </cfRule>
  </conditionalFormatting>
  <conditionalFormatting sqref="CN42">
    <cfRule type="cellIs" dxfId="5606" priority="2752" stopIfTrue="1" operator="lessThan">
      <formula>$C$4</formula>
    </cfRule>
  </conditionalFormatting>
  <conditionalFormatting sqref="CN43">
    <cfRule type="cellIs" dxfId="5607" priority="2753" stopIfTrue="1" operator="lessThan">
      <formula>$C$4</formula>
    </cfRule>
  </conditionalFormatting>
  <conditionalFormatting sqref="CN44">
    <cfRule type="cellIs" dxfId="5608" priority="2754" stopIfTrue="1" operator="lessThan">
      <formula>$C$4</formula>
    </cfRule>
  </conditionalFormatting>
  <conditionalFormatting sqref="CN45">
    <cfRule type="cellIs" dxfId="5609" priority="2755" stopIfTrue="1" operator="lessThan">
      <formula>$C$4</formula>
    </cfRule>
  </conditionalFormatting>
  <conditionalFormatting sqref="CN46">
    <cfRule type="cellIs" dxfId="5610" priority="2756" stopIfTrue="1" operator="lessThan">
      <formula>$C$4</formula>
    </cfRule>
  </conditionalFormatting>
  <conditionalFormatting sqref="CN47">
    <cfRule type="cellIs" dxfId="5611" priority="2757" stopIfTrue="1" operator="lessThan">
      <formula>$C$4</formula>
    </cfRule>
  </conditionalFormatting>
  <conditionalFormatting sqref="CN48">
    <cfRule type="cellIs" dxfId="5612" priority="2758" stopIfTrue="1" operator="lessThan">
      <formula>$C$4</formula>
    </cfRule>
  </conditionalFormatting>
  <conditionalFormatting sqref="CN49">
    <cfRule type="cellIs" dxfId="5613" priority="2759" stopIfTrue="1" operator="lessThan">
      <formula>$C$4</formula>
    </cfRule>
  </conditionalFormatting>
  <conditionalFormatting sqref="CN50 AI24:AI29 AI31:AI48">
    <cfRule type="cellIs" dxfId="5614" priority="2760" stopIfTrue="1" operator="lessThan">
      <formula>$C$4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K72"/>
  <sheetViews>
    <sheetView tabSelected="1" workbookViewId="0">
      <pane xSplit="3" ySplit="10" topLeftCell="FE11" activePane="bottomRight" state="frozen"/>
      <selection/>
      <selection pane="topRight"/>
      <selection pane="bottomLeft"/>
      <selection pane="bottomRight" activeCell="FI13" sqref="FI13:FI14"/>
    </sheetView>
  </sheetViews>
  <sheetFormatPr defaultColWidth="9" defaultRowHeight="15"/>
  <cols>
    <col min="1" max="1" width="6.57142857142857" customWidth="1"/>
    <col min="2" max="2" width="9.14285714285714" hidden="1" customWidth="1"/>
    <col min="3" max="3" width="37.2857142857143" customWidth="1"/>
    <col min="4" max="4" width="5.85714285714286" customWidth="1"/>
    <col min="5" max="8" width="7.71428571428571" customWidth="1"/>
    <col min="9" max="9" width="11.7142857142857" customWidth="1"/>
    <col min="10" max="10" width="20.7142857142857" customWidth="1"/>
    <col min="11" max="14" width="7.71428571428571" customWidth="1"/>
    <col min="15" max="15" width="11.7142857142857" customWidth="1"/>
    <col min="16" max="16" width="20.7142857142857" customWidth="1"/>
    <col min="17" max="18" width="7.71428571428571" hidden="1" customWidth="1"/>
    <col min="20" max="26" width="3.71428571428571" customWidth="1"/>
    <col min="27" max="27" width="3.71428571428571" hidden="1" customWidth="1"/>
    <col min="28" max="35" width="3.71428571428571" customWidth="1"/>
    <col min="36" max="36" width="3.71428571428571" hidden="1" customWidth="1"/>
    <col min="37" max="44" width="3.71428571428571" customWidth="1"/>
    <col min="45" max="45" width="3.71428571428571" hidden="1" customWidth="1"/>
    <col min="46" max="53" width="3.71428571428571" customWidth="1"/>
    <col min="54" max="54" width="3.71428571428571" hidden="1" customWidth="1"/>
    <col min="55" max="55" width="3.71428571428571" customWidth="1"/>
    <col min="56" max="56" width="9.14285714285714" customWidth="1"/>
    <col min="57" max="64" width="3.71428571428571" customWidth="1"/>
    <col min="65" max="65" width="4.42857142857143" customWidth="1"/>
    <col min="66" max="92" width="3.71428571428571" customWidth="1"/>
    <col min="93" max="93" width="9.14285714285714" customWidth="1"/>
    <col min="94" max="129" width="3.71428571428571" hidden="1" customWidth="1"/>
    <col min="130" max="157" width="9.14285714285714" hidden="1" customWidth="1"/>
    <col min="158" max="158" width="6.14285714285714" hidden="1" customWidth="1"/>
    <col min="159" max="161" width="12.7142857142857" customWidth="1"/>
    <col min="162" max="162" width="5.85714285714286" customWidth="1"/>
    <col min="163" max="163" width="6.85714285714286" customWidth="1"/>
    <col min="164" max="165" width="40.7142857142857" customWidth="1"/>
    <col min="166" max="166" width="10.7142857142857" hidden="1" customWidth="1"/>
    <col min="167" max="167" width="11.4285714285714" hidden="1" customWidth="1"/>
  </cols>
  <sheetData>
    <row r="1" ht="18.75" customHeight="1" spans="1:157">
      <c r="A1" s="1">
        <v>45</v>
      </c>
      <c r="B1" s="2"/>
      <c r="C1" s="3" t="s">
        <v>0</v>
      </c>
      <c r="D1" s="3"/>
      <c r="E1" s="3"/>
      <c r="F1" s="3"/>
      <c r="G1" s="3"/>
      <c r="H1" s="3"/>
      <c r="I1" s="3"/>
      <c r="J1" s="3"/>
      <c r="K1" s="3"/>
      <c r="L1" s="3"/>
      <c r="M1" s="3"/>
      <c r="N1" s="3"/>
      <c r="O1" s="3"/>
      <c r="P1" s="3"/>
      <c r="Q1" s="3"/>
      <c r="R1" s="3"/>
      <c r="S1" s="3"/>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row>
    <row r="2" ht="15.75" customHeight="1" spans="1:157">
      <c r="A2" s="4" t="s">
        <v>1</v>
      </c>
      <c r="B2" s="5"/>
      <c r="C2" s="6" t="s">
        <v>2</v>
      </c>
      <c r="D2" s="7"/>
      <c r="E2" s="8" t="s">
        <v>154</v>
      </c>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row>
    <row r="3" spans="1:157">
      <c r="A3" s="4" t="s">
        <v>4</v>
      </c>
      <c r="B3" s="9">
        <v>45</v>
      </c>
      <c r="C3" s="6" t="s">
        <v>5</v>
      </c>
      <c r="D3" s="7"/>
      <c r="E3" s="10" t="s">
        <v>6</v>
      </c>
      <c r="F3" s="7"/>
      <c r="G3" s="7"/>
      <c r="H3" s="7"/>
      <c r="I3" s="7"/>
      <c r="J3" s="7"/>
      <c r="K3" s="7"/>
      <c r="L3" s="7"/>
      <c r="M3" s="7"/>
      <c r="N3" s="7"/>
      <c r="O3" s="7"/>
      <c r="P3" s="7"/>
      <c r="Q3" s="7"/>
      <c r="R3" s="7"/>
      <c r="S3" s="7"/>
      <c r="T3" s="41" t="s">
        <v>7</v>
      </c>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76"/>
      <c r="BD3" s="7"/>
      <c r="BE3" s="83" t="s">
        <v>8</v>
      </c>
      <c r="BF3" s="84"/>
      <c r="BG3" s="84"/>
      <c r="BH3" s="84"/>
      <c r="BI3" s="84"/>
      <c r="BJ3" s="84"/>
      <c r="BK3" s="84"/>
      <c r="BL3" s="84"/>
      <c r="BM3" s="84"/>
      <c r="BN3" s="84"/>
      <c r="BO3" s="84"/>
      <c r="BP3" s="84"/>
      <c r="BQ3" s="84"/>
      <c r="BR3" s="84"/>
      <c r="BS3" s="84"/>
      <c r="BT3" s="84"/>
      <c r="BU3" s="84"/>
      <c r="BV3" s="84"/>
      <c r="BW3" s="84"/>
      <c r="BX3" s="84"/>
      <c r="BY3" s="84"/>
      <c r="BZ3" s="84"/>
      <c r="CA3" s="84"/>
      <c r="CB3" s="84"/>
      <c r="CC3" s="84"/>
      <c r="CD3" s="84"/>
      <c r="CE3" s="84"/>
      <c r="CF3" s="84"/>
      <c r="CG3" s="84"/>
      <c r="CH3" s="84"/>
      <c r="CI3" s="84"/>
      <c r="CJ3" s="84"/>
      <c r="CK3" s="84"/>
      <c r="CL3" s="84"/>
      <c r="CM3" s="84"/>
      <c r="CN3" s="101"/>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row>
    <row r="4" spans="1:157">
      <c r="A4" s="11" t="s">
        <v>9</v>
      </c>
      <c r="B4" s="5"/>
      <c r="C4" s="12">
        <v>70</v>
      </c>
      <c r="D4" s="7"/>
      <c r="E4" s="7"/>
      <c r="F4" s="7"/>
      <c r="G4" s="7"/>
      <c r="H4" s="7"/>
      <c r="I4" s="7"/>
      <c r="J4" s="7"/>
      <c r="K4" s="7"/>
      <c r="L4" s="7"/>
      <c r="M4" s="7"/>
      <c r="N4" s="7"/>
      <c r="O4" s="7"/>
      <c r="P4" s="7"/>
      <c r="Q4" s="7"/>
      <c r="R4" s="7"/>
      <c r="S4" s="7"/>
      <c r="T4" s="43"/>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77"/>
      <c r="BD4" s="7"/>
      <c r="BE4" s="48" t="s">
        <v>10</v>
      </c>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80"/>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row>
    <row r="5" hidden="1" spans="1:157">
      <c r="A5" s="7"/>
      <c r="B5" s="7"/>
      <c r="C5" s="7"/>
      <c r="D5" s="7"/>
      <c r="E5" s="7"/>
      <c r="F5" s="7"/>
      <c r="G5" s="7"/>
      <c r="H5" s="7"/>
      <c r="I5" s="7"/>
      <c r="J5" s="7"/>
      <c r="K5" s="7"/>
      <c r="L5" s="7"/>
      <c r="M5" s="7"/>
      <c r="N5" s="7"/>
      <c r="O5" s="7"/>
      <c r="P5" s="7"/>
      <c r="Q5" s="7"/>
      <c r="R5" s="7"/>
      <c r="S5" s="7"/>
      <c r="T5" s="45"/>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78"/>
      <c r="BD5" s="7"/>
      <c r="BE5" s="85"/>
      <c r="BF5" s="86"/>
      <c r="BG5" s="86"/>
      <c r="BH5" s="86"/>
      <c r="BI5" s="86"/>
      <c r="BJ5" s="86"/>
      <c r="BK5" s="86"/>
      <c r="BL5" s="86"/>
      <c r="BM5" s="86"/>
      <c r="BN5" s="86"/>
      <c r="BO5" s="86"/>
      <c r="BP5" s="86"/>
      <c r="BQ5" s="86"/>
      <c r="BR5" s="86"/>
      <c r="BS5" s="86"/>
      <c r="BT5" s="86"/>
      <c r="BU5" s="86"/>
      <c r="BV5" s="86"/>
      <c r="BW5" s="86"/>
      <c r="BX5" s="86"/>
      <c r="BY5" s="86"/>
      <c r="BZ5" s="86"/>
      <c r="CA5" s="86"/>
      <c r="CB5" s="86"/>
      <c r="CC5" s="86"/>
      <c r="CD5" s="86"/>
      <c r="CE5" s="86"/>
      <c r="CF5" s="86"/>
      <c r="CG5" s="86"/>
      <c r="CH5" s="86"/>
      <c r="CI5" s="86"/>
      <c r="CJ5" s="86"/>
      <c r="CK5" s="86"/>
      <c r="CL5" s="86"/>
      <c r="CM5" s="86"/>
      <c r="CN5" s="102"/>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row>
    <row r="6" hidden="1" spans="1:157">
      <c r="A6" s="7"/>
      <c r="B6" s="7"/>
      <c r="C6" s="7"/>
      <c r="D6" s="7"/>
      <c r="E6" s="7"/>
      <c r="F6" s="7"/>
      <c r="G6" s="7"/>
      <c r="H6" s="7"/>
      <c r="I6" s="7"/>
      <c r="J6" s="7"/>
      <c r="K6" s="7"/>
      <c r="L6" s="7"/>
      <c r="M6" s="7"/>
      <c r="N6" s="7"/>
      <c r="O6" s="7"/>
      <c r="P6" s="7"/>
      <c r="Q6" s="7"/>
      <c r="R6" s="7"/>
      <c r="S6" s="7"/>
      <c r="T6" s="47"/>
      <c r="U6" s="23"/>
      <c r="V6" s="23"/>
      <c r="W6" s="23"/>
      <c r="X6" s="23"/>
      <c r="Y6" s="23"/>
      <c r="Z6" s="23"/>
      <c r="AA6" s="23"/>
      <c r="AB6" s="23"/>
      <c r="AC6" s="23"/>
      <c r="AD6" s="23"/>
      <c r="AE6" s="65" t="s">
        <v>11</v>
      </c>
      <c r="AF6" s="23"/>
      <c r="AG6" s="23"/>
      <c r="AH6" s="23"/>
      <c r="AI6" s="23"/>
      <c r="AJ6" s="23"/>
      <c r="AK6" s="23"/>
      <c r="AL6" s="23"/>
      <c r="AM6" s="23"/>
      <c r="AN6" s="23"/>
      <c r="AO6" s="23"/>
      <c r="AP6" s="23"/>
      <c r="AQ6" s="23"/>
      <c r="AR6" s="23"/>
      <c r="AS6" s="23"/>
      <c r="AT6" s="23"/>
      <c r="AU6" s="23"/>
      <c r="AV6" s="23"/>
      <c r="AW6" s="23"/>
      <c r="AX6" s="23"/>
      <c r="AY6" s="23"/>
      <c r="AZ6" s="23"/>
      <c r="BA6" s="23"/>
      <c r="BB6" s="23"/>
      <c r="BC6" s="79"/>
      <c r="BD6" s="7"/>
      <c r="BE6" s="85"/>
      <c r="BF6" s="86"/>
      <c r="BG6" s="86"/>
      <c r="BH6" s="86"/>
      <c r="BI6" s="86"/>
      <c r="BJ6" s="86"/>
      <c r="BK6" s="86"/>
      <c r="BL6" s="86"/>
      <c r="BM6" s="86"/>
      <c r="BN6" s="86"/>
      <c r="BO6" s="86"/>
      <c r="BP6" s="86"/>
      <c r="BQ6" s="86"/>
      <c r="BR6" s="86"/>
      <c r="BS6" s="86"/>
      <c r="BT6" s="86"/>
      <c r="BU6" s="86"/>
      <c r="BV6" s="86"/>
      <c r="BW6" s="86"/>
      <c r="BX6" s="86"/>
      <c r="BY6" s="86"/>
      <c r="BZ6" s="86"/>
      <c r="CA6" s="86"/>
      <c r="CB6" s="86"/>
      <c r="CC6" s="86"/>
      <c r="CD6" s="86"/>
      <c r="CE6" s="86"/>
      <c r="CF6" s="86"/>
      <c r="CG6" s="86"/>
      <c r="CH6" s="86"/>
      <c r="CI6" s="86"/>
      <c r="CJ6" s="86"/>
      <c r="CK6" s="86"/>
      <c r="CL6" s="86"/>
      <c r="CM6" s="86"/>
      <c r="CN6" s="102"/>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row>
    <row r="7" ht="14.1" customHeight="1" spans="1:157">
      <c r="A7" s="7"/>
      <c r="B7" s="13">
        <v>12</v>
      </c>
      <c r="C7" s="7"/>
      <c r="D7" s="7"/>
      <c r="E7" s="14" t="s">
        <v>12</v>
      </c>
      <c r="F7" s="14"/>
      <c r="G7" s="14"/>
      <c r="H7" s="14"/>
      <c r="I7" s="14"/>
      <c r="J7" s="14"/>
      <c r="K7" s="14"/>
      <c r="L7" s="14"/>
      <c r="M7" s="14"/>
      <c r="N7" s="14"/>
      <c r="O7" s="14"/>
      <c r="P7" s="14"/>
      <c r="Q7" s="14"/>
      <c r="R7" s="14"/>
      <c r="S7" s="7"/>
      <c r="T7" s="48" t="s">
        <v>10</v>
      </c>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80"/>
      <c r="BD7" s="7"/>
      <c r="BE7" s="51" t="s">
        <v>13</v>
      </c>
      <c r="BF7" s="52"/>
      <c r="BG7" s="52"/>
      <c r="BH7" s="52"/>
      <c r="BI7" s="52"/>
      <c r="BJ7" s="52"/>
      <c r="BK7" s="52"/>
      <c r="BL7" s="52"/>
      <c r="BM7" s="52"/>
      <c r="BN7" s="52"/>
      <c r="BO7" s="52"/>
      <c r="BP7" s="52"/>
      <c r="BQ7" s="52"/>
      <c r="BR7" s="52"/>
      <c r="BS7" s="52"/>
      <c r="BT7" s="52"/>
      <c r="BU7" s="52"/>
      <c r="BV7" s="52"/>
      <c r="BW7" s="100"/>
      <c r="BX7" s="100"/>
      <c r="BY7" s="100"/>
      <c r="BZ7" s="100"/>
      <c r="CA7" s="100"/>
      <c r="CB7" s="100"/>
      <c r="CC7" s="100"/>
      <c r="CD7" s="100"/>
      <c r="CE7" s="100"/>
      <c r="CF7" s="100"/>
      <c r="CG7" s="100"/>
      <c r="CH7" s="100"/>
      <c r="CI7" s="100"/>
      <c r="CJ7" s="100"/>
      <c r="CK7" s="100"/>
      <c r="CL7" s="100"/>
      <c r="CM7" s="100"/>
      <c r="CN7" s="103"/>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row>
    <row r="8" ht="14.1" customHeight="1" spans="1:157">
      <c r="A8" s="15" t="s">
        <v>14</v>
      </c>
      <c r="B8" s="16" t="s">
        <v>15</v>
      </c>
      <c r="C8" s="15" t="s">
        <v>16</v>
      </c>
      <c r="D8" s="7"/>
      <c r="E8" s="17" t="s">
        <v>17</v>
      </c>
      <c r="F8" s="18"/>
      <c r="G8" s="18"/>
      <c r="H8" s="18"/>
      <c r="I8" s="18"/>
      <c r="J8" s="25"/>
      <c r="K8" s="26" t="s">
        <v>18</v>
      </c>
      <c r="L8" s="27"/>
      <c r="M8" s="27"/>
      <c r="N8" s="27"/>
      <c r="O8" s="27"/>
      <c r="P8" s="28"/>
      <c r="Q8" s="50" t="s">
        <v>19</v>
      </c>
      <c r="R8" s="50"/>
      <c r="S8" s="7"/>
      <c r="T8" s="51" t="s">
        <v>13</v>
      </c>
      <c r="U8" s="52"/>
      <c r="V8" s="52"/>
      <c r="W8" s="52"/>
      <c r="X8" s="52"/>
      <c r="Y8" s="52"/>
      <c r="Z8" s="52"/>
      <c r="AA8" s="52"/>
      <c r="AB8" s="52"/>
      <c r="AC8" s="52"/>
      <c r="AD8" s="52"/>
      <c r="AE8" s="52"/>
      <c r="AF8" s="52"/>
      <c r="AG8" s="52"/>
      <c r="AH8" s="52"/>
      <c r="AI8" s="52"/>
      <c r="AJ8" s="52"/>
      <c r="AK8" s="52"/>
      <c r="AL8" s="74"/>
      <c r="AM8" s="75"/>
      <c r="AN8" s="75"/>
      <c r="AO8" s="75"/>
      <c r="AP8" s="75"/>
      <c r="AQ8" s="75"/>
      <c r="AR8" s="75"/>
      <c r="AS8" s="75"/>
      <c r="AT8" s="75"/>
      <c r="AU8" s="75"/>
      <c r="AV8" s="75"/>
      <c r="AW8" s="75"/>
      <c r="AX8" s="75"/>
      <c r="AY8" s="75"/>
      <c r="AZ8" s="75"/>
      <c r="BA8" s="75"/>
      <c r="BB8" s="75"/>
      <c r="BC8" s="81"/>
      <c r="BD8" s="7"/>
      <c r="BE8" s="87" t="s">
        <v>20</v>
      </c>
      <c r="BF8" s="88"/>
      <c r="BG8" s="88"/>
      <c r="BH8" s="88"/>
      <c r="BI8" s="88"/>
      <c r="BJ8" s="88"/>
      <c r="BK8" s="88"/>
      <c r="BL8" s="88"/>
      <c r="BM8" s="97"/>
      <c r="BN8" s="87" t="s">
        <v>21</v>
      </c>
      <c r="BO8" s="88"/>
      <c r="BP8" s="88"/>
      <c r="BQ8" s="88"/>
      <c r="BR8" s="88"/>
      <c r="BS8" s="88"/>
      <c r="BT8" s="88"/>
      <c r="BU8" s="88"/>
      <c r="BV8" s="97"/>
      <c r="BW8" s="87" t="s">
        <v>22</v>
      </c>
      <c r="BX8" s="88"/>
      <c r="BY8" s="88"/>
      <c r="BZ8" s="88"/>
      <c r="CA8" s="88"/>
      <c r="CB8" s="88"/>
      <c r="CC8" s="88"/>
      <c r="CD8" s="88"/>
      <c r="CE8" s="97"/>
      <c r="CF8" s="87" t="s">
        <v>23</v>
      </c>
      <c r="CG8" s="88"/>
      <c r="CH8" s="88"/>
      <c r="CI8" s="88"/>
      <c r="CJ8" s="88"/>
      <c r="CK8" s="88"/>
      <c r="CL8" s="88"/>
      <c r="CM8" s="88"/>
      <c r="CN8" s="9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row>
    <row r="9" ht="13.5" customHeight="1" spans="1:157">
      <c r="A9" s="15"/>
      <c r="B9" s="16"/>
      <c r="C9" s="15"/>
      <c r="D9" s="7"/>
      <c r="E9" s="19" t="s">
        <v>13</v>
      </c>
      <c r="F9" s="19"/>
      <c r="G9" s="20" t="s">
        <v>24</v>
      </c>
      <c r="H9" s="21"/>
      <c r="I9" s="21"/>
      <c r="J9" s="29"/>
      <c r="K9" s="30" t="s">
        <v>13</v>
      </c>
      <c r="L9" s="31"/>
      <c r="M9" s="32" t="s">
        <v>24</v>
      </c>
      <c r="N9" s="33"/>
      <c r="O9" s="33"/>
      <c r="P9" s="34"/>
      <c r="Q9" s="53" t="s">
        <v>13</v>
      </c>
      <c r="R9" s="53" t="s">
        <v>24</v>
      </c>
      <c r="S9" s="7"/>
      <c r="T9" s="54" t="s">
        <v>25</v>
      </c>
      <c r="U9" s="55"/>
      <c r="V9" s="55"/>
      <c r="W9" s="55"/>
      <c r="X9" s="55"/>
      <c r="Y9" s="55"/>
      <c r="Z9" s="55"/>
      <c r="AA9" s="55"/>
      <c r="AB9" s="66"/>
      <c r="AC9" s="54" t="s">
        <v>26</v>
      </c>
      <c r="AD9" s="55"/>
      <c r="AE9" s="55"/>
      <c r="AF9" s="55"/>
      <c r="AG9" s="55"/>
      <c r="AH9" s="55"/>
      <c r="AI9" s="55"/>
      <c r="AJ9" s="55"/>
      <c r="AK9" s="66"/>
      <c r="AL9" s="54" t="s">
        <v>27</v>
      </c>
      <c r="AM9" s="55"/>
      <c r="AN9" s="55"/>
      <c r="AO9" s="55"/>
      <c r="AP9" s="55"/>
      <c r="AQ9" s="55"/>
      <c r="AR9" s="55"/>
      <c r="AS9" s="55"/>
      <c r="AT9" s="66"/>
      <c r="AU9" s="54" t="s">
        <v>28</v>
      </c>
      <c r="AV9" s="55"/>
      <c r="AW9" s="55"/>
      <c r="AX9" s="55"/>
      <c r="AY9" s="55"/>
      <c r="AZ9" s="55"/>
      <c r="BA9" s="55"/>
      <c r="BB9" s="55"/>
      <c r="BC9" s="66"/>
      <c r="BD9" s="7"/>
      <c r="BE9" s="89" t="s">
        <v>11</v>
      </c>
      <c r="BF9" s="90"/>
      <c r="BG9" s="90" t="s">
        <v>29</v>
      </c>
      <c r="BH9" s="90"/>
      <c r="BI9" s="90" t="s">
        <v>30</v>
      </c>
      <c r="BJ9" s="90"/>
      <c r="BK9" s="90" t="s">
        <v>31</v>
      </c>
      <c r="BL9" s="90"/>
      <c r="BM9" s="82" t="s">
        <v>32</v>
      </c>
      <c r="BN9" s="89" t="s">
        <v>11</v>
      </c>
      <c r="BO9" s="90"/>
      <c r="BP9" s="90" t="s">
        <v>29</v>
      </c>
      <c r="BQ9" s="90"/>
      <c r="BR9" s="90" t="s">
        <v>30</v>
      </c>
      <c r="BS9" s="90"/>
      <c r="BT9" s="90" t="s">
        <v>31</v>
      </c>
      <c r="BU9" s="90"/>
      <c r="BV9" s="82" t="s">
        <v>33</v>
      </c>
      <c r="BW9" s="89" t="s">
        <v>11</v>
      </c>
      <c r="BX9" s="90"/>
      <c r="BY9" s="90" t="s">
        <v>29</v>
      </c>
      <c r="BZ9" s="90"/>
      <c r="CA9" s="90" t="s">
        <v>30</v>
      </c>
      <c r="CB9" s="90"/>
      <c r="CC9" s="90" t="s">
        <v>31</v>
      </c>
      <c r="CD9" s="90"/>
      <c r="CE9" s="82" t="s">
        <v>34</v>
      </c>
      <c r="CF9" s="89" t="s">
        <v>11</v>
      </c>
      <c r="CG9" s="90"/>
      <c r="CH9" s="90" t="s">
        <v>29</v>
      </c>
      <c r="CI9" s="90"/>
      <c r="CJ9" s="90" t="s">
        <v>30</v>
      </c>
      <c r="CK9" s="90"/>
      <c r="CL9" s="90" t="s">
        <v>31</v>
      </c>
      <c r="CM9" s="90"/>
      <c r="CN9" s="82" t="s">
        <v>35</v>
      </c>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row>
    <row r="10" ht="39" customHeight="1" spans="1:157">
      <c r="A10" s="15"/>
      <c r="B10" s="16"/>
      <c r="C10" s="15"/>
      <c r="D10" s="7"/>
      <c r="E10" s="22" t="s">
        <v>36</v>
      </c>
      <c r="F10" s="22" t="s">
        <v>37</v>
      </c>
      <c r="G10" s="22" t="s">
        <v>36</v>
      </c>
      <c r="H10" s="22" t="s">
        <v>37</v>
      </c>
      <c r="I10" s="35" t="s">
        <v>38</v>
      </c>
      <c r="J10" s="22" t="s">
        <v>39</v>
      </c>
      <c r="K10" s="36" t="s">
        <v>36</v>
      </c>
      <c r="L10" s="36" t="s">
        <v>37</v>
      </c>
      <c r="M10" s="36" t="s">
        <v>36</v>
      </c>
      <c r="N10" s="36" t="s">
        <v>37</v>
      </c>
      <c r="O10" s="35" t="s">
        <v>38</v>
      </c>
      <c r="P10" s="36" t="s">
        <v>39</v>
      </c>
      <c r="Q10" s="56"/>
      <c r="R10" s="56"/>
      <c r="S10" s="7"/>
      <c r="T10" s="57">
        <v>1</v>
      </c>
      <c r="U10" s="22" t="s">
        <v>40</v>
      </c>
      <c r="V10" s="22">
        <v>2</v>
      </c>
      <c r="W10" s="22" t="s">
        <v>40</v>
      </c>
      <c r="X10" s="22">
        <v>3</v>
      </c>
      <c r="Y10" s="22" t="s">
        <v>40</v>
      </c>
      <c r="Z10" s="67" t="s">
        <v>41</v>
      </c>
      <c r="AA10" s="67" t="s">
        <v>32</v>
      </c>
      <c r="AB10" s="68" t="s">
        <v>32</v>
      </c>
      <c r="AC10" s="57">
        <v>1</v>
      </c>
      <c r="AD10" s="22" t="s">
        <v>40</v>
      </c>
      <c r="AE10" s="22">
        <v>2</v>
      </c>
      <c r="AF10" s="22" t="s">
        <v>40</v>
      </c>
      <c r="AG10" s="22">
        <v>3</v>
      </c>
      <c r="AH10" s="22" t="s">
        <v>40</v>
      </c>
      <c r="AI10" s="67" t="s">
        <v>42</v>
      </c>
      <c r="AJ10" s="67" t="s">
        <v>33</v>
      </c>
      <c r="AK10" s="68" t="s">
        <v>33</v>
      </c>
      <c r="AL10" s="57">
        <v>1</v>
      </c>
      <c r="AM10" s="22" t="s">
        <v>40</v>
      </c>
      <c r="AN10" s="22">
        <v>2</v>
      </c>
      <c r="AO10" s="22" t="s">
        <v>40</v>
      </c>
      <c r="AP10" s="22">
        <v>3</v>
      </c>
      <c r="AQ10" s="22" t="s">
        <v>40</v>
      </c>
      <c r="AR10" s="67" t="s">
        <v>43</v>
      </c>
      <c r="AS10" s="67" t="s">
        <v>34</v>
      </c>
      <c r="AT10" s="68" t="s">
        <v>34</v>
      </c>
      <c r="AU10" s="57">
        <v>1</v>
      </c>
      <c r="AV10" s="22" t="s">
        <v>40</v>
      </c>
      <c r="AW10" s="22">
        <v>2</v>
      </c>
      <c r="AX10" s="22" t="s">
        <v>40</v>
      </c>
      <c r="AY10" s="22">
        <v>3</v>
      </c>
      <c r="AZ10" s="22" t="s">
        <v>40</v>
      </c>
      <c r="BA10" s="67" t="s">
        <v>44</v>
      </c>
      <c r="BB10" s="67" t="s">
        <v>35</v>
      </c>
      <c r="BC10" s="82" t="s">
        <v>45</v>
      </c>
      <c r="BD10" s="7"/>
      <c r="BE10" s="91">
        <v>1</v>
      </c>
      <c r="BF10" s="92">
        <v>2</v>
      </c>
      <c r="BG10" s="92">
        <v>1</v>
      </c>
      <c r="BH10" s="92">
        <v>2</v>
      </c>
      <c r="BI10" s="92">
        <v>1</v>
      </c>
      <c r="BJ10" s="92">
        <v>2</v>
      </c>
      <c r="BK10" s="92">
        <v>1</v>
      </c>
      <c r="BL10" s="92">
        <v>2</v>
      </c>
      <c r="BM10" s="82"/>
      <c r="BN10" s="91">
        <v>1</v>
      </c>
      <c r="BO10" s="92">
        <v>2</v>
      </c>
      <c r="BP10" s="92">
        <v>1</v>
      </c>
      <c r="BQ10" s="92">
        <v>2</v>
      </c>
      <c r="BR10" s="92">
        <v>1</v>
      </c>
      <c r="BS10" s="92">
        <v>2</v>
      </c>
      <c r="BT10" s="92">
        <v>1</v>
      </c>
      <c r="BU10" s="92">
        <v>2</v>
      </c>
      <c r="BV10" s="82"/>
      <c r="BW10" s="91">
        <v>1</v>
      </c>
      <c r="BX10" s="92">
        <v>2</v>
      </c>
      <c r="BY10" s="92">
        <v>1</v>
      </c>
      <c r="BZ10" s="92">
        <v>2</v>
      </c>
      <c r="CA10" s="92">
        <v>1</v>
      </c>
      <c r="CB10" s="92">
        <v>2</v>
      </c>
      <c r="CC10" s="92">
        <v>1</v>
      </c>
      <c r="CD10" s="92">
        <v>2</v>
      </c>
      <c r="CE10" s="82"/>
      <c r="CF10" s="91">
        <v>1</v>
      </c>
      <c r="CG10" s="92">
        <v>2</v>
      </c>
      <c r="CH10" s="92">
        <v>1</v>
      </c>
      <c r="CI10" s="92">
        <v>2</v>
      </c>
      <c r="CJ10" s="92">
        <v>1</v>
      </c>
      <c r="CK10" s="92">
        <v>2</v>
      </c>
      <c r="CL10" s="92">
        <v>1</v>
      </c>
      <c r="CM10" s="92">
        <v>2</v>
      </c>
      <c r="CN10" s="82"/>
      <c r="CO10" s="7"/>
      <c r="CP10" s="104" t="s">
        <v>46</v>
      </c>
      <c r="CQ10" s="104"/>
      <c r="CR10" s="104"/>
      <c r="CS10" s="104"/>
      <c r="CT10" s="104"/>
      <c r="CU10" s="104"/>
      <c r="CV10" s="104"/>
      <c r="CW10" s="104"/>
      <c r="CX10" s="104"/>
      <c r="CY10" s="104" t="s">
        <v>47</v>
      </c>
      <c r="CZ10" s="104"/>
      <c r="DA10" s="104"/>
      <c r="DB10" s="104"/>
      <c r="DC10" s="104"/>
      <c r="DD10" s="104"/>
      <c r="DE10" s="104"/>
      <c r="DF10" s="104"/>
      <c r="DG10" s="104"/>
      <c r="DH10" s="104" t="s">
        <v>48</v>
      </c>
      <c r="DI10" s="104"/>
      <c r="DJ10" s="104"/>
      <c r="DK10" s="104"/>
      <c r="DL10" s="104"/>
      <c r="DM10" s="104"/>
      <c r="DN10" s="104"/>
      <c r="DO10" s="104"/>
      <c r="DP10" s="104"/>
      <c r="DQ10" s="104" t="s">
        <v>49</v>
      </c>
      <c r="DR10" s="104"/>
      <c r="DS10" s="104"/>
      <c r="DT10" s="104"/>
      <c r="DU10" s="104"/>
      <c r="DV10" s="104"/>
      <c r="DW10" s="104"/>
      <c r="DX10" s="104"/>
      <c r="DY10" s="104"/>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row>
    <row r="11" ht="16.5" customHeight="1" spans="1:165">
      <c r="A11" s="23">
        <v>1</v>
      </c>
      <c r="B11" s="23">
        <v>11140</v>
      </c>
      <c r="C11" s="23" t="s">
        <v>155</v>
      </c>
      <c r="D11" s="7"/>
      <c r="E11" s="24">
        <f t="shared" ref="E11:E50" si="0">IF((COUNTA(T11:Z11)&gt;0),(ROUND((AVERAGE(AB11,AK11)),0)),"")</f>
        <v>86</v>
      </c>
      <c r="F11" s="24" t="str">
        <f t="shared" ref="F11:F50" si="1">IF(AND(ISNUMBER(E11),E11&gt;=1),IF(E11&lt;=$FD$13,$FE$13,IF(E11&lt;=$FD$14,$FE$14,IF(E11&lt;=$FD$15,$FE$15,IF(E11&lt;=$FD$16,$FE$16,)))),"")</f>
        <v>B</v>
      </c>
      <c r="G11" s="24">
        <f t="shared" ref="G11:G50" si="2">IF((COUNTA(T11:Z11)&gt;0),(ROUND((AVERAGE(AB11,AK11,AT11,BC11)),0)),"")</f>
        <v>86</v>
      </c>
      <c r="H11" s="24" t="str">
        <f t="shared" ref="H11:H50" si="3">IF(AND(ISNUMBER(G11),G11&gt;=1),IF(G11&lt;=$FD$13,$FE$13,IF(G11&lt;=$FD$14,$FE$14,IF(G11&lt;=$FD$15,$FE$15,IF(G11&lt;=$FD$16,$FE$16,)))),"")</f>
        <v>B</v>
      </c>
      <c r="I11" s="37">
        <v>2</v>
      </c>
      <c r="J11" s="24" t="str">
        <f t="shared" ref="J11:J50" si="4">IF(I11=$FG$13,$FH$13,IF(I11=$FG$15,$FH$15,IF(I11=$FG$17,$FH$17,IF(I11=$FG$19,$FH$19,IF(I11=$FG$21,$FH$21,IF(I11=$FG$23,$FH$23,IF(I11=$FG$25,$FH$25,IF(I11=$FG$27,$FH$27,IF(I11=$FG$29,$FH$29,IF(I11=$FG$31,$FH$31,""))))))))))</f>
        <v>Menganalisis nilai-nilai Pancasila terkait dengan kasus-kasus pelanggaran hak dan pengingkaran kewajiban warga negara dalam kehidupan berbangsa dan bernegara dengan  baik</v>
      </c>
      <c r="K11" s="24">
        <f t="shared" ref="K11:K50" si="5">IF((COUNTA(BE11:BL11)&gt;0),(ROUND((AVERAGE(BM11,BV11)),0)),"")</f>
        <v>90</v>
      </c>
      <c r="L11" s="24" t="str">
        <f t="shared" ref="L11:L50" si="6">IF(AND(ISNUMBER(K11),K11&gt;=1),IF(K11&lt;=$FD$27,$FE$27,IF(K11&lt;=$FD$28,$FE$28,IF(K11&lt;=$FD$29,$FE$29,IF(K11&lt;=$FD$30,$FE$30,)))),"")</f>
        <v>A</v>
      </c>
      <c r="M11" s="24">
        <f t="shared" ref="M11:M50" si="7">IF((COUNTA(BE11:BL11)&gt;0),(ROUND((AVERAGE(BM11,BV11,CE11,CN11)),0)),"")</f>
        <v>90</v>
      </c>
      <c r="N11" s="24" t="str">
        <f t="shared" ref="N11:N50" si="8">IF(AND(ISNUMBER(M11),M11&gt;=1),IF(M11&lt;=$FD$27,$FE$27,IF(M11&lt;=$FD$28,$FE$28,IF(M11&lt;=$FD$29,$FE$29,IF(M11&lt;=$FD$30,$FE$30,)))),"")</f>
        <v>A</v>
      </c>
      <c r="O11" s="37">
        <v>1</v>
      </c>
      <c r="P11" s="24" t="str">
        <f t="shared" ref="P11:P50" si="9">IF(O11=$FG$13,$FI$13,IF(O11=$FG$15,$FI$15,IF(O11=$FG$17,$FI$17,IF(O11=$FG$19,$FI$19,IF(O11=$FG$21,$FI$21,IF(O11=$FG$23,$FI$23,IF(O11=$FG$25,$FI$25,IF(O11=$FG$27,$FI$27,IF(O11=$FG$29,$FI$29,IF(O11=$FG$31,$FI$31,""))))))))))</f>
        <v>Siswa trampil dalam menyusun laporan hasil diskusi dan penyajian dengan sangat baik</v>
      </c>
      <c r="Q11" s="58"/>
      <c r="R11" s="58"/>
      <c r="S11" s="7"/>
      <c r="T11" s="59">
        <v>90</v>
      </c>
      <c r="U11" s="60"/>
      <c r="V11" s="60"/>
      <c r="W11" s="60"/>
      <c r="X11" s="60"/>
      <c r="Y11" s="60"/>
      <c r="Z11" s="69">
        <v>77</v>
      </c>
      <c r="AA11" s="70"/>
      <c r="AB11" s="71">
        <f t="shared" ref="AB11:AB50" si="10">IF(COUNTA(T11:Z11)&gt;0,AVERAGE((IF(T11&gt;=$C$4,T11,U11)),(IF(V11&gt;=$C$4,V11,W11)),(IF(X11&gt;=$C$4,X11,Y11)),Z11),"")</f>
        <v>83.5</v>
      </c>
      <c r="AC11" s="59">
        <v>90</v>
      </c>
      <c r="AD11" s="60"/>
      <c r="AE11" s="60"/>
      <c r="AF11" s="60"/>
      <c r="AG11" s="60"/>
      <c r="AH11" s="60"/>
      <c r="AI11" s="60">
        <v>85</v>
      </c>
      <c r="AJ11" s="70"/>
      <c r="AK11" s="71">
        <f t="shared" ref="AK11:AK50" si="11">IF(COUNTA(AC11:AI11)&gt;0,AVERAGE((IF(AC11&gt;=$C$4,AC11,AD11)),(IF(AE11&gt;=$C$4,AE11,AF11)),(IF(AG11&gt;=$C$4,AG11,AH11)),AI11),"")</f>
        <v>87.5</v>
      </c>
      <c r="AL11" s="62"/>
      <c r="AM11" s="60"/>
      <c r="AN11" s="60"/>
      <c r="AO11" s="60"/>
      <c r="AP11" s="60"/>
      <c r="AQ11" s="60"/>
      <c r="AR11" s="60"/>
      <c r="AS11" s="70"/>
      <c r="AT11" s="71" t="str">
        <f t="shared" ref="AT11:AT50" si="12">IF(COUNTA(AL11:AR11)&gt;0,AVERAGE((IF(AL11&gt;=$C$4,AL11,AM11)),(IF(AN11&gt;=$C$4,AN11,AO11)),(IF(AP11&gt;=$C$4,AP11,AQ11)),AR11),"")</f>
        <v/>
      </c>
      <c r="AU11" s="62"/>
      <c r="AV11" s="60"/>
      <c r="AW11" s="60"/>
      <c r="AX11" s="60"/>
      <c r="AY11" s="60"/>
      <c r="AZ11" s="60"/>
      <c r="BA11" s="60"/>
      <c r="BB11" s="70"/>
      <c r="BC11" s="71" t="str">
        <f t="shared" ref="BC11:BC50" si="13">IF(COUNTA(AU11:BA11)&gt;0,AVERAGE((IF(AU11&gt;=$C$4,AU11,AV11)),(IF(AW11&gt;=$C$4,AW11,AX11)),(IF(AY11&gt;=$C$4,AY11,AZ11)),BA11),"")</f>
        <v/>
      </c>
      <c r="BD11" s="7"/>
      <c r="BE11" s="59">
        <v>90</v>
      </c>
      <c r="BF11" s="93"/>
      <c r="BG11" s="59">
        <v>90</v>
      </c>
      <c r="BH11" s="93"/>
      <c r="BI11" s="93"/>
      <c r="BJ11" s="93"/>
      <c r="BK11" s="93"/>
      <c r="BL11" s="93"/>
      <c r="BM11" s="98">
        <f t="shared" ref="BM11:BM50" si="14">IF(COUNTA(BE11:BL11)&gt;0,AVERAGE(CP11,CR11,CT11,CV11),"")</f>
        <v>90</v>
      </c>
      <c r="BN11" s="59">
        <v>90</v>
      </c>
      <c r="BO11" s="93"/>
      <c r="BP11" s="59">
        <v>90</v>
      </c>
      <c r="BQ11" s="93"/>
      <c r="BR11" s="93"/>
      <c r="BS11" s="93"/>
      <c r="BT11" s="93"/>
      <c r="BU11" s="93"/>
      <c r="BV11" s="98">
        <f t="shared" ref="BV11:BV50" si="15">IF(COUNTA(BN11:BU11)&gt;0,AVERAGE(CY11,DA11,DC11,DE11),"")</f>
        <v>90</v>
      </c>
      <c r="BW11" s="94"/>
      <c r="BX11" s="93"/>
      <c r="BY11" s="93"/>
      <c r="BZ11" s="93"/>
      <c r="CA11" s="93"/>
      <c r="CB11" s="93"/>
      <c r="CC11" s="93"/>
      <c r="CD11" s="93"/>
      <c r="CE11" s="98" t="str">
        <f t="shared" ref="CE11:CE50" si="16">IF(COUNTA(BW11:CD11)&gt;0,AVERAGE(DH11,DJ11,DL11,DN11),"")</f>
        <v/>
      </c>
      <c r="CF11" s="94"/>
      <c r="CG11" s="93"/>
      <c r="CH11" s="93"/>
      <c r="CI11" s="93"/>
      <c r="CJ11" s="93"/>
      <c r="CK11" s="93"/>
      <c r="CL11" s="93"/>
      <c r="CM11" s="93"/>
      <c r="CN11" s="98" t="str">
        <f t="shared" ref="CN11:CN50" si="17">IF(COUNTA(CF11:CM11)&gt;0,AVERAGE(DQ11,DS11,DU11,DW11),"")</f>
        <v/>
      </c>
      <c r="CO11" s="7"/>
      <c r="CP11" s="13">
        <f t="shared" ref="CP11:CP50" si="18">IF(SUM(BE11:BF11)&gt;0,MAX(BE11,BF11),"")</f>
        <v>90</v>
      </c>
      <c r="CQ11" s="7"/>
      <c r="CR11" s="13">
        <f t="shared" ref="CR11:CR50" si="19">IF(SUM(BG11:BH11)&gt;0,MAX(BG11,BH11),"")</f>
        <v>90</v>
      </c>
      <c r="CS11" s="7"/>
      <c r="CT11" s="13" t="str">
        <f t="shared" ref="CT11:CT50" si="20">IF(SUM(BI11:BJ11)&gt;0,MAX(BI11,BJ11),"")</f>
        <v/>
      </c>
      <c r="CU11" s="7"/>
      <c r="CV11" s="13" t="str">
        <f t="shared" ref="CV11:CV50" si="21">IF(SUM(BK11:BL11)&gt;0,MAX(BK11,BL11),"")</f>
        <v/>
      </c>
      <c r="CW11" s="7"/>
      <c r="CX11" s="105"/>
      <c r="CY11" s="13">
        <f t="shared" ref="CY11:CY50" si="22">IF(SUM(BN11:BO11)&gt;0,MAX(BN11,BO11),"")</f>
        <v>90</v>
      </c>
      <c r="CZ11" s="7"/>
      <c r="DA11" s="13">
        <f t="shared" ref="DA11:DA50" si="23">IF(SUM(BP11:BQ11)&gt;0,MAX(BP11,BQ11),"")</f>
        <v>90</v>
      </c>
      <c r="DB11" s="7"/>
      <c r="DC11" s="13" t="str">
        <f t="shared" ref="DC11:DC50" si="24">IF(SUM(BR11:BS11)&gt;0,MAX(BR11,BS11),"")</f>
        <v/>
      </c>
      <c r="DD11" s="7"/>
      <c r="DE11" s="13" t="str">
        <f t="shared" ref="DE11:DE50" si="25">IF(SUM(BT11:BU11)&gt;0,MAX(BT11,BU11),"")</f>
        <v/>
      </c>
      <c r="DF11" s="7"/>
      <c r="DG11" s="105"/>
      <c r="DH11" s="13" t="str">
        <f t="shared" ref="DH11:DH50" si="26">IF(SUM(BW11:BX11)&gt;0,MAX(BW11,BX11),"")</f>
        <v/>
      </c>
      <c r="DI11" s="7"/>
      <c r="DJ11" s="13" t="str">
        <f t="shared" ref="DJ11:DJ50" si="27">IF(SUM(BY11:BZ11)&gt;0,MAX(BY11,BZ11),"")</f>
        <v/>
      </c>
      <c r="DK11" s="7"/>
      <c r="DL11" s="13" t="str">
        <f t="shared" ref="DL11:DL50" si="28">IF(SUM(CA11:CB11)&gt;0,MAX(CA11,CB11),"")</f>
        <v/>
      </c>
      <c r="DM11" s="7"/>
      <c r="DN11" s="13" t="str">
        <f t="shared" ref="DN11:DN50" si="29">IF(SUM(CC11:CD11)&gt;0,MAX(CC11,CD11),"")</f>
        <v/>
      </c>
      <c r="DO11" s="7"/>
      <c r="DP11" s="105"/>
      <c r="DQ11" s="13" t="str">
        <f t="shared" ref="DQ11:DQ50" si="30">IF(SUM(CF11:CG11)&gt;0,MAX(CF11,CG11),"")</f>
        <v/>
      </c>
      <c r="DR11" s="7"/>
      <c r="DS11" s="13" t="str">
        <f t="shared" ref="DS11:DS50" si="31">IF(SUM(CH11:CI11)&gt;0,MAX(CH11,CI11),"")</f>
        <v/>
      </c>
      <c r="DT11" s="7"/>
      <c r="DU11" s="13" t="str">
        <f t="shared" ref="DU11:DU50" si="32">IF(SUM(CJ11:CK11)&gt;0,MAX(CJ11,CK11),"")</f>
        <v/>
      </c>
      <c r="DV11" s="7"/>
      <c r="DW11" s="13" t="str">
        <f t="shared" ref="DW11:DW50" si="33">IF(SUM(CL11:CM11)&gt;0,MAX(CL11,CM11),"")</f>
        <v/>
      </c>
      <c r="DX11" s="7"/>
      <c r="DY11" s="105"/>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C11" s="106" t="s">
        <v>51</v>
      </c>
      <c r="FD11" s="106"/>
      <c r="FE11" s="106"/>
      <c r="FG11" s="114" t="s">
        <v>52</v>
      </c>
      <c r="FH11" s="114"/>
      <c r="FI11" s="114"/>
    </row>
    <row r="12" ht="16.5" customHeight="1" spans="1:167">
      <c r="A12" s="23">
        <v>2</v>
      </c>
      <c r="B12" s="23">
        <v>11153</v>
      </c>
      <c r="C12" s="23" t="s">
        <v>156</v>
      </c>
      <c r="D12" s="7"/>
      <c r="E12" s="24">
        <f t="shared" si="0"/>
        <v>83</v>
      </c>
      <c r="F12" s="24" t="str">
        <f t="shared" si="1"/>
        <v>B</v>
      </c>
      <c r="G12" s="24">
        <f t="shared" si="2"/>
        <v>83</v>
      </c>
      <c r="H12" s="24" t="str">
        <f t="shared" si="3"/>
        <v>B</v>
      </c>
      <c r="I12" s="37">
        <v>2</v>
      </c>
      <c r="J12" s="24" t="str">
        <f t="shared" si="4"/>
        <v>Menganalisis nilai-nilai Pancasila terkait dengan kasus-kasus pelanggaran hak dan pengingkaran kewajiban warga negara dalam kehidupan berbangsa dan bernegara dengan  baik</v>
      </c>
      <c r="K12" s="24">
        <f t="shared" si="5"/>
        <v>85</v>
      </c>
      <c r="L12" s="24" t="str">
        <f t="shared" si="6"/>
        <v>B</v>
      </c>
      <c r="M12" s="24">
        <f t="shared" si="7"/>
        <v>85</v>
      </c>
      <c r="N12" s="24" t="str">
        <f t="shared" si="8"/>
        <v>B</v>
      </c>
      <c r="O12" s="37">
        <v>2</v>
      </c>
      <c r="P12" s="24" t="str">
        <f t="shared" si="9"/>
        <v>Siswa trampil dalam menyusun laporan hasil diskusi dan penyajian dengan baik</v>
      </c>
      <c r="Q12" s="58"/>
      <c r="R12" s="58"/>
      <c r="S12" s="7"/>
      <c r="T12" s="61">
        <v>85</v>
      </c>
      <c r="U12" s="60"/>
      <c r="V12" s="60"/>
      <c r="W12" s="60"/>
      <c r="X12" s="60"/>
      <c r="Y12" s="60"/>
      <c r="Z12" s="72">
        <v>78</v>
      </c>
      <c r="AA12" s="70">
        <f t="shared" ref="AA12:AA50" si="34">IF(COUNTA(T12:Z12)&gt;0,AVERAGE((IF(T12&gt;=$C$4,T12,U12)),(IF(V12&gt;=$C$4,V12,W12)),(IF(X12&gt;=$C$4,X12,Y12)),Z12),"")</f>
        <v>81.5</v>
      </c>
      <c r="AB12" s="71">
        <f t="shared" si="10"/>
        <v>81.5</v>
      </c>
      <c r="AC12" s="61">
        <v>85</v>
      </c>
      <c r="AD12" s="60"/>
      <c r="AE12" s="60"/>
      <c r="AF12" s="60"/>
      <c r="AG12" s="60"/>
      <c r="AH12" s="60"/>
      <c r="AI12" s="60">
        <v>85</v>
      </c>
      <c r="AJ12" s="70"/>
      <c r="AK12" s="71">
        <f t="shared" si="11"/>
        <v>85</v>
      </c>
      <c r="AL12" s="62"/>
      <c r="AM12" s="60"/>
      <c r="AN12" s="60"/>
      <c r="AO12" s="60"/>
      <c r="AP12" s="60"/>
      <c r="AQ12" s="60"/>
      <c r="AR12" s="60"/>
      <c r="AS12" s="70"/>
      <c r="AT12" s="71" t="str">
        <f t="shared" si="12"/>
        <v/>
      </c>
      <c r="AU12" s="62"/>
      <c r="AV12" s="60"/>
      <c r="AW12" s="60"/>
      <c r="AX12" s="60"/>
      <c r="AY12" s="60"/>
      <c r="AZ12" s="60"/>
      <c r="BA12" s="60"/>
      <c r="BB12" s="70"/>
      <c r="BC12" s="71" t="str">
        <f t="shared" si="13"/>
        <v/>
      </c>
      <c r="BD12" s="7"/>
      <c r="BE12" s="61">
        <v>85</v>
      </c>
      <c r="BF12" s="93"/>
      <c r="BG12" s="61">
        <v>85</v>
      </c>
      <c r="BH12" s="93"/>
      <c r="BI12" s="93"/>
      <c r="BJ12" s="93"/>
      <c r="BK12" s="93"/>
      <c r="BL12" s="93"/>
      <c r="BM12" s="98">
        <f t="shared" si="14"/>
        <v>85</v>
      </c>
      <c r="BN12" s="61">
        <v>85</v>
      </c>
      <c r="BO12" s="93"/>
      <c r="BP12" s="61">
        <v>85</v>
      </c>
      <c r="BQ12" s="93"/>
      <c r="BR12" s="93"/>
      <c r="BS12" s="93"/>
      <c r="BT12" s="93"/>
      <c r="BU12" s="93"/>
      <c r="BV12" s="98">
        <f t="shared" si="15"/>
        <v>85</v>
      </c>
      <c r="BW12" s="94"/>
      <c r="BX12" s="93"/>
      <c r="BY12" s="93"/>
      <c r="BZ12" s="93"/>
      <c r="CA12" s="93"/>
      <c r="CB12" s="93"/>
      <c r="CC12" s="93"/>
      <c r="CD12" s="93"/>
      <c r="CE12" s="98" t="str">
        <f t="shared" si="16"/>
        <v/>
      </c>
      <c r="CF12" s="94"/>
      <c r="CG12" s="93"/>
      <c r="CH12" s="93"/>
      <c r="CI12" s="93"/>
      <c r="CJ12" s="93"/>
      <c r="CK12" s="93"/>
      <c r="CL12" s="93"/>
      <c r="CM12" s="93"/>
      <c r="CN12" s="98" t="str">
        <f t="shared" si="17"/>
        <v/>
      </c>
      <c r="CO12" s="7"/>
      <c r="CP12" s="13">
        <f t="shared" si="18"/>
        <v>85</v>
      </c>
      <c r="CQ12" s="7"/>
      <c r="CR12" s="13">
        <f t="shared" si="19"/>
        <v>85</v>
      </c>
      <c r="CS12" s="7"/>
      <c r="CT12" s="13" t="str">
        <f t="shared" si="20"/>
        <v/>
      </c>
      <c r="CU12" s="7"/>
      <c r="CV12" s="13" t="str">
        <f t="shared" si="21"/>
        <v/>
      </c>
      <c r="CW12" s="7"/>
      <c r="CX12" s="105"/>
      <c r="CY12" s="13">
        <f t="shared" si="22"/>
        <v>85</v>
      </c>
      <c r="CZ12" s="7"/>
      <c r="DA12" s="13">
        <f t="shared" si="23"/>
        <v>85</v>
      </c>
      <c r="DB12" s="7"/>
      <c r="DC12" s="13" t="str">
        <f t="shared" si="24"/>
        <v/>
      </c>
      <c r="DD12" s="7"/>
      <c r="DE12" s="13" t="str">
        <f t="shared" si="25"/>
        <v/>
      </c>
      <c r="DF12" s="7"/>
      <c r="DG12" s="105"/>
      <c r="DH12" s="13" t="str">
        <f t="shared" si="26"/>
        <v/>
      </c>
      <c r="DI12" s="7"/>
      <c r="DJ12" s="13" t="str">
        <f t="shared" si="27"/>
        <v/>
      </c>
      <c r="DK12" s="7"/>
      <c r="DL12" s="13" t="str">
        <f t="shared" si="28"/>
        <v/>
      </c>
      <c r="DM12" s="7"/>
      <c r="DN12" s="13" t="str">
        <f t="shared" si="29"/>
        <v/>
      </c>
      <c r="DO12" s="7"/>
      <c r="DP12" s="105"/>
      <c r="DQ12" s="13" t="str">
        <f t="shared" si="30"/>
        <v/>
      </c>
      <c r="DR12" s="7"/>
      <c r="DS12" s="13" t="str">
        <f t="shared" si="31"/>
        <v/>
      </c>
      <c r="DT12" s="7"/>
      <c r="DU12" s="13" t="str">
        <f t="shared" si="32"/>
        <v/>
      </c>
      <c r="DV12" s="7"/>
      <c r="DW12" s="13" t="str">
        <f t="shared" si="33"/>
        <v/>
      </c>
      <c r="DX12" s="7"/>
      <c r="DY12" s="105"/>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C12" s="106" t="s">
        <v>54</v>
      </c>
      <c r="FD12" s="107" t="s">
        <v>55</v>
      </c>
      <c r="FE12" s="107" t="s">
        <v>56</v>
      </c>
      <c r="FG12" s="115" t="s">
        <v>57</v>
      </c>
      <c r="FH12" s="116" t="s">
        <v>58</v>
      </c>
      <c r="FI12" s="117" t="s">
        <v>59</v>
      </c>
      <c r="FJ12" s="116" t="s">
        <v>60</v>
      </c>
      <c r="FK12" s="117" t="s">
        <v>61</v>
      </c>
    </row>
    <row r="13" ht="16.5" customHeight="1" spans="1:167">
      <c r="A13" s="23">
        <v>3</v>
      </c>
      <c r="B13" s="23">
        <v>11166</v>
      </c>
      <c r="C13" s="23" t="s">
        <v>157</v>
      </c>
      <c r="D13" s="7"/>
      <c r="E13" s="24">
        <f t="shared" si="0"/>
        <v>83</v>
      </c>
      <c r="F13" s="24" t="str">
        <f t="shared" si="1"/>
        <v>B</v>
      </c>
      <c r="G13" s="24">
        <f t="shared" si="2"/>
        <v>83</v>
      </c>
      <c r="H13" s="24" t="str">
        <f t="shared" si="3"/>
        <v>B</v>
      </c>
      <c r="I13" s="37">
        <v>2</v>
      </c>
      <c r="J13" s="24" t="str">
        <f t="shared" si="4"/>
        <v>Menganalisis nilai-nilai Pancasila terkait dengan kasus-kasus pelanggaran hak dan pengingkaran kewajiban warga negara dalam kehidupan berbangsa dan bernegara dengan  baik</v>
      </c>
      <c r="K13" s="24">
        <f t="shared" si="5"/>
        <v>83</v>
      </c>
      <c r="L13" s="24" t="str">
        <f t="shared" si="6"/>
        <v>B</v>
      </c>
      <c r="M13" s="24">
        <f t="shared" si="7"/>
        <v>83</v>
      </c>
      <c r="N13" s="24" t="str">
        <f t="shared" si="8"/>
        <v>B</v>
      </c>
      <c r="O13" s="37">
        <v>2</v>
      </c>
      <c r="P13" s="24" t="str">
        <f t="shared" si="9"/>
        <v>Siswa trampil dalam menyusun laporan hasil diskusi dan penyajian dengan baik</v>
      </c>
      <c r="Q13" s="58"/>
      <c r="R13" s="58"/>
      <c r="S13" s="7"/>
      <c r="T13" s="61">
        <v>88</v>
      </c>
      <c r="U13" s="60"/>
      <c r="V13" s="60"/>
      <c r="W13" s="60"/>
      <c r="X13" s="60"/>
      <c r="Y13" s="60"/>
      <c r="Z13" s="72">
        <v>72</v>
      </c>
      <c r="AA13" s="70">
        <f t="shared" si="34"/>
        <v>80</v>
      </c>
      <c r="AB13" s="71">
        <f t="shared" si="10"/>
        <v>80</v>
      </c>
      <c r="AC13" s="61">
        <v>88</v>
      </c>
      <c r="AD13" s="60"/>
      <c r="AE13" s="60"/>
      <c r="AF13" s="60"/>
      <c r="AG13" s="60"/>
      <c r="AH13" s="60"/>
      <c r="AI13" s="60">
        <v>85</v>
      </c>
      <c r="AJ13" s="70"/>
      <c r="AK13" s="71">
        <f t="shared" si="11"/>
        <v>86.5</v>
      </c>
      <c r="AL13" s="62"/>
      <c r="AM13" s="60"/>
      <c r="AN13" s="60"/>
      <c r="AO13" s="60"/>
      <c r="AP13" s="60"/>
      <c r="AQ13" s="60"/>
      <c r="AR13" s="60"/>
      <c r="AS13" s="70"/>
      <c r="AT13" s="71" t="str">
        <f t="shared" si="12"/>
        <v/>
      </c>
      <c r="AU13" s="62"/>
      <c r="AV13" s="60"/>
      <c r="AW13" s="60"/>
      <c r="AX13" s="60"/>
      <c r="AY13" s="60"/>
      <c r="AZ13" s="60"/>
      <c r="BA13" s="60"/>
      <c r="BB13" s="70"/>
      <c r="BC13" s="71" t="str">
        <f t="shared" si="13"/>
        <v/>
      </c>
      <c r="BD13" s="7"/>
      <c r="BE13" s="61">
        <v>80</v>
      </c>
      <c r="BF13" s="93"/>
      <c r="BG13" s="61">
        <v>85</v>
      </c>
      <c r="BH13" s="93"/>
      <c r="BI13" s="93"/>
      <c r="BJ13" s="93"/>
      <c r="BK13" s="93"/>
      <c r="BL13" s="93"/>
      <c r="BM13" s="98">
        <f t="shared" si="14"/>
        <v>82.5</v>
      </c>
      <c r="BN13" s="61">
        <v>80</v>
      </c>
      <c r="BO13" s="93"/>
      <c r="BP13" s="61">
        <v>85</v>
      </c>
      <c r="BQ13" s="93"/>
      <c r="BR13" s="93"/>
      <c r="BS13" s="93"/>
      <c r="BT13" s="93"/>
      <c r="BU13" s="93"/>
      <c r="BV13" s="98">
        <f t="shared" si="15"/>
        <v>82.5</v>
      </c>
      <c r="BW13" s="94"/>
      <c r="BX13" s="93"/>
      <c r="BY13" s="93"/>
      <c r="BZ13" s="93"/>
      <c r="CA13" s="93"/>
      <c r="CB13" s="93"/>
      <c r="CC13" s="93"/>
      <c r="CD13" s="93"/>
      <c r="CE13" s="98" t="str">
        <f t="shared" si="16"/>
        <v/>
      </c>
      <c r="CF13" s="94"/>
      <c r="CG13" s="93"/>
      <c r="CH13" s="93"/>
      <c r="CI13" s="93"/>
      <c r="CJ13" s="93"/>
      <c r="CK13" s="93"/>
      <c r="CL13" s="93"/>
      <c r="CM13" s="93"/>
      <c r="CN13" s="98" t="str">
        <f t="shared" si="17"/>
        <v/>
      </c>
      <c r="CO13" s="7"/>
      <c r="CP13" s="13">
        <f t="shared" si="18"/>
        <v>80</v>
      </c>
      <c r="CQ13" s="7"/>
      <c r="CR13" s="13">
        <f t="shared" si="19"/>
        <v>85</v>
      </c>
      <c r="CS13" s="7"/>
      <c r="CT13" s="13" t="str">
        <f t="shared" si="20"/>
        <v/>
      </c>
      <c r="CU13" s="7"/>
      <c r="CV13" s="13" t="str">
        <f t="shared" si="21"/>
        <v/>
      </c>
      <c r="CW13" s="7"/>
      <c r="CX13" s="105"/>
      <c r="CY13" s="13">
        <f t="shared" si="22"/>
        <v>80</v>
      </c>
      <c r="CZ13" s="7"/>
      <c r="DA13" s="13">
        <f t="shared" si="23"/>
        <v>85</v>
      </c>
      <c r="DB13" s="7"/>
      <c r="DC13" s="13" t="str">
        <f t="shared" si="24"/>
        <v/>
      </c>
      <c r="DD13" s="7"/>
      <c r="DE13" s="13" t="str">
        <f t="shared" si="25"/>
        <v/>
      </c>
      <c r="DF13" s="7"/>
      <c r="DG13" s="105"/>
      <c r="DH13" s="13" t="str">
        <f t="shared" si="26"/>
        <v/>
      </c>
      <c r="DI13" s="7"/>
      <c r="DJ13" s="13" t="str">
        <f t="shared" si="27"/>
        <v/>
      </c>
      <c r="DK13" s="7"/>
      <c r="DL13" s="13" t="str">
        <f t="shared" si="28"/>
        <v/>
      </c>
      <c r="DM13" s="7"/>
      <c r="DN13" s="13" t="str">
        <f t="shared" si="29"/>
        <v/>
      </c>
      <c r="DO13" s="7"/>
      <c r="DP13" s="105"/>
      <c r="DQ13" s="13" t="str">
        <f t="shared" si="30"/>
        <v/>
      </c>
      <c r="DR13" s="7"/>
      <c r="DS13" s="13" t="str">
        <f t="shared" si="31"/>
        <v/>
      </c>
      <c r="DT13" s="7"/>
      <c r="DU13" s="13" t="str">
        <f t="shared" si="32"/>
        <v/>
      </c>
      <c r="DV13" s="7"/>
      <c r="DW13" s="13" t="str">
        <f t="shared" si="33"/>
        <v/>
      </c>
      <c r="DX13" s="7"/>
      <c r="DY13" s="105"/>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C13" s="108">
        <v>0</v>
      </c>
      <c r="FD13" s="109">
        <v>69</v>
      </c>
      <c r="FE13" s="118" t="s">
        <v>31</v>
      </c>
      <c r="FG13" s="119">
        <v>1</v>
      </c>
      <c r="FH13" s="120" t="s">
        <v>63</v>
      </c>
      <c r="FI13" s="120" t="s">
        <v>64</v>
      </c>
      <c r="FJ13" s="121">
        <v>2261</v>
      </c>
      <c r="FK13" s="121">
        <v>2271</v>
      </c>
    </row>
    <row r="14" ht="16.5" customHeight="1" spans="1:167">
      <c r="A14" s="23">
        <v>4</v>
      </c>
      <c r="B14" s="23">
        <v>11179</v>
      </c>
      <c r="C14" s="23" t="s">
        <v>158</v>
      </c>
      <c r="D14" s="7"/>
      <c r="E14" s="24">
        <f t="shared" si="0"/>
        <v>84</v>
      </c>
      <c r="F14" s="24" t="str">
        <f t="shared" si="1"/>
        <v>B</v>
      </c>
      <c r="G14" s="24">
        <f t="shared" si="2"/>
        <v>84</v>
      </c>
      <c r="H14" s="24" t="str">
        <f t="shared" si="3"/>
        <v>B</v>
      </c>
      <c r="I14" s="37">
        <v>2</v>
      </c>
      <c r="J14" s="24" t="str">
        <f t="shared" si="4"/>
        <v>Menganalisis nilai-nilai Pancasila terkait dengan kasus-kasus pelanggaran hak dan pengingkaran kewajiban warga negara dalam kehidupan berbangsa dan bernegara dengan  baik</v>
      </c>
      <c r="K14" s="24">
        <f t="shared" si="5"/>
        <v>85</v>
      </c>
      <c r="L14" s="24" t="str">
        <f t="shared" si="6"/>
        <v>B</v>
      </c>
      <c r="M14" s="24">
        <f t="shared" si="7"/>
        <v>85</v>
      </c>
      <c r="N14" s="24" t="str">
        <f t="shared" si="8"/>
        <v>B</v>
      </c>
      <c r="O14" s="37">
        <v>2</v>
      </c>
      <c r="P14" s="24" t="str">
        <f t="shared" si="9"/>
        <v>Siswa trampil dalam menyusun laporan hasil diskusi dan penyajian dengan baik</v>
      </c>
      <c r="Q14" s="58"/>
      <c r="R14" s="58"/>
      <c r="S14" s="7"/>
      <c r="T14" s="61">
        <v>85</v>
      </c>
      <c r="U14" s="60"/>
      <c r="V14" s="60"/>
      <c r="W14" s="60"/>
      <c r="X14" s="60"/>
      <c r="Y14" s="60"/>
      <c r="Z14" s="72">
        <v>81</v>
      </c>
      <c r="AA14" s="70">
        <f t="shared" si="34"/>
        <v>83</v>
      </c>
      <c r="AB14" s="71">
        <f t="shared" si="10"/>
        <v>83</v>
      </c>
      <c r="AC14" s="61">
        <v>85</v>
      </c>
      <c r="AD14" s="60"/>
      <c r="AE14" s="60"/>
      <c r="AF14" s="60"/>
      <c r="AG14" s="60"/>
      <c r="AH14" s="60"/>
      <c r="AI14" s="60">
        <v>85</v>
      </c>
      <c r="AJ14" s="70"/>
      <c r="AK14" s="71">
        <f t="shared" si="11"/>
        <v>85</v>
      </c>
      <c r="AL14" s="62"/>
      <c r="AM14" s="60"/>
      <c r="AN14" s="60"/>
      <c r="AO14" s="60"/>
      <c r="AP14" s="60"/>
      <c r="AQ14" s="60"/>
      <c r="AR14" s="60"/>
      <c r="AS14" s="70"/>
      <c r="AT14" s="71" t="str">
        <f t="shared" si="12"/>
        <v/>
      </c>
      <c r="AU14" s="62"/>
      <c r="AV14" s="60"/>
      <c r="AW14" s="60"/>
      <c r="AX14" s="60"/>
      <c r="AY14" s="60"/>
      <c r="AZ14" s="60"/>
      <c r="BA14" s="60"/>
      <c r="BB14" s="70"/>
      <c r="BC14" s="71" t="str">
        <f t="shared" si="13"/>
        <v/>
      </c>
      <c r="BD14" s="7"/>
      <c r="BE14" s="61">
        <v>85</v>
      </c>
      <c r="BF14" s="93"/>
      <c r="BG14" s="61">
        <v>85</v>
      </c>
      <c r="BH14" s="93"/>
      <c r="BI14" s="93"/>
      <c r="BJ14" s="93"/>
      <c r="BK14" s="93"/>
      <c r="BL14" s="93"/>
      <c r="BM14" s="98">
        <f t="shared" si="14"/>
        <v>85</v>
      </c>
      <c r="BN14" s="61">
        <v>85</v>
      </c>
      <c r="BO14" s="93"/>
      <c r="BP14" s="61">
        <v>85</v>
      </c>
      <c r="BQ14" s="93"/>
      <c r="BR14" s="93"/>
      <c r="BS14" s="93"/>
      <c r="BT14" s="93"/>
      <c r="BU14" s="93"/>
      <c r="BV14" s="98">
        <f t="shared" si="15"/>
        <v>85</v>
      </c>
      <c r="BW14" s="94"/>
      <c r="BX14" s="93"/>
      <c r="BY14" s="93"/>
      <c r="BZ14" s="93"/>
      <c r="CA14" s="93"/>
      <c r="CB14" s="93"/>
      <c r="CC14" s="93"/>
      <c r="CD14" s="93"/>
      <c r="CE14" s="98" t="str">
        <f t="shared" si="16"/>
        <v/>
      </c>
      <c r="CF14" s="94"/>
      <c r="CG14" s="93"/>
      <c r="CH14" s="93"/>
      <c r="CI14" s="93"/>
      <c r="CJ14" s="93"/>
      <c r="CK14" s="93"/>
      <c r="CL14" s="93"/>
      <c r="CM14" s="93"/>
      <c r="CN14" s="98" t="str">
        <f t="shared" si="17"/>
        <v/>
      </c>
      <c r="CO14" s="7"/>
      <c r="CP14" s="13">
        <f t="shared" si="18"/>
        <v>85</v>
      </c>
      <c r="CQ14" s="7"/>
      <c r="CR14" s="13">
        <f t="shared" si="19"/>
        <v>85</v>
      </c>
      <c r="CS14" s="7"/>
      <c r="CT14" s="13" t="str">
        <f t="shared" si="20"/>
        <v/>
      </c>
      <c r="CU14" s="7"/>
      <c r="CV14" s="13" t="str">
        <f t="shared" si="21"/>
        <v/>
      </c>
      <c r="CW14" s="7"/>
      <c r="CX14" s="105"/>
      <c r="CY14" s="13">
        <f t="shared" si="22"/>
        <v>85</v>
      </c>
      <c r="CZ14" s="7"/>
      <c r="DA14" s="13">
        <f t="shared" si="23"/>
        <v>85</v>
      </c>
      <c r="DB14" s="7"/>
      <c r="DC14" s="13" t="str">
        <f t="shared" si="24"/>
        <v/>
      </c>
      <c r="DD14" s="7"/>
      <c r="DE14" s="13" t="str">
        <f t="shared" si="25"/>
        <v/>
      </c>
      <c r="DF14" s="7"/>
      <c r="DG14" s="105"/>
      <c r="DH14" s="13" t="str">
        <f t="shared" si="26"/>
        <v/>
      </c>
      <c r="DI14" s="7"/>
      <c r="DJ14" s="13" t="str">
        <f t="shared" si="27"/>
        <v/>
      </c>
      <c r="DK14" s="7"/>
      <c r="DL14" s="13" t="str">
        <f t="shared" si="28"/>
        <v/>
      </c>
      <c r="DM14" s="7"/>
      <c r="DN14" s="13" t="str">
        <f t="shared" si="29"/>
        <v/>
      </c>
      <c r="DO14" s="7"/>
      <c r="DP14" s="105"/>
      <c r="DQ14" s="13" t="str">
        <f t="shared" si="30"/>
        <v/>
      </c>
      <c r="DR14" s="7"/>
      <c r="DS14" s="13" t="str">
        <f t="shared" si="31"/>
        <v/>
      </c>
      <c r="DT14" s="7"/>
      <c r="DU14" s="13" t="str">
        <f t="shared" si="32"/>
        <v/>
      </c>
      <c r="DV14" s="7"/>
      <c r="DW14" s="13" t="str">
        <f t="shared" si="33"/>
        <v/>
      </c>
      <c r="DX14" s="7"/>
      <c r="DY14" s="105"/>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C14" s="108">
        <v>70</v>
      </c>
      <c r="FD14" s="110">
        <v>79</v>
      </c>
      <c r="FE14" s="122" t="s">
        <v>30</v>
      </c>
      <c r="FG14" s="119"/>
      <c r="FH14" s="120"/>
      <c r="FI14" s="120"/>
      <c r="FJ14" s="121"/>
      <c r="FK14" s="121"/>
    </row>
    <row r="15" ht="16.5" customHeight="1" spans="1:167">
      <c r="A15" s="23">
        <v>5</v>
      </c>
      <c r="B15" s="23">
        <v>11192</v>
      </c>
      <c r="C15" s="23" t="s">
        <v>159</v>
      </c>
      <c r="D15" s="7"/>
      <c r="E15" s="24">
        <f t="shared" si="0"/>
        <v>81</v>
      </c>
      <c r="F15" s="24" t="str">
        <f t="shared" si="1"/>
        <v>B</v>
      </c>
      <c r="G15" s="24">
        <f t="shared" si="2"/>
        <v>81</v>
      </c>
      <c r="H15" s="24" t="str">
        <f t="shared" si="3"/>
        <v>B</v>
      </c>
      <c r="I15" s="37">
        <v>2</v>
      </c>
      <c r="J15" s="24" t="str">
        <f t="shared" si="4"/>
        <v>Menganalisis nilai-nilai Pancasila terkait dengan kasus-kasus pelanggaran hak dan pengingkaran kewajiban warga negara dalam kehidupan berbangsa dan bernegara dengan  baik</v>
      </c>
      <c r="K15" s="24">
        <f t="shared" si="5"/>
        <v>83</v>
      </c>
      <c r="L15" s="24" t="str">
        <f t="shared" si="6"/>
        <v>B</v>
      </c>
      <c r="M15" s="24">
        <f t="shared" si="7"/>
        <v>83</v>
      </c>
      <c r="N15" s="24" t="str">
        <f t="shared" si="8"/>
        <v>B</v>
      </c>
      <c r="O15" s="37">
        <v>2</v>
      </c>
      <c r="P15" s="24" t="str">
        <f t="shared" si="9"/>
        <v>Siswa trampil dalam menyusun laporan hasil diskusi dan penyajian dengan baik</v>
      </c>
      <c r="Q15" s="58"/>
      <c r="R15" s="58"/>
      <c r="S15" s="7"/>
      <c r="T15" s="61">
        <v>80</v>
      </c>
      <c r="U15" s="60"/>
      <c r="V15" s="60"/>
      <c r="W15" s="60"/>
      <c r="X15" s="60"/>
      <c r="Y15" s="60"/>
      <c r="Z15" s="72">
        <v>80</v>
      </c>
      <c r="AA15" s="70">
        <f t="shared" si="34"/>
        <v>80</v>
      </c>
      <c r="AB15" s="71">
        <f t="shared" si="10"/>
        <v>80</v>
      </c>
      <c r="AC15" s="61">
        <v>80</v>
      </c>
      <c r="AD15" s="60"/>
      <c r="AE15" s="60"/>
      <c r="AF15" s="60"/>
      <c r="AG15" s="60"/>
      <c r="AH15" s="60"/>
      <c r="AI15" s="60">
        <v>85</v>
      </c>
      <c r="AJ15" s="70"/>
      <c r="AK15" s="71">
        <f t="shared" si="11"/>
        <v>82.5</v>
      </c>
      <c r="AL15" s="62"/>
      <c r="AM15" s="60"/>
      <c r="AN15" s="60"/>
      <c r="AO15" s="60"/>
      <c r="AP15" s="60"/>
      <c r="AQ15" s="60"/>
      <c r="AR15" s="60"/>
      <c r="AS15" s="70"/>
      <c r="AT15" s="71" t="str">
        <f t="shared" si="12"/>
        <v/>
      </c>
      <c r="AU15" s="62"/>
      <c r="AV15" s="60"/>
      <c r="AW15" s="60"/>
      <c r="AX15" s="60"/>
      <c r="AY15" s="60"/>
      <c r="AZ15" s="60"/>
      <c r="BA15" s="60"/>
      <c r="BB15" s="70"/>
      <c r="BC15" s="71" t="str">
        <f t="shared" si="13"/>
        <v/>
      </c>
      <c r="BD15" s="7"/>
      <c r="BE15" s="61">
        <v>80</v>
      </c>
      <c r="BF15" s="93"/>
      <c r="BG15" s="61">
        <v>85</v>
      </c>
      <c r="BH15" s="93"/>
      <c r="BI15" s="93"/>
      <c r="BJ15" s="93"/>
      <c r="BK15" s="93"/>
      <c r="BL15" s="93"/>
      <c r="BM15" s="98">
        <f t="shared" si="14"/>
        <v>82.5</v>
      </c>
      <c r="BN15" s="61">
        <v>80</v>
      </c>
      <c r="BO15" s="93"/>
      <c r="BP15" s="61">
        <v>85</v>
      </c>
      <c r="BQ15" s="93"/>
      <c r="BR15" s="93"/>
      <c r="BS15" s="93"/>
      <c r="BT15" s="93"/>
      <c r="BU15" s="93"/>
      <c r="BV15" s="98">
        <f t="shared" si="15"/>
        <v>82.5</v>
      </c>
      <c r="BW15" s="94"/>
      <c r="BX15" s="93"/>
      <c r="BY15" s="93"/>
      <c r="BZ15" s="93"/>
      <c r="CA15" s="93"/>
      <c r="CB15" s="93"/>
      <c r="CC15" s="93"/>
      <c r="CD15" s="93"/>
      <c r="CE15" s="98" t="str">
        <f t="shared" si="16"/>
        <v/>
      </c>
      <c r="CF15" s="94"/>
      <c r="CG15" s="93"/>
      <c r="CH15" s="93"/>
      <c r="CI15" s="93"/>
      <c r="CJ15" s="93"/>
      <c r="CK15" s="93"/>
      <c r="CL15" s="93"/>
      <c r="CM15" s="93"/>
      <c r="CN15" s="98" t="str">
        <f t="shared" si="17"/>
        <v/>
      </c>
      <c r="CO15" s="7"/>
      <c r="CP15" s="13">
        <f t="shared" si="18"/>
        <v>80</v>
      </c>
      <c r="CQ15" s="7"/>
      <c r="CR15" s="13">
        <f t="shared" si="19"/>
        <v>85</v>
      </c>
      <c r="CS15" s="7"/>
      <c r="CT15" s="13" t="str">
        <f t="shared" si="20"/>
        <v/>
      </c>
      <c r="CU15" s="7"/>
      <c r="CV15" s="13" t="str">
        <f t="shared" si="21"/>
        <v/>
      </c>
      <c r="CW15" s="7"/>
      <c r="CX15" s="105"/>
      <c r="CY15" s="13">
        <f t="shared" si="22"/>
        <v>80</v>
      </c>
      <c r="CZ15" s="7"/>
      <c r="DA15" s="13">
        <f t="shared" si="23"/>
        <v>85</v>
      </c>
      <c r="DB15" s="7"/>
      <c r="DC15" s="13" t="str">
        <f t="shared" si="24"/>
        <v/>
      </c>
      <c r="DD15" s="7"/>
      <c r="DE15" s="13" t="str">
        <f t="shared" si="25"/>
        <v/>
      </c>
      <c r="DF15" s="7"/>
      <c r="DG15" s="105"/>
      <c r="DH15" s="13" t="str">
        <f t="shared" si="26"/>
        <v/>
      </c>
      <c r="DI15" s="7"/>
      <c r="DJ15" s="13" t="str">
        <f t="shared" si="27"/>
        <v/>
      </c>
      <c r="DK15" s="7"/>
      <c r="DL15" s="13" t="str">
        <f t="shared" si="28"/>
        <v/>
      </c>
      <c r="DM15" s="7"/>
      <c r="DN15" s="13" t="str">
        <f t="shared" si="29"/>
        <v/>
      </c>
      <c r="DO15" s="7"/>
      <c r="DP15" s="105"/>
      <c r="DQ15" s="13" t="str">
        <f t="shared" si="30"/>
        <v/>
      </c>
      <c r="DR15" s="7"/>
      <c r="DS15" s="13" t="str">
        <f t="shared" si="31"/>
        <v/>
      </c>
      <c r="DT15" s="7"/>
      <c r="DU15" s="13" t="str">
        <f t="shared" si="32"/>
        <v/>
      </c>
      <c r="DV15" s="7"/>
      <c r="DW15" s="13" t="str">
        <f t="shared" si="33"/>
        <v/>
      </c>
      <c r="DX15" s="7"/>
      <c r="DY15" s="105"/>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C15" s="108">
        <v>80</v>
      </c>
      <c r="FD15" s="110">
        <v>89</v>
      </c>
      <c r="FE15" s="122" t="s">
        <v>29</v>
      </c>
      <c r="FG15" s="119">
        <v>2</v>
      </c>
      <c r="FH15" s="120" t="s">
        <v>67</v>
      </c>
      <c r="FI15" s="120" t="s">
        <v>68</v>
      </c>
      <c r="FJ15" s="121">
        <v>2262</v>
      </c>
      <c r="FK15" s="121">
        <v>2272</v>
      </c>
    </row>
    <row r="16" ht="16.5" customHeight="1" spans="1:167">
      <c r="A16" s="23">
        <v>6</v>
      </c>
      <c r="B16" s="23">
        <v>11205</v>
      </c>
      <c r="C16" s="23" t="s">
        <v>160</v>
      </c>
      <c r="D16" s="7"/>
      <c r="E16" s="24">
        <f t="shared" si="0"/>
        <v>86</v>
      </c>
      <c r="F16" s="24" t="str">
        <f t="shared" si="1"/>
        <v>B</v>
      </c>
      <c r="G16" s="24">
        <f t="shared" si="2"/>
        <v>86</v>
      </c>
      <c r="H16" s="24" t="str">
        <f t="shared" si="3"/>
        <v>B</v>
      </c>
      <c r="I16" s="37">
        <v>2</v>
      </c>
      <c r="J16" s="24" t="str">
        <f t="shared" si="4"/>
        <v>Menganalisis nilai-nilai Pancasila terkait dengan kasus-kasus pelanggaran hak dan pengingkaran kewajiban warga negara dalam kehidupan berbangsa dan bernegara dengan  baik</v>
      </c>
      <c r="K16" s="24">
        <f t="shared" si="5"/>
        <v>90</v>
      </c>
      <c r="L16" s="24" t="str">
        <f t="shared" si="6"/>
        <v>A</v>
      </c>
      <c r="M16" s="24">
        <f t="shared" si="7"/>
        <v>90</v>
      </c>
      <c r="N16" s="24" t="str">
        <f t="shared" si="8"/>
        <v>A</v>
      </c>
      <c r="O16" s="37">
        <v>1</v>
      </c>
      <c r="P16" s="24" t="str">
        <f t="shared" si="9"/>
        <v>Siswa trampil dalam menyusun laporan hasil diskusi dan penyajian dengan sangat baik</v>
      </c>
      <c r="Q16" s="58"/>
      <c r="R16" s="58"/>
      <c r="S16" s="7"/>
      <c r="T16" s="61">
        <v>90</v>
      </c>
      <c r="U16" s="60"/>
      <c r="V16" s="60"/>
      <c r="W16" s="60"/>
      <c r="X16" s="60"/>
      <c r="Y16" s="60"/>
      <c r="Z16" s="72">
        <v>77</v>
      </c>
      <c r="AA16" s="70">
        <f t="shared" si="34"/>
        <v>83.5</v>
      </c>
      <c r="AB16" s="71">
        <f t="shared" si="10"/>
        <v>83.5</v>
      </c>
      <c r="AC16" s="61">
        <v>90</v>
      </c>
      <c r="AD16" s="60"/>
      <c r="AE16" s="60"/>
      <c r="AF16" s="60"/>
      <c r="AG16" s="60"/>
      <c r="AH16" s="60"/>
      <c r="AI16" s="60">
        <v>85</v>
      </c>
      <c r="AJ16" s="70"/>
      <c r="AK16" s="71">
        <f t="shared" si="11"/>
        <v>87.5</v>
      </c>
      <c r="AL16" s="62"/>
      <c r="AM16" s="60"/>
      <c r="AN16" s="60"/>
      <c r="AO16" s="60"/>
      <c r="AP16" s="60"/>
      <c r="AQ16" s="60"/>
      <c r="AR16" s="60"/>
      <c r="AS16" s="70"/>
      <c r="AT16" s="71" t="str">
        <f t="shared" si="12"/>
        <v/>
      </c>
      <c r="AU16" s="62"/>
      <c r="AV16" s="60"/>
      <c r="AW16" s="60"/>
      <c r="AX16" s="60"/>
      <c r="AY16" s="60"/>
      <c r="AZ16" s="60"/>
      <c r="BA16" s="60"/>
      <c r="BB16" s="70"/>
      <c r="BC16" s="71" t="str">
        <f t="shared" si="13"/>
        <v/>
      </c>
      <c r="BD16" s="7"/>
      <c r="BE16" s="61">
        <v>90</v>
      </c>
      <c r="BF16" s="93"/>
      <c r="BG16" s="61">
        <v>90</v>
      </c>
      <c r="BH16" s="93"/>
      <c r="BI16" s="93"/>
      <c r="BJ16" s="93"/>
      <c r="BK16" s="93"/>
      <c r="BL16" s="93"/>
      <c r="BM16" s="98">
        <f t="shared" si="14"/>
        <v>90</v>
      </c>
      <c r="BN16" s="61">
        <v>90</v>
      </c>
      <c r="BO16" s="93"/>
      <c r="BP16" s="61">
        <v>90</v>
      </c>
      <c r="BQ16" s="93"/>
      <c r="BR16" s="93"/>
      <c r="BS16" s="93"/>
      <c r="BT16" s="93"/>
      <c r="BU16" s="93"/>
      <c r="BV16" s="98">
        <f t="shared" si="15"/>
        <v>90</v>
      </c>
      <c r="BW16" s="94"/>
      <c r="BX16" s="93"/>
      <c r="BY16" s="93"/>
      <c r="BZ16" s="93"/>
      <c r="CA16" s="93"/>
      <c r="CB16" s="93"/>
      <c r="CC16" s="93"/>
      <c r="CD16" s="93"/>
      <c r="CE16" s="98" t="str">
        <f t="shared" si="16"/>
        <v/>
      </c>
      <c r="CF16" s="94"/>
      <c r="CG16" s="93"/>
      <c r="CH16" s="93"/>
      <c r="CI16" s="93"/>
      <c r="CJ16" s="93"/>
      <c r="CK16" s="93"/>
      <c r="CL16" s="93"/>
      <c r="CM16" s="93"/>
      <c r="CN16" s="98" t="str">
        <f t="shared" si="17"/>
        <v/>
      </c>
      <c r="CO16" s="7"/>
      <c r="CP16" s="13">
        <f t="shared" si="18"/>
        <v>90</v>
      </c>
      <c r="CQ16" s="7"/>
      <c r="CR16" s="13">
        <f t="shared" si="19"/>
        <v>90</v>
      </c>
      <c r="CS16" s="7"/>
      <c r="CT16" s="13" t="str">
        <f t="shared" si="20"/>
        <v/>
      </c>
      <c r="CU16" s="7"/>
      <c r="CV16" s="13" t="str">
        <f t="shared" si="21"/>
        <v/>
      </c>
      <c r="CW16" s="7"/>
      <c r="CX16" s="105"/>
      <c r="CY16" s="13">
        <f t="shared" si="22"/>
        <v>90</v>
      </c>
      <c r="CZ16" s="7"/>
      <c r="DA16" s="13">
        <f t="shared" si="23"/>
        <v>90</v>
      </c>
      <c r="DB16" s="7"/>
      <c r="DC16" s="13" t="str">
        <f t="shared" si="24"/>
        <v/>
      </c>
      <c r="DD16" s="7"/>
      <c r="DE16" s="13" t="str">
        <f t="shared" si="25"/>
        <v/>
      </c>
      <c r="DF16" s="7"/>
      <c r="DG16" s="105"/>
      <c r="DH16" s="13" t="str">
        <f t="shared" si="26"/>
        <v/>
      </c>
      <c r="DI16" s="7"/>
      <c r="DJ16" s="13" t="str">
        <f t="shared" si="27"/>
        <v/>
      </c>
      <c r="DK16" s="7"/>
      <c r="DL16" s="13" t="str">
        <f t="shared" si="28"/>
        <v/>
      </c>
      <c r="DM16" s="7"/>
      <c r="DN16" s="13" t="str">
        <f t="shared" si="29"/>
        <v/>
      </c>
      <c r="DO16" s="7"/>
      <c r="DP16" s="105"/>
      <c r="DQ16" s="13" t="str">
        <f t="shared" si="30"/>
        <v/>
      </c>
      <c r="DR16" s="7"/>
      <c r="DS16" s="13" t="str">
        <f t="shared" si="31"/>
        <v/>
      </c>
      <c r="DT16" s="7"/>
      <c r="DU16" s="13" t="str">
        <f t="shared" si="32"/>
        <v/>
      </c>
      <c r="DV16" s="7"/>
      <c r="DW16" s="13" t="str">
        <f t="shared" si="33"/>
        <v/>
      </c>
      <c r="DX16" s="7"/>
      <c r="DY16" s="105"/>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C16" s="108">
        <v>90</v>
      </c>
      <c r="FD16" s="110">
        <v>100</v>
      </c>
      <c r="FE16" s="122" t="s">
        <v>11</v>
      </c>
      <c r="FG16" s="119"/>
      <c r="FH16" s="120"/>
      <c r="FI16" s="120"/>
      <c r="FJ16" s="121"/>
      <c r="FK16" s="121"/>
    </row>
    <row r="17" ht="16.5" customHeight="1" spans="1:167">
      <c r="A17" s="23">
        <v>7</v>
      </c>
      <c r="B17" s="23">
        <v>11218</v>
      </c>
      <c r="C17" s="23" t="s">
        <v>161</v>
      </c>
      <c r="D17" s="7"/>
      <c r="E17" s="24">
        <f t="shared" si="0"/>
        <v>80</v>
      </c>
      <c r="F17" s="24" t="str">
        <f t="shared" si="1"/>
        <v>B</v>
      </c>
      <c r="G17" s="24">
        <f t="shared" si="2"/>
        <v>80</v>
      </c>
      <c r="H17" s="24" t="str">
        <f t="shared" si="3"/>
        <v>B</v>
      </c>
      <c r="I17" s="37">
        <v>2</v>
      </c>
      <c r="J17" s="24" t="str">
        <f t="shared" si="4"/>
        <v>Menganalisis nilai-nilai Pancasila terkait dengan kasus-kasus pelanggaran hak dan pengingkaran kewajiban warga negara dalam kehidupan berbangsa dan bernegara dengan  baik</v>
      </c>
      <c r="K17" s="24">
        <f t="shared" si="5"/>
        <v>83</v>
      </c>
      <c r="L17" s="24" t="str">
        <f t="shared" si="6"/>
        <v>B</v>
      </c>
      <c r="M17" s="24">
        <f t="shared" si="7"/>
        <v>83</v>
      </c>
      <c r="N17" s="24" t="str">
        <f t="shared" si="8"/>
        <v>B</v>
      </c>
      <c r="O17" s="37">
        <v>2</v>
      </c>
      <c r="P17" s="24" t="str">
        <f t="shared" si="9"/>
        <v>Siswa trampil dalam menyusun laporan hasil diskusi dan penyajian dengan baik</v>
      </c>
      <c r="Q17" s="58"/>
      <c r="R17" s="58"/>
      <c r="S17" s="7"/>
      <c r="T17" s="61">
        <v>80</v>
      </c>
      <c r="U17" s="60"/>
      <c r="V17" s="60"/>
      <c r="W17" s="60"/>
      <c r="X17" s="60"/>
      <c r="Y17" s="60"/>
      <c r="Z17" s="72">
        <v>80</v>
      </c>
      <c r="AA17" s="70">
        <f t="shared" si="34"/>
        <v>80</v>
      </c>
      <c r="AB17" s="71">
        <f t="shared" si="10"/>
        <v>80</v>
      </c>
      <c r="AC17" s="61">
        <v>80</v>
      </c>
      <c r="AD17" s="60"/>
      <c r="AE17" s="60"/>
      <c r="AF17" s="60"/>
      <c r="AG17" s="60"/>
      <c r="AH17" s="60"/>
      <c r="AI17" s="60">
        <v>80</v>
      </c>
      <c r="AJ17" s="70"/>
      <c r="AK17" s="71">
        <f t="shared" si="11"/>
        <v>80</v>
      </c>
      <c r="AL17" s="62"/>
      <c r="AM17" s="60"/>
      <c r="AN17" s="60"/>
      <c r="AO17" s="60"/>
      <c r="AP17" s="60"/>
      <c r="AQ17" s="60"/>
      <c r="AR17" s="60"/>
      <c r="AS17" s="70"/>
      <c r="AT17" s="71" t="str">
        <f t="shared" si="12"/>
        <v/>
      </c>
      <c r="AU17" s="62"/>
      <c r="AV17" s="60"/>
      <c r="AW17" s="60"/>
      <c r="AX17" s="60"/>
      <c r="AY17" s="60"/>
      <c r="AZ17" s="60"/>
      <c r="BA17" s="60"/>
      <c r="BB17" s="70"/>
      <c r="BC17" s="71" t="str">
        <f t="shared" si="13"/>
        <v/>
      </c>
      <c r="BD17" s="7"/>
      <c r="BE17" s="61">
        <v>80</v>
      </c>
      <c r="BF17" s="93"/>
      <c r="BG17" s="61">
        <v>85</v>
      </c>
      <c r="BH17" s="93"/>
      <c r="BI17" s="93"/>
      <c r="BJ17" s="93"/>
      <c r="BK17" s="93"/>
      <c r="BL17" s="93"/>
      <c r="BM17" s="98">
        <f t="shared" si="14"/>
        <v>82.5</v>
      </c>
      <c r="BN17" s="61">
        <v>80</v>
      </c>
      <c r="BO17" s="93"/>
      <c r="BP17" s="61">
        <v>85</v>
      </c>
      <c r="BQ17" s="93"/>
      <c r="BR17" s="93"/>
      <c r="BS17" s="93"/>
      <c r="BT17" s="93"/>
      <c r="BU17" s="93"/>
      <c r="BV17" s="98">
        <f t="shared" si="15"/>
        <v>82.5</v>
      </c>
      <c r="BW17" s="94"/>
      <c r="BX17" s="93"/>
      <c r="BY17" s="93"/>
      <c r="BZ17" s="93"/>
      <c r="CA17" s="93"/>
      <c r="CB17" s="93"/>
      <c r="CC17" s="93"/>
      <c r="CD17" s="93"/>
      <c r="CE17" s="98" t="str">
        <f t="shared" si="16"/>
        <v/>
      </c>
      <c r="CF17" s="94"/>
      <c r="CG17" s="93"/>
      <c r="CH17" s="93"/>
      <c r="CI17" s="93"/>
      <c r="CJ17" s="93"/>
      <c r="CK17" s="93"/>
      <c r="CL17" s="93"/>
      <c r="CM17" s="93"/>
      <c r="CN17" s="98" t="str">
        <f t="shared" si="17"/>
        <v/>
      </c>
      <c r="CO17" s="7"/>
      <c r="CP17" s="13">
        <f t="shared" si="18"/>
        <v>80</v>
      </c>
      <c r="CQ17" s="7"/>
      <c r="CR17" s="13">
        <f t="shared" si="19"/>
        <v>85</v>
      </c>
      <c r="CS17" s="7"/>
      <c r="CT17" s="13" t="str">
        <f t="shared" si="20"/>
        <v/>
      </c>
      <c r="CU17" s="7"/>
      <c r="CV17" s="13" t="str">
        <f t="shared" si="21"/>
        <v/>
      </c>
      <c r="CW17" s="7"/>
      <c r="CX17" s="105"/>
      <c r="CY17" s="13">
        <f t="shared" si="22"/>
        <v>80</v>
      </c>
      <c r="CZ17" s="7"/>
      <c r="DA17" s="13">
        <f t="shared" si="23"/>
        <v>85</v>
      </c>
      <c r="DB17" s="7"/>
      <c r="DC17" s="13" t="str">
        <f t="shared" si="24"/>
        <v/>
      </c>
      <c r="DD17" s="7"/>
      <c r="DE17" s="13" t="str">
        <f t="shared" si="25"/>
        <v/>
      </c>
      <c r="DF17" s="7"/>
      <c r="DG17" s="105"/>
      <c r="DH17" s="13" t="str">
        <f t="shared" si="26"/>
        <v/>
      </c>
      <c r="DI17" s="7"/>
      <c r="DJ17" s="13" t="str">
        <f t="shared" si="27"/>
        <v/>
      </c>
      <c r="DK17" s="7"/>
      <c r="DL17" s="13" t="str">
        <f t="shared" si="28"/>
        <v/>
      </c>
      <c r="DM17" s="7"/>
      <c r="DN17" s="13" t="str">
        <f t="shared" si="29"/>
        <v/>
      </c>
      <c r="DO17" s="7"/>
      <c r="DP17" s="105"/>
      <c r="DQ17" s="13" t="str">
        <f t="shared" si="30"/>
        <v/>
      </c>
      <c r="DR17" s="7"/>
      <c r="DS17" s="13" t="str">
        <f t="shared" si="31"/>
        <v/>
      </c>
      <c r="DT17" s="7"/>
      <c r="DU17" s="13" t="str">
        <f t="shared" si="32"/>
        <v/>
      </c>
      <c r="DV17" s="7"/>
      <c r="DW17" s="13" t="str">
        <f t="shared" si="33"/>
        <v/>
      </c>
      <c r="DX17" s="7"/>
      <c r="DY17" s="105"/>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C17" s="111"/>
      <c r="FD17" s="111"/>
      <c r="FE17" s="111"/>
      <c r="FG17" s="119">
        <v>3</v>
      </c>
      <c r="FH17" s="120" t="s">
        <v>71</v>
      </c>
      <c r="FI17" s="120" t="s">
        <v>72</v>
      </c>
      <c r="FJ17" s="121">
        <v>2263</v>
      </c>
      <c r="FK17" s="121">
        <v>2273</v>
      </c>
    </row>
    <row r="18" ht="16.5" customHeight="1" spans="1:167">
      <c r="A18" s="23">
        <v>8</v>
      </c>
      <c r="B18" s="23">
        <v>11231</v>
      </c>
      <c r="C18" s="23" t="s">
        <v>162</v>
      </c>
      <c r="D18" s="7"/>
      <c r="E18" s="24">
        <f t="shared" si="0"/>
        <v>85</v>
      </c>
      <c r="F18" s="24" t="str">
        <f t="shared" si="1"/>
        <v>B</v>
      </c>
      <c r="G18" s="24">
        <f t="shared" si="2"/>
        <v>85</v>
      </c>
      <c r="H18" s="24" t="str">
        <f t="shared" si="3"/>
        <v>B</v>
      </c>
      <c r="I18" s="37">
        <v>2</v>
      </c>
      <c r="J18" s="24" t="str">
        <f t="shared" si="4"/>
        <v>Menganalisis nilai-nilai Pancasila terkait dengan kasus-kasus pelanggaran hak dan pengingkaran kewajiban warga negara dalam kehidupan berbangsa dan bernegara dengan  baik</v>
      </c>
      <c r="K18" s="24">
        <f t="shared" si="5"/>
        <v>90</v>
      </c>
      <c r="L18" s="24" t="str">
        <f t="shared" si="6"/>
        <v>A</v>
      </c>
      <c r="M18" s="24">
        <f t="shared" si="7"/>
        <v>90</v>
      </c>
      <c r="N18" s="24" t="str">
        <f t="shared" si="8"/>
        <v>A</v>
      </c>
      <c r="O18" s="37">
        <v>1</v>
      </c>
      <c r="P18" s="24" t="str">
        <f t="shared" si="9"/>
        <v>Siswa trampil dalam menyusun laporan hasil diskusi dan penyajian dengan sangat baik</v>
      </c>
      <c r="Q18" s="58"/>
      <c r="R18" s="58"/>
      <c r="S18" s="7"/>
      <c r="T18" s="61">
        <v>90</v>
      </c>
      <c r="U18" s="60"/>
      <c r="V18" s="60"/>
      <c r="W18" s="60"/>
      <c r="X18" s="60"/>
      <c r="Y18" s="60"/>
      <c r="Z18" s="72">
        <v>81</v>
      </c>
      <c r="AA18" s="70">
        <f t="shared" si="34"/>
        <v>85.5</v>
      </c>
      <c r="AB18" s="71">
        <f t="shared" si="10"/>
        <v>85.5</v>
      </c>
      <c r="AC18" s="61">
        <v>90</v>
      </c>
      <c r="AD18" s="60"/>
      <c r="AE18" s="60"/>
      <c r="AF18" s="60"/>
      <c r="AG18" s="60"/>
      <c r="AH18" s="60"/>
      <c r="AI18" s="60">
        <v>80</v>
      </c>
      <c r="AJ18" s="70"/>
      <c r="AK18" s="71">
        <f t="shared" si="11"/>
        <v>85</v>
      </c>
      <c r="AL18" s="62"/>
      <c r="AM18" s="60"/>
      <c r="AN18" s="60"/>
      <c r="AO18" s="60"/>
      <c r="AP18" s="60"/>
      <c r="AQ18" s="60"/>
      <c r="AR18" s="60"/>
      <c r="AS18" s="70"/>
      <c r="AT18" s="71" t="str">
        <f t="shared" si="12"/>
        <v/>
      </c>
      <c r="AU18" s="62"/>
      <c r="AV18" s="60"/>
      <c r="AW18" s="60"/>
      <c r="AX18" s="60"/>
      <c r="AY18" s="60"/>
      <c r="AZ18" s="60"/>
      <c r="BA18" s="60"/>
      <c r="BB18" s="70"/>
      <c r="BC18" s="71" t="str">
        <f t="shared" si="13"/>
        <v/>
      </c>
      <c r="BD18" s="7"/>
      <c r="BE18" s="61">
        <v>90</v>
      </c>
      <c r="BF18" s="93"/>
      <c r="BG18" s="61">
        <v>90</v>
      </c>
      <c r="BH18" s="93"/>
      <c r="BI18" s="93"/>
      <c r="BJ18" s="93"/>
      <c r="BK18" s="93"/>
      <c r="BL18" s="93"/>
      <c r="BM18" s="98">
        <f t="shared" si="14"/>
        <v>90</v>
      </c>
      <c r="BN18" s="61">
        <v>90</v>
      </c>
      <c r="BO18" s="93"/>
      <c r="BP18" s="61">
        <v>90</v>
      </c>
      <c r="BQ18" s="93"/>
      <c r="BR18" s="93"/>
      <c r="BS18" s="93"/>
      <c r="BT18" s="93"/>
      <c r="BU18" s="93"/>
      <c r="BV18" s="98">
        <f t="shared" si="15"/>
        <v>90</v>
      </c>
      <c r="BW18" s="94"/>
      <c r="BX18" s="93"/>
      <c r="BY18" s="93"/>
      <c r="BZ18" s="93"/>
      <c r="CA18" s="93"/>
      <c r="CB18" s="93"/>
      <c r="CC18" s="93"/>
      <c r="CD18" s="93"/>
      <c r="CE18" s="98" t="str">
        <f t="shared" si="16"/>
        <v/>
      </c>
      <c r="CF18" s="94"/>
      <c r="CG18" s="93"/>
      <c r="CH18" s="93"/>
      <c r="CI18" s="93"/>
      <c r="CJ18" s="93"/>
      <c r="CK18" s="93"/>
      <c r="CL18" s="93"/>
      <c r="CM18" s="93"/>
      <c r="CN18" s="98" t="str">
        <f t="shared" si="17"/>
        <v/>
      </c>
      <c r="CO18" s="7"/>
      <c r="CP18" s="13">
        <f t="shared" si="18"/>
        <v>90</v>
      </c>
      <c r="CQ18" s="7"/>
      <c r="CR18" s="13">
        <f t="shared" si="19"/>
        <v>90</v>
      </c>
      <c r="CS18" s="7"/>
      <c r="CT18" s="13" t="str">
        <f t="shared" si="20"/>
        <v/>
      </c>
      <c r="CU18" s="7"/>
      <c r="CV18" s="13" t="str">
        <f t="shared" si="21"/>
        <v/>
      </c>
      <c r="CW18" s="7"/>
      <c r="CX18" s="105"/>
      <c r="CY18" s="13">
        <f t="shared" si="22"/>
        <v>90</v>
      </c>
      <c r="CZ18" s="7"/>
      <c r="DA18" s="13">
        <f t="shared" si="23"/>
        <v>90</v>
      </c>
      <c r="DB18" s="7"/>
      <c r="DC18" s="13" t="str">
        <f t="shared" si="24"/>
        <v/>
      </c>
      <c r="DD18" s="7"/>
      <c r="DE18" s="13" t="str">
        <f t="shared" si="25"/>
        <v/>
      </c>
      <c r="DF18" s="7"/>
      <c r="DG18" s="105"/>
      <c r="DH18" s="13" t="str">
        <f t="shared" si="26"/>
        <v/>
      </c>
      <c r="DI18" s="7"/>
      <c r="DJ18" s="13" t="str">
        <f t="shared" si="27"/>
        <v/>
      </c>
      <c r="DK18" s="7"/>
      <c r="DL18" s="13" t="str">
        <f t="shared" si="28"/>
        <v/>
      </c>
      <c r="DM18" s="7"/>
      <c r="DN18" s="13" t="str">
        <f t="shared" si="29"/>
        <v/>
      </c>
      <c r="DO18" s="7"/>
      <c r="DP18" s="105"/>
      <c r="DQ18" s="13" t="str">
        <f t="shared" si="30"/>
        <v/>
      </c>
      <c r="DR18" s="7"/>
      <c r="DS18" s="13" t="str">
        <f t="shared" si="31"/>
        <v/>
      </c>
      <c r="DT18" s="7"/>
      <c r="DU18" s="13" t="str">
        <f t="shared" si="32"/>
        <v/>
      </c>
      <c r="DV18" s="7"/>
      <c r="DW18" s="13" t="str">
        <f t="shared" si="33"/>
        <v/>
      </c>
      <c r="DX18" s="7"/>
      <c r="DY18" s="105"/>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C18" s="111"/>
      <c r="FD18" s="111"/>
      <c r="FE18" s="111"/>
      <c r="FG18" s="119"/>
      <c r="FH18" s="120"/>
      <c r="FI18" s="120"/>
      <c r="FJ18" s="121"/>
      <c r="FK18" s="121"/>
    </row>
    <row r="19" ht="16.5" customHeight="1" spans="1:167">
      <c r="A19" s="23">
        <v>9</v>
      </c>
      <c r="B19" s="23">
        <v>11244</v>
      </c>
      <c r="C19" s="23" t="s">
        <v>163</v>
      </c>
      <c r="D19" s="7"/>
      <c r="E19" s="24">
        <f t="shared" si="0"/>
        <v>83</v>
      </c>
      <c r="F19" s="24" t="str">
        <f t="shared" si="1"/>
        <v>B</v>
      </c>
      <c r="G19" s="24">
        <f t="shared" si="2"/>
        <v>83</v>
      </c>
      <c r="H19" s="24" t="str">
        <f t="shared" si="3"/>
        <v>B</v>
      </c>
      <c r="I19" s="37">
        <v>2</v>
      </c>
      <c r="J19" s="24" t="str">
        <f t="shared" si="4"/>
        <v>Menganalisis nilai-nilai Pancasila terkait dengan kasus-kasus pelanggaran hak dan pengingkaran kewajiban warga negara dalam kehidupan berbangsa dan bernegara dengan  baik</v>
      </c>
      <c r="K19" s="24">
        <f t="shared" si="5"/>
        <v>83</v>
      </c>
      <c r="L19" s="24" t="str">
        <f t="shared" si="6"/>
        <v>B</v>
      </c>
      <c r="M19" s="24">
        <f t="shared" si="7"/>
        <v>83</v>
      </c>
      <c r="N19" s="24" t="str">
        <f t="shared" si="8"/>
        <v>B</v>
      </c>
      <c r="O19" s="37">
        <v>2</v>
      </c>
      <c r="P19" s="24" t="str">
        <f t="shared" si="9"/>
        <v>Siswa trampil dalam menyusun laporan hasil diskusi dan penyajian dengan baik</v>
      </c>
      <c r="Q19" s="58"/>
      <c r="R19" s="58"/>
      <c r="S19" s="7"/>
      <c r="T19" s="61">
        <v>85</v>
      </c>
      <c r="U19" s="60"/>
      <c r="V19" s="60"/>
      <c r="W19" s="60"/>
      <c r="X19" s="60"/>
      <c r="Y19" s="60"/>
      <c r="Z19" s="72">
        <v>75</v>
      </c>
      <c r="AA19" s="70">
        <f t="shared" si="34"/>
        <v>80</v>
      </c>
      <c r="AB19" s="71">
        <f t="shared" si="10"/>
        <v>80</v>
      </c>
      <c r="AC19" s="61">
        <v>85</v>
      </c>
      <c r="AD19" s="60"/>
      <c r="AE19" s="60"/>
      <c r="AF19" s="60"/>
      <c r="AG19" s="60"/>
      <c r="AH19" s="60"/>
      <c r="AI19" s="60">
        <v>85</v>
      </c>
      <c r="AJ19" s="70"/>
      <c r="AK19" s="71">
        <f t="shared" si="11"/>
        <v>85</v>
      </c>
      <c r="AL19" s="62"/>
      <c r="AM19" s="60"/>
      <c r="AN19" s="60"/>
      <c r="AO19" s="60"/>
      <c r="AP19" s="60"/>
      <c r="AQ19" s="60"/>
      <c r="AR19" s="60"/>
      <c r="AS19" s="70"/>
      <c r="AT19" s="71" t="str">
        <f t="shared" si="12"/>
        <v/>
      </c>
      <c r="AU19" s="62"/>
      <c r="AV19" s="60"/>
      <c r="AW19" s="60"/>
      <c r="AX19" s="60"/>
      <c r="AY19" s="60"/>
      <c r="AZ19" s="60"/>
      <c r="BA19" s="60"/>
      <c r="BB19" s="70"/>
      <c r="BC19" s="71" t="str">
        <f t="shared" si="13"/>
        <v/>
      </c>
      <c r="BD19" s="7"/>
      <c r="BE19" s="61">
        <v>80</v>
      </c>
      <c r="BF19" s="93"/>
      <c r="BG19" s="61">
        <v>85</v>
      </c>
      <c r="BH19" s="93"/>
      <c r="BI19" s="93"/>
      <c r="BJ19" s="93"/>
      <c r="BK19" s="93"/>
      <c r="BL19" s="93"/>
      <c r="BM19" s="98">
        <f t="shared" si="14"/>
        <v>82.5</v>
      </c>
      <c r="BN19" s="61">
        <v>80</v>
      </c>
      <c r="BO19" s="93"/>
      <c r="BP19" s="61">
        <v>85</v>
      </c>
      <c r="BQ19" s="93"/>
      <c r="BR19" s="93"/>
      <c r="BS19" s="93"/>
      <c r="BT19" s="93"/>
      <c r="BU19" s="93"/>
      <c r="BV19" s="98">
        <f t="shared" si="15"/>
        <v>82.5</v>
      </c>
      <c r="BW19" s="94"/>
      <c r="BX19" s="93"/>
      <c r="BY19" s="93"/>
      <c r="BZ19" s="93"/>
      <c r="CA19" s="93"/>
      <c r="CB19" s="93"/>
      <c r="CC19" s="93"/>
      <c r="CD19" s="93"/>
      <c r="CE19" s="98" t="str">
        <f t="shared" si="16"/>
        <v/>
      </c>
      <c r="CF19" s="94"/>
      <c r="CG19" s="93"/>
      <c r="CH19" s="93"/>
      <c r="CI19" s="93"/>
      <c r="CJ19" s="93"/>
      <c r="CK19" s="93"/>
      <c r="CL19" s="93"/>
      <c r="CM19" s="93"/>
      <c r="CN19" s="98" t="str">
        <f t="shared" si="17"/>
        <v/>
      </c>
      <c r="CO19" s="7"/>
      <c r="CP19" s="13">
        <f t="shared" si="18"/>
        <v>80</v>
      </c>
      <c r="CQ19" s="7"/>
      <c r="CR19" s="13">
        <f t="shared" si="19"/>
        <v>85</v>
      </c>
      <c r="CS19" s="7"/>
      <c r="CT19" s="13" t="str">
        <f t="shared" si="20"/>
        <v/>
      </c>
      <c r="CU19" s="7"/>
      <c r="CV19" s="13" t="str">
        <f t="shared" si="21"/>
        <v/>
      </c>
      <c r="CW19" s="7"/>
      <c r="CX19" s="105"/>
      <c r="CY19" s="13">
        <f t="shared" si="22"/>
        <v>80</v>
      </c>
      <c r="CZ19" s="7"/>
      <c r="DA19" s="13">
        <f t="shared" si="23"/>
        <v>85</v>
      </c>
      <c r="DB19" s="7"/>
      <c r="DC19" s="13" t="str">
        <f t="shared" si="24"/>
        <v/>
      </c>
      <c r="DD19" s="7"/>
      <c r="DE19" s="13" t="str">
        <f t="shared" si="25"/>
        <v/>
      </c>
      <c r="DF19" s="7"/>
      <c r="DG19" s="105"/>
      <c r="DH19" s="13" t="str">
        <f t="shared" si="26"/>
        <v/>
      </c>
      <c r="DI19" s="7"/>
      <c r="DJ19" s="13" t="str">
        <f t="shared" si="27"/>
        <v/>
      </c>
      <c r="DK19" s="7"/>
      <c r="DL19" s="13" t="str">
        <f t="shared" si="28"/>
        <v/>
      </c>
      <c r="DM19" s="7"/>
      <c r="DN19" s="13" t="str">
        <f t="shared" si="29"/>
        <v/>
      </c>
      <c r="DO19" s="7"/>
      <c r="DP19" s="105"/>
      <c r="DQ19" s="13" t="str">
        <f t="shared" si="30"/>
        <v/>
      </c>
      <c r="DR19" s="7"/>
      <c r="DS19" s="13" t="str">
        <f t="shared" si="31"/>
        <v/>
      </c>
      <c r="DT19" s="7"/>
      <c r="DU19" s="13" t="str">
        <f t="shared" si="32"/>
        <v/>
      </c>
      <c r="DV19" s="7"/>
      <c r="DW19" s="13" t="str">
        <f t="shared" si="33"/>
        <v/>
      </c>
      <c r="DX19" s="7"/>
      <c r="DY19" s="105"/>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C19" s="111"/>
      <c r="FD19" s="111"/>
      <c r="FE19" s="111"/>
      <c r="FG19" s="119">
        <v>4</v>
      </c>
      <c r="FH19" s="123"/>
      <c r="FI19" s="123"/>
      <c r="FJ19" s="121">
        <v>2264</v>
      </c>
      <c r="FK19" s="121">
        <v>2274</v>
      </c>
    </row>
    <row r="20" ht="16.5" customHeight="1" spans="1:167">
      <c r="A20" s="23">
        <v>10</v>
      </c>
      <c r="B20" s="23">
        <v>11257</v>
      </c>
      <c r="C20" s="23" t="s">
        <v>164</v>
      </c>
      <c r="D20" s="7"/>
      <c r="E20" s="24">
        <f t="shared" si="0"/>
        <v>87</v>
      </c>
      <c r="F20" s="24" t="str">
        <f t="shared" si="1"/>
        <v>B</v>
      </c>
      <c r="G20" s="24">
        <f t="shared" si="2"/>
        <v>87</v>
      </c>
      <c r="H20" s="24" t="str">
        <f t="shared" si="3"/>
        <v>B</v>
      </c>
      <c r="I20" s="37">
        <v>2</v>
      </c>
      <c r="J20" s="24" t="str">
        <f t="shared" si="4"/>
        <v>Menganalisis nilai-nilai Pancasila terkait dengan kasus-kasus pelanggaran hak dan pengingkaran kewajiban warga negara dalam kehidupan berbangsa dan bernegara dengan  baik</v>
      </c>
      <c r="K20" s="24">
        <f t="shared" si="5"/>
        <v>90</v>
      </c>
      <c r="L20" s="24" t="str">
        <f t="shared" si="6"/>
        <v>A</v>
      </c>
      <c r="M20" s="24">
        <f t="shared" si="7"/>
        <v>90</v>
      </c>
      <c r="N20" s="24" t="str">
        <f t="shared" si="8"/>
        <v>A</v>
      </c>
      <c r="O20" s="37">
        <v>1</v>
      </c>
      <c r="P20" s="24" t="str">
        <f t="shared" si="9"/>
        <v>Siswa trampil dalam menyusun laporan hasil diskusi dan penyajian dengan sangat baik</v>
      </c>
      <c r="Q20" s="58"/>
      <c r="R20" s="58"/>
      <c r="S20" s="7"/>
      <c r="T20" s="61">
        <v>90</v>
      </c>
      <c r="U20" s="60"/>
      <c r="V20" s="60"/>
      <c r="W20" s="60"/>
      <c r="X20" s="60"/>
      <c r="Y20" s="60"/>
      <c r="Z20" s="72">
        <v>83</v>
      </c>
      <c r="AA20" s="70">
        <f t="shared" si="34"/>
        <v>86.5</v>
      </c>
      <c r="AB20" s="71">
        <f t="shared" si="10"/>
        <v>86.5</v>
      </c>
      <c r="AC20" s="61">
        <v>90</v>
      </c>
      <c r="AD20" s="60"/>
      <c r="AE20" s="60"/>
      <c r="AF20" s="60"/>
      <c r="AG20" s="60"/>
      <c r="AH20" s="60"/>
      <c r="AI20" s="60">
        <v>85</v>
      </c>
      <c r="AJ20" s="70"/>
      <c r="AK20" s="71">
        <f t="shared" si="11"/>
        <v>87.5</v>
      </c>
      <c r="AL20" s="62"/>
      <c r="AM20" s="60"/>
      <c r="AN20" s="60"/>
      <c r="AO20" s="60"/>
      <c r="AP20" s="60"/>
      <c r="AQ20" s="60"/>
      <c r="AR20" s="60"/>
      <c r="AS20" s="70"/>
      <c r="AT20" s="71" t="str">
        <f t="shared" si="12"/>
        <v/>
      </c>
      <c r="AU20" s="62"/>
      <c r="AV20" s="60"/>
      <c r="AW20" s="60"/>
      <c r="AX20" s="60"/>
      <c r="AY20" s="60"/>
      <c r="AZ20" s="60"/>
      <c r="BA20" s="60"/>
      <c r="BB20" s="70"/>
      <c r="BC20" s="71" t="str">
        <f t="shared" si="13"/>
        <v/>
      </c>
      <c r="BD20" s="7"/>
      <c r="BE20" s="61">
        <v>90</v>
      </c>
      <c r="BF20" s="93"/>
      <c r="BG20" s="61">
        <v>90</v>
      </c>
      <c r="BH20" s="93"/>
      <c r="BI20" s="93"/>
      <c r="BJ20" s="93"/>
      <c r="BK20" s="93"/>
      <c r="BL20" s="93"/>
      <c r="BM20" s="98">
        <f t="shared" si="14"/>
        <v>90</v>
      </c>
      <c r="BN20" s="61">
        <v>90</v>
      </c>
      <c r="BO20" s="93"/>
      <c r="BP20" s="61">
        <v>90</v>
      </c>
      <c r="BQ20" s="93"/>
      <c r="BR20" s="93"/>
      <c r="BS20" s="93"/>
      <c r="BT20" s="93"/>
      <c r="BU20" s="93"/>
      <c r="BV20" s="98">
        <f t="shared" si="15"/>
        <v>90</v>
      </c>
      <c r="BW20" s="94"/>
      <c r="BX20" s="93"/>
      <c r="BY20" s="93"/>
      <c r="BZ20" s="93"/>
      <c r="CA20" s="93"/>
      <c r="CB20" s="93"/>
      <c r="CC20" s="93"/>
      <c r="CD20" s="93"/>
      <c r="CE20" s="98" t="str">
        <f t="shared" si="16"/>
        <v/>
      </c>
      <c r="CF20" s="94"/>
      <c r="CG20" s="93"/>
      <c r="CH20" s="93"/>
      <c r="CI20" s="93"/>
      <c r="CJ20" s="93"/>
      <c r="CK20" s="93"/>
      <c r="CL20" s="93"/>
      <c r="CM20" s="93"/>
      <c r="CN20" s="98" t="str">
        <f t="shared" si="17"/>
        <v/>
      </c>
      <c r="CO20" s="7"/>
      <c r="CP20" s="13">
        <f t="shared" si="18"/>
        <v>90</v>
      </c>
      <c r="CQ20" s="7"/>
      <c r="CR20" s="13">
        <f t="shared" si="19"/>
        <v>90</v>
      </c>
      <c r="CS20" s="7"/>
      <c r="CT20" s="13" t="str">
        <f t="shared" si="20"/>
        <v/>
      </c>
      <c r="CU20" s="7"/>
      <c r="CV20" s="13" t="str">
        <f t="shared" si="21"/>
        <v/>
      </c>
      <c r="CW20" s="7"/>
      <c r="CX20" s="105"/>
      <c r="CY20" s="13">
        <f t="shared" si="22"/>
        <v>90</v>
      </c>
      <c r="CZ20" s="7"/>
      <c r="DA20" s="13">
        <f t="shared" si="23"/>
        <v>90</v>
      </c>
      <c r="DB20" s="7"/>
      <c r="DC20" s="13" t="str">
        <f t="shared" si="24"/>
        <v/>
      </c>
      <c r="DD20" s="7"/>
      <c r="DE20" s="13" t="str">
        <f t="shared" si="25"/>
        <v/>
      </c>
      <c r="DF20" s="7"/>
      <c r="DG20" s="105"/>
      <c r="DH20" s="13" t="str">
        <f t="shared" si="26"/>
        <v/>
      </c>
      <c r="DI20" s="7"/>
      <c r="DJ20" s="13" t="str">
        <f t="shared" si="27"/>
        <v/>
      </c>
      <c r="DK20" s="7"/>
      <c r="DL20" s="13" t="str">
        <f t="shared" si="28"/>
        <v/>
      </c>
      <c r="DM20" s="7"/>
      <c r="DN20" s="13" t="str">
        <f t="shared" si="29"/>
        <v/>
      </c>
      <c r="DO20" s="7"/>
      <c r="DP20" s="105"/>
      <c r="DQ20" s="13" t="str">
        <f t="shared" si="30"/>
        <v/>
      </c>
      <c r="DR20" s="7"/>
      <c r="DS20" s="13" t="str">
        <f t="shared" si="31"/>
        <v/>
      </c>
      <c r="DT20" s="7"/>
      <c r="DU20" s="13" t="str">
        <f t="shared" si="32"/>
        <v/>
      </c>
      <c r="DV20" s="7"/>
      <c r="DW20" s="13" t="str">
        <f t="shared" si="33"/>
        <v/>
      </c>
      <c r="DX20" s="7"/>
      <c r="DY20" s="105"/>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C20" s="111"/>
      <c r="FD20" s="111"/>
      <c r="FE20" s="111"/>
      <c r="FG20" s="119"/>
      <c r="FH20" s="123"/>
      <c r="FI20" s="123"/>
      <c r="FJ20" s="121"/>
      <c r="FK20" s="121"/>
    </row>
    <row r="21" ht="16.5" customHeight="1" spans="1:167">
      <c r="A21" s="23">
        <v>11</v>
      </c>
      <c r="B21" s="23">
        <v>11270</v>
      </c>
      <c r="C21" s="23" t="s">
        <v>165</v>
      </c>
      <c r="D21" s="7"/>
      <c r="E21" s="24">
        <f t="shared" si="0"/>
        <v>80</v>
      </c>
      <c r="F21" s="24" t="str">
        <f t="shared" si="1"/>
        <v>B</v>
      </c>
      <c r="G21" s="24">
        <f t="shared" si="2"/>
        <v>80</v>
      </c>
      <c r="H21" s="24" t="str">
        <f t="shared" si="3"/>
        <v>B</v>
      </c>
      <c r="I21" s="37">
        <v>2</v>
      </c>
      <c r="J21" s="24" t="str">
        <f t="shared" si="4"/>
        <v>Menganalisis nilai-nilai Pancasila terkait dengan kasus-kasus pelanggaran hak dan pengingkaran kewajiban warga negara dalam kehidupan berbangsa dan bernegara dengan  baik</v>
      </c>
      <c r="K21" s="24">
        <f t="shared" si="5"/>
        <v>83</v>
      </c>
      <c r="L21" s="24" t="str">
        <f t="shared" si="6"/>
        <v>B</v>
      </c>
      <c r="M21" s="24">
        <f t="shared" si="7"/>
        <v>83</v>
      </c>
      <c r="N21" s="24" t="str">
        <f t="shared" si="8"/>
        <v>B</v>
      </c>
      <c r="O21" s="37">
        <v>2</v>
      </c>
      <c r="P21" s="24" t="str">
        <f t="shared" si="9"/>
        <v>Siswa trampil dalam menyusun laporan hasil diskusi dan penyajian dengan baik</v>
      </c>
      <c r="Q21" s="58"/>
      <c r="R21" s="58"/>
      <c r="S21" s="7"/>
      <c r="T21" s="61">
        <v>80</v>
      </c>
      <c r="U21" s="60"/>
      <c r="V21" s="60"/>
      <c r="W21" s="60"/>
      <c r="X21" s="60"/>
      <c r="Y21" s="60"/>
      <c r="Z21" s="72">
        <v>80</v>
      </c>
      <c r="AA21" s="70">
        <f t="shared" si="34"/>
        <v>80</v>
      </c>
      <c r="AB21" s="71">
        <f t="shared" si="10"/>
        <v>80</v>
      </c>
      <c r="AC21" s="61">
        <v>80</v>
      </c>
      <c r="AD21" s="60"/>
      <c r="AE21" s="60"/>
      <c r="AF21" s="60"/>
      <c r="AG21" s="60"/>
      <c r="AH21" s="60"/>
      <c r="AI21" s="60">
        <v>80</v>
      </c>
      <c r="AJ21" s="70"/>
      <c r="AK21" s="71">
        <f t="shared" si="11"/>
        <v>80</v>
      </c>
      <c r="AL21" s="62"/>
      <c r="AM21" s="60"/>
      <c r="AN21" s="60"/>
      <c r="AO21" s="60"/>
      <c r="AP21" s="60"/>
      <c r="AQ21" s="60"/>
      <c r="AR21" s="60"/>
      <c r="AS21" s="70"/>
      <c r="AT21" s="71" t="str">
        <f t="shared" si="12"/>
        <v/>
      </c>
      <c r="AU21" s="62"/>
      <c r="AV21" s="60"/>
      <c r="AW21" s="60"/>
      <c r="AX21" s="60"/>
      <c r="AY21" s="60"/>
      <c r="AZ21" s="60"/>
      <c r="BA21" s="60"/>
      <c r="BB21" s="70"/>
      <c r="BC21" s="71" t="str">
        <f t="shared" si="13"/>
        <v/>
      </c>
      <c r="BD21" s="7"/>
      <c r="BE21" s="61">
        <v>80</v>
      </c>
      <c r="BF21" s="93"/>
      <c r="BG21" s="61">
        <v>85</v>
      </c>
      <c r="BH21" s="93"/>
      <c r="BI21" s="93"/>
      <c r="BJ21" s="93"/>
      <c r="BK21" s="93"/>
      <c r="BL21" s="93"/>
      <c r="BM21" s="98">
        <f t="shared" si="14"/>
        <v>82.5</v>
      </c>
      <c r="BN21" s="61">
        <v>80</v>
      </c>
      <c r="BO21" s="93"/>
      <c r="BP21" s="61">
        <v>85</v>
      </c>
      <c r="BQ21" s="93"/>
      <c r="BR21" s="93"/>
      <c r="BS21" s="93"/>
      <c r="BT21" s="93"/>
      <c r="BU21" s="93"/>
      <c r="BV21" s="98">
        <f t="shared" si="15"/>
        <v>82.5</v>
      </c>
      <c r="BW21" s="94"/>
      <c r="BX21" s="93"/>
      <c r="BY21" s="93"/>
      <c r="BZ21" s="93"/>
      <c r="CA21" s="93"/>
      <c r="CB21" s="93"/>
      <c r="CC21" s="93"/>
      <c r="CD21" s="93"/>
      <c r="CE21" s="98" t="str">
        <f t="shared" si="16"/>
        <v/>
      </c>
      <c r="CF21" s="94"/>
      <c r="CG21" s="93"/>
      <c r="CH21" s="93"/>
      <c r="CI21" s="93"/>
      <c r="CJ21" s="93"/>
      <c r="CK21" s="93"/>
      <c r="CL21" s="93"/>
      <c r="CM21" s="93"/>
      <c r="CN21" s="98" t="str">
        <f t="shared" si="17"/>
        <v/>
      </c>
      <c r="CO21" s="7"/>
      <c r="CP21" s="13">
        <f t="shared" si="18"/>
        <v>80</v>
      </c>
      <c r="CQ21" s="7"/>
      <c r="CR21" s="13">
        <f t="shared" si="19"/>
        <v>85</v>
      </c>
      <c r="CS21" s="7"/>
      <c r="CT21" s="13" t="str">
        <f t="shared" si="20"/>
        <v/>
      </c>
      <c r="CU21" s="7"/>
      <c r="CV21" s="13" t="str">
        <f t="shared" si="21"/>
        <v/>
      </c>
      <c r="CW21" s="7"/>
      <c r="CX21" s="105"/>
      <c r="CY21" s="13">
        <f t="shared" si="22"/>
        <v>80</v>
      </c>
      <c r="CZ21" s="7"/>
      <c r="DA21" s="13">
        <f t="shared" si="23"/>
        <v>85</v>
      </c>
      <c r="DB21" s="7"/>
      <c r="DC21" s="13" t="str">
        <f t="shared" si="24"/>
        <v/>
      </c>
      <c r="DD21" s="7"/>
      <c r="DE21" s="13" t="str">
        <f t="shared" si="25"/>
        <v/>
      </c>
      <c r="DF21" s="7"/>
      <c r="DG21" s="105"/>
      <c r="DH21" s="13" t="str">
        <f t="shared" si="26"/>
        <v/>
      </c>
      <c r="DI21" s="7"/>
      <c r="DJ21" s="13" t="str">
        <f t="shared" si="27"/>
        <v/>
      </c>
      <c r="DK21" s="7"/>
      <c r="DL21" s="13" t="str">
        <f t="shared" si="28"/>
        <v/>
      </c>
      <c r="DM21" s="7"/>
      <c r="DN21" s="13" t="str">
        <f t="shared" si="29"/>
        <v/>
      </c>
      <c r="DO21" s="7"/>
      <c r="DP21" s="105"/>
      <c r="DQ21" s="13" t="str">
        <f t="shared" si="30"/>
        <v/>
      </c>
      <c r="DR21" s="7"/>
      <c r="DS21" s="13" t="str">
        <f t="shared" si="31"/>
        <v/>
      </c>
      <c r="DT21" s="7"/>
      <c r="DU21" s="13" t="str">
        <f t="shared" si="32"/>
        <v/>
      </c>
      <c r="DV21" s="7"/>
      <c r="DW21" s="13" t="str">
        <f t="shared" si="33"/>
        <v/>
      </c>
      <c r="DX21" s="7"/>
      <c r="DY21" s="105"/>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C21" s="111"/>
      <c r="FD21" s="111"/>
      <c r="FE21" s="111"/>
      <c r="FG21" s="119">
        <v>5</v>
      </c>
      <c r="FH21" s="123"/>
      <c r="FI21" s="123"/>
      <c r="FJ21" s="121">
        <v>2265</v>
      </c>
      <c r="FK21" s="121">
        <v>2275</v>
      </c>
    </row>
    <row r="22" ht="16.5" customHeight="1" spans="1:167">
      <c r="A22" s="23">
        <v>12</v>
      </c>
      <c r="B22" s="23">
        <v>11283</v>
      </c>
      <c r="C22" s="23" t="s">
        <v>166</v>
      </c>
      <c r="D22" s="7"/>
      <c r="E22" s="24">
        <f t="shared" si="0"/>
        <v>86</v>
      </c>
      <c r="F22" s="24" t="str">
        <f t="shared" si="1"/>
        <v>B</v>
      </c>
      <c r="G22" s="24">
        <f t="shared" si="2"/>
        <v>86</v>
      </c>
      <c r="H22" s="24" t="str">
        <f t="shared" si="3"/>
        <v>B</v>
      </c>
      <c r="I22" s="37">
        <v>2</v>
      </c>
      <c r="J22" s="24" t="str">
        <f t="shared" si="4"/>
        <v>Menganalisis nilai-nilai Pancasila terkait dengan kasus-kasus pelanggaran hak dan pengingkaran kewajiban warga negara dalam kehidupan berbangsa dan bernegara dengan  baik</v>
      </c>
      <c r="K22" s="24">
        <f t="shared" si="5"/>
        <v>90</v>
      </c>
      <c r="L22" s="24" t="str">
        <f t="shared" si="6"/>
        <v>A</v>
      </c>
      <c r="M22" s="24">
        <f t="shared" si="7"/>
        <v>90</v>
      </c>
      <c r="N22" s="24" t="str">
        <f t="shared" si="8"/>
        <v>A</v>
      </c>
      <c r="O22" s="37">
        <v>1</v>
      </c>
      <c r="P22" s="24" t="str">
        <f t="shared" si="9"/>
        <v>Siswa trampil dalam menyusun laporan hasil diskusi dan penyajian dengan sangat baik</v>
      </c>
      <c r="Q22" s="58"/>
      <c r="R22" s="58"/>
      <c r="S22" s="7"/>
      <c r="T22" s="61">
        <v>90</v>
      </c>
      <c r="U22" s="60"/>
      <c r="V22" s="60"/>
      <c r="W22" s="60"/>
      <c r="X22" s="60"/>
      <c r="Y22" s="60"/>
      <c r="Z22" s="72">
        <v>82</v>
      </c>
      <c r="AA22" s="70">
        <f t="shared" si="34"/>
        <v>86</v>
      </c>
      <c r="AB22" s="71">
        <f t="shared" si="10"/>
        <v>86</v>
      </c>
      <c r="AC22" s="61">
        <v>90</v>
      </c>
      <c r="AD22" s="60"/>
      <c r="AE22" s="60"/>
      <c r="AF22" s="60"/>
      <c r="AG22" s="60"/>
      <c r="AH22" s="60"/>
      <c r="AI22" s="60">
        <v>80</v>
      </c>
      <c r="AJ22" s="70"/>
      <c r="AK22" s="71">
        <f t="shared" si="11"/>
        <v>85</v>
      </c>
      <c r="AL22" s="62"/>
      <c r="AM22" s="60"/>
      <c r="AN22" s="60"/>
      <c r="AO22" s="60"/>
      <c r="AP22" s="60"/>
      <c r="AQ22" s="60"/>
      <c r="AR22" s="60"/>
      <c r="AS22" s="70"/>
      <c r="AT22" s="71" t="str">
        <f t="shared" si="12"/>
        <v/>
      </c>
      <c r="AU22" s="62"/>
      <c r="AV22" s="60"/>
      <c r="AW22" s="60"/>
      <c r="AX22" s="60"/>
      <c r="AY22" s="60"/>
      <c r="AZ22" s="60"/>
      <c r="BA22" s="60"/>
      <c r="BB22" s="70"/>
      <c r="BC22" s="71" t="str">
        <f t="shared" si="13"/>
        <v/>
      </c>
      <c r="BD22" s="7"/>
      <c r="BE22" s="61">
        <v>90</v>
      </c>
      <c r="BF22" s="93"/>
      <c r="BG22" s="61">
        <v>90</v>
      </c>
      <c r="BH22" s="93"/>
      <c r="BI22" s="93"/>
      <c r="BJ22" s="93"/>
      <c r="BK22" s="93"/>
      <c r="BL22" s="93"/>
      <c r="BM22" s="98">
        <f t="shared" si="14"/>
        <v>90</v>
      </c>
      <c r="BN22" s="61">
        <v>90</v>
      </c>
      <c r="BO22" s="93"/>
      <c r="BP22" s="61">
        <v>90</v>
      </c>
      <c r="BQ22" s="93"/>
      <c r="BR22" s="93"/>
      <c r="BS22" s="93"/>
      <c r="BT22" s="93"/>
      <c r="BU22" s="93"/>
      <c r="BV22" s="98">
        <f t="shared" si="15"/>
        <v>90</v>
      </c>
      <c r="BW22" s="94"/>
      <c r="BX22" s="93"/>
      <c r="BY22" s="93"/>
      <c r="BZ22" s="93"/>
      <c r="CA22" s="93"/>
      <c r="CB22" s="93"/>
      <c r="CC22" s="93"/>
      <c r="CD22" s="93"/>
      <c r="CE22" s="98" t="str">
        <f t="shared" si="16"/>
        <v/>
      </c>
      <c r="CF22" s="94"/>
      <c r="CG22" s="93"/>
      <c r="CH22" s="93"/>
      <c r="CI22" s="93"/>
      <c r="CJ22" s="93"/>
      <c r="CK22" s="93"/>
      <c r="CL22" s="93"/>
      <c r="CM22" s="93"/>
      <c r="CN22" s="98" t="str">
        <f t="shared" si="17"/>
        <v/>
      </c>
      <c r="CO22" s="7"/>
      <c r="CP22" s="13">
        <f t="shared" si="18"/>
        <v>90</v>
      </c>
      <c r="CQ22" s="7"/>
      <c r="CR22" s="13">
        <f t="shared" si="19"/>
        <v>90</v>
      </c>
      <c r="CS22" s="7"/>
      <c r="CT22" s="13" t="str">
        <f t="shared" si="20"/>
        <v/>
      </c>
      <c r="CU22" s="7"/>
      <c r="CV22" s="13" t="str">
        <f t="shared" si="21"/>
        <v/>
      </c>
      <c r="CW22" s="7"/>
      <c r="CX22" s="105"/>
      <c r="CY22" s="13">
        <f t="shared" si="22"/>
        <v>90</v>
      </c>
      <c r="CZ22" s="7"/>
      <c r="DA22" s="13">
        <f t="shared" si="23"/>
        <v>90</v>
      </c>
      <c r="DB22" s="7"/>
      <c r="DC22" s="13" t="str">
        <f t="shared" si="24"/>
        <v/>
      </c>
      <c r="DD22" s="7"/>
      <c r="DE22" s="13" t="str">
        <f t="shared" si="25"/>
        <v/>
      </c>
      <c r="DF22" s="7"/>
      <c r="DG22" s="105"/>
      <c r="DH22" s="13" t="str">
        <f t="shared" si="26"/>
        <v/>
      </c>
      <c r="DI22" s="7"/>
      <c r="DJ22" s="13" t="str">
        <f t="shared" si="27"/>
        <v/>
      </c>
      <c r="DK22" s="7"/>
      <c r="DL22" s="13" t="str">
        <f t="shared" si="28"/>
        <v/>
      </c>
      <c r="DM22" s="7"/>
      <c r="DN22" s="13" t="str">
        <f t="shared" si="29"/>
        <v/>
      </c>
      <c r="DO22" s="7"/>
      <c r="DP22" s="105"/>
      <c r="DQ22" s="13" t="str">
        <f t="shared" si="30"/>
        <v/>
      </c>
      <c r="DR22" s="7"/>
      <c r="DS22" s="13" t="str">
        <f t="shared" si="31"/>
        <v/>
      </c>
      <c r="DT22" s="7"/>
      <c r="DU22" s="13" t="str">
        <f t="shared" si="32"/>
        <v/>
      </c>
      <c r="DV22" s="7"/>
      <c r="DW22" s="13" t="str">
        <f t="shared" si="33"/>
        <v/>
      </c>
      <c r="DX22" s="7"/>
      <c r="DY22" s="105"/>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C22" s="111"/>
      <c r="FD22" s="111"/>
      <c r="FE22" s="111"/>
      <c r="FG22" s="119"/>
      <c r="FH22" s="123"/>
      <c r="FI22" s="123"/>
      <c r="FJ22" s="121"/>
      <c r="FK22" s="121"/>
    </row>
    <row r="23" ht="16.5" customHeight="1" spans="1:167">
      <c r="A23" s="23">
        <v>13</v>
      </c>
      <c r="B23" s="23">
        <v>11296</v>
      </c>
      <c r="C23" s="23" t="s">
        <v>167</v>
      </c>
      <c r="D23" s="7"/>
      <c r="E23" s="24">
        <f t="shared" si="0"/>
        <v>81</v>
      </c>
      <c r="F23" s="24" t="str">
        <f t="shared" si="1"/>
        <v>B</v>
      </c>
      <c r="G23" s="24">
        <f t="shared" si="2"/>
        <v>81</v>
      </c>
      <c r="H23" s="24" t="str">
        <f t="shared" si="3"/>
        <v>B</v>
      </c>
      <c r="I23" s="37">
        <v>2</v>
      </c>
      <c r="J23" s="24" t="str">
        <f t="shared" si="4"/>
        <v>Menganalisis nilai-nilai Pancasila terkait dengan kasus-kasus pelanggaran hak dan pengingkaran kewajiban warga negara dalam kehidupan berbangsa dan bernegara dengan  baik</v>
      </c>
      <c r="K23" s="24">
        <f t="shared" si="5"/>
        <v>83</v>
      </c>
      <c r="L23" s="24" t="str">
        <f t="shared" si="6"/>
        <v>B</v>
      </c>
      <c r="M23" s="24">
        <f t="shared" si="7"/>
        <v>83</v>
      </c>
      <c r="N23" s="24" t="str">
        <f t="shared" si="8"/>
        <v>B</v>
      </c>
      <c r="O23" s="37">
        <v>2</v>
      </c>
      <c r="P23" s="24" t="str">
        <f t="shared" si="9"/>
        <v>Siswa trampil dalam menyusun laporan hasil diskusi dan penyajian dengan baik</v>
      </c>
      <c r="Q23" s="58"/>
      <c r="R23" s="58"/>
      <c r="S23" s="7"/>
      <c r="T23" s="61">
        <v>80</v>
      </c>
      <c r="U23" s="60"/>
      <c r="V23" s="60"/>
      <c r="W23" s="60"/>
      <c r="X23" s="60"/>
      <c r="Y23" s="60"/>
      <c r="Z23" s="72">
        <v>80</v>
      </c>
      <c r="AA23" s="70">
        <f t="shared" si="34"/>
        <v>80</v>
      </c>
      <c r="AB23" s="71">
        <f t="shared" si="10"/>
        <v>80</v>
      </c>
      <c r="AC23" s="61">
        <v>80</v>
      </c>
      <c r="AD23" s="60"/>
      <c r="AE23" s="60"/>
      <c r="AF23" s="60"/>
      <c r="AG23" s="60"/>
      <c r="AH23" s="60"/>
      <c r="AI23" s="60">
        <v>85</v>
      </c>
      <c r="AJ23" s="70"/>
      <c r="AK23" s="71">
        <f t="shared" si="11"/>
        <v>82.5</v>
      </c>
      <c r="AL23" s="62"/>
      <c r="AM23" s="60"/>
      <c r="AN23" s="60"/>
      <c r="AO23" s="60"/>
      <c r="AP23" s="60"/>
      <c r="AQ23" s="60"/>
      <c r="AR23" s="60"/>
      <c r="AS23" s="70"/>
      <c r="AT23" s="71" t="str">
        <f t="shared" si="12"/>
        <v/>
      </c>
      <c r="AU23" s="62"/>
      <c r="AV23" s="60"/>
      <c r="AW23" s="60"/>
      <c r="AX23" s="60"/>
      <c r="AY23" s="60"/>
      <c r="AZ23" s="60"/>
      <c r="BA23" s="60"/>
      <c r="BB23" s="70"/>
      <c r="BC23" s="71" t="str">
        <f t="shared" si="13"/>
        <v/>
      </c>
      <c r="BD23" s="7"/>
      <c r="BE23" s="61">
        <v>80</v>
      </c>
      <c r="BF23" s="93"/>
      <c r="BG23" s="61">
        <v>85</v>
      </c>
      <c r="BH23" s="93"/>
      <c r="BI23" s="93"/>
      <c r="BJ23" s="93"/>
      <c r="BK23" s="93"/>
      <c r="BL23" s="93"/>
      <c r="BM23" s="98">
        <f t="shared" si="14"/>
        <v>82.5</v>
      </c>
      <c r="BN23" s="61">
        <v>80</v>
      </c>
      <c r="BO23" s="93"/>
      <c r="BP23" s="61">
        <v>85</v>
      </c>
      <c r="BQ23" s="93"/>
      <c r="BR23" s="93"/>
      <c r="BS23" s="93"/>
      <c r="BT23" s="93"/>
      <c r="BU23" s="93"/>
      <c r="BV23" s="98">
        <f t="shared" si="15"/>
        <v>82.5</v>
      </c>
      <c r="BW23" s="94"/>
      <c r="BX23" s="93"/>
      <c r="BY23" s="93"/>
      <c r="BZ23" s="93"/>
      <c r="CA23" s="93"/>
      <c r="CB23" s="93"/>
      <c r="CC23" s="93"/>
      <c r="CD23" s="93"/>
      <c r="CE23" s="98" t="str">
        <f t="shared" si="16"/>
        <v/>
      </c>
      <c r="CF23" s="94"/>
      <c r="CG23" s="93"/>
      <c r="CH23" s="93"/>
      <c r="CI23" s="93"/>
      <c r="CJ23" s="93"/>
      <c r="CK23" s="93"/>
      <c r="CL23" s="93"/>
      <c r="CM23" s="93"/>
      <c r="CN23" s="98" t="str">
        <f t="shared" si="17"/>
        <v/>
      </c>
      <c r="CO23" s="7"/>
      <c r="CP23" s="13">
        <f t="shared" si="18"/>
        <v>80</v>
      </c>
      <c r="CQ23" s="7"/>
      <c r="CR23" s="13">
        <f t="shared" si="19"/>
        <v>85</v>
      </c>
      <c r="CS23" s="7"/>
      <c r="CT23" s="13" t="str">
        <f t="shared" si="20"/>
        <v/>
      </c>
      <c r="CU23" s="7"/>
      <c r="CV23" s="13" t="str">
        <f t="shared" si="21"/>
        <v/>
      </c>
      <c r="CW23" s="7"/>
      <c r="CX23" s="105"/>
      <c r="CY23" s="13">
        <f t="shared" si="22"/>
        <v>80</v>
      </c>
      <c r="CZ23" s="7"/>
      <c r="DA23" s="13">
        <f t="shared" si="23"/>
        <v>85</v>
      </c>
      <c r="DB23" s="7"/>
      <c r="DC23" s="13" t="str">
        <f t="shared" si="24"/>
        <v/>
      </c>
      <c r="DD23" s="7"/>
      <c r="DE23" s="13" t="str">
        <f t="shared" si="25"/>
        <v/>
      </c>
      <c r="DF23" s="7"/>
      <c r="DG23" s="105"/>
      <c r="DH23" s="13" t="str">
        <f t="shared" si="26"/>
        <v/>
      </c>
      <c r="DI23" s="7"/>
      <c r="DJ23" s="13" t="str">
        <f t="shared" si="27"/>
        <v/>
      </c>
      <c r="DK23" s="7"/>
      <c r="DL23" s="13" t="str">
        <f t="shared" si="28"/>
        <v/>
      </c>
      <c r="DM23" s="7"/>
      <c r="DN23" s="13" t="str">
        <f t="shared" si="29"/>
        <v/>
      </c>
      <c r="DO23" s="7"/>
      <c r="DP23" s="105"/>
      <c r="DQ23" s="13" t="str">
        <f t="shared" si="30"/>
        <v/>
      </c>
      <c r="DR23" s="7"/>
      <c r="DS23" s="13" t="str">
        <f t="shared" si="31"/>
        <v/>
      </c>
      <c r="DT23" s="7"/>
      <c r="DU23" s="13" t="str">
        <f t="shared" si="32"/>
        <v/>
      </c>
      <c r="DV23" s="7"/>
      <c r="DW23" s="13" t="str">
        <f t="shared" si="33"/>
        <v/>
      </c>
      <c r="DX23" s="7"/>
      <c r="DY23" s="105"/>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C23" s="111"/>
      <c r="FD23" s="111"/>
      <c r="FE23" s="111"/>
      <c r="FG23" s="119">
        <v>6</v>
      </c>
      <c r="FH23" s="123"/>
      <c r="FI23" s="123"/>
      <c r="FJ23" s="121">
        <v>2266</v>
      </c>
      <c r="FK23" s="121">
        <v>2276</v>
      </c>
    </row>
    <row r="24" ht="16.5" customHeight="1" spans="1:167">
      <c r="A24" s="23">
        <v>14</v>
      </c>
      <c r="B24" s="23">
        <v>11309</v>
      </c>
      <c r="C24" s="23" t="s">
        <v>168</v>
      </c>
      <c r="D24" s="7"/>
      <c r="E24" s="24">
        <f t="shared" si="0"/>
        <v>87</v>
      </c>
      <c r="F24" s="24" t="str">
        <f t="shared" si="1"/>
        <v>B</v>
      </c>
      <c r="G24" s="24">
        <f t="shared" si="2"/>
        <v>87</v>
      </c>
      <c r="H24" s="24" t="str">
        <f t="shared" si="3"/>
        <v>B</v>
      </c>
      <c r="I24" s="37">
        <v>2</v>
      </c>
      <c r="J24" s="24" t="str">
        <f t="shared" si="4"/>
        <v>Menganalisis nilai-nilai Pancasila terkait dengan kasus-kasus pelanggaran hak dan pengingkaran kewajiban warga negara dalam kehidupan berbangsa dan bernegara dengan  baik</v>
      </c>
      <c r="K24" s="24">
        <f t="shared" si="5"/>
        <v>90</v>
      </c>
      <c r="L24" s="24" t="str">
        <f t="shared" si="6"/>
        <v>A</v>
      </c>
      <c r="M24" s="24">
        <f t="shared" si="7"/>
        <v>90</v>
      </c>
      <c r="N24" s="24" t="str">
        <f t="shared" si="8"/>
        <v>A</v>
      </c>
      <c r="O24" s="37">
        <v>1</v>
      </c>
      <c r="P24" s="24" t="str">
        <f t="shared" si="9"/>
        <v>Siswa trampil dalam menyusun laporan hasil diskusi dan penyajian dengan sangat baik</v>
      </c>
      <c r="Q24" s="58"/>
      <c r="R24" s="58"/>
      <c r="S24" s="7"/>
      <c r="T24" s="61">
        <v>90</v>
      </c>
      <c r="U24" s="60"/>
      <c r="V24" s="60"/>
      <c r="W24" s="60"/>
      <c r="X24" s="60"/>
      <c r="Y24" s="60"/>
      <c r="Z24" s="72">
        <v>83</v>
      </c>
      <c r="AA24" s="70">
        <f t="shared" si="34"/>
        <v>86.5</v>
      </c>
      <c r="AB24" s="71">
        <f t="shared" si="10"/>
        <v>86.5</v>
      </c>
      <c r="AC24" s="61">
        <v>90</v>
      </c>
      <c r="AD24" s="60"/>
      <c r="AE24" s="60"/>
      <c r="AF24" s="60"/>
      <c r="AG24" s="60"/>
      <c r="AH24" s="60"/>
      <c r="AI24" s="60">
        <v>85</v>
      </c>
      <c r="AJ24" s="70"/>
      <c r="AK24" s="71">
        <f t="shared" si="11"/>
        <v>87.5</v>
      </c>
      <c r="AL24" s="62"/>
      <c r="AM24" s="60"/>
      <c r="AN24" s="60"/>
      <c r="AO24" s="60"/>
      <c r="AP24" s="60"/>
      <c r="AQ24" s="60"/>
      <c r="AR24" s="60"/>
      <c r="AS24" s="70"/>
      <c r="AT24" s="71" t="str">
        <f t="shared" si="12"/>
        <v/>
      </c>
      <c r="AU24" s="62"/>
      <c r="AV24" s="60"/>
      <c r="AW24" s="60"/>
      <c r="AX24" s="60"/>
      <c r="AY24" s="60"/>
      <c r="AZ24" s="60"/>
      <c r="BA24" s="60"/>
      <c r="BB24" s="70"/>
      <c r="BC24" s="71" t="str">
        <f t="shared" si="13"/>
        <v/>
      </c>
      <c r="BD24" s="7"/>
      <c r="BE24" s="61">
        <v>90</v>
      </c>
      <c r="BF24" s="93"/>
      <c r="BG24" s="61">
        <v>90</v>
      </c>
      <c r="BH24" s="93"/>
      <c r="BI24" s="93"/>
      <c r="BJ24" s="93"/>
      <c r="BK24" s="93"/>
      <c r="BL24" s="93"/>
      <c r="BM24" s="98">
        <f t="shared" si="14"/>
        <v>90</v>
      </c>
      <c r="BN24" s="61">
        <v>90</v>
      </c>
      <c r="BO24" s="93"/>
      <c r="BP24" s="61">
        <v>90</v>
      </c>
      <c r="BQ24" s="93"/>
      <c r="BR24" s="93"/>
      <c r="BS24" s="93"/>
      <c r="BT24" s="93"/>
      <c r="BU24" s="93"/>
      <c r="BV24" s="98">
        <f t="shared" si="15"/>
        <v>90</v>
      </c>
      <c r="BW24" s="94"/>
      <c r="BX24" s="93"/>
      <c r="BY24" s="93"/>
      <c r="BZ24" s="93"/>
      <c r="CA24" s="93"/>
      <c r="CB24" s="93"/>
      <c r="CC24" s="93"/>
      <c r="CD24" s="93"/>
      <c r="CE24" s="98" t="str">
        <f t="shared" si="16"/>
        <v/>
      </c>
      <c r="CF24" s="94"/>
      <c r="CG24" s="93"/>
      <c r="CH24" s="93"/>
      <c r="CI24" s="93"/>
      <c r="CJ24" s="93"/>
      <c r="CK24" s="93"/>
      <c r="CL24" s="93"/>
      <c r="CM24" s="93"/>
      <c r="CN24" s="98" t="str">
        <f t="shared" si="17"/>
        <v/>
      </c>
      <c r="CO24" s="7"/>
      <c r="CP24" s="13">
        <f t="shared" si="18"/>
        <v>90</v>
      </c>
      <c r="CQ24" s="7"/>
      <c r="CR24" s="13">
        <f t="shared" si="19"/>
        <v>90</v>
      </c>
      <c r="CS24" s="7"/>
      <c r="CT24" s="13" t="str">
        <f t="shared" si="20"/>
        <v/>
      </c>
      <c r="CU24" s="7"/>
      <c r="CV24" s="13" t="str">
        <f t="shared" si="21"/>
        <v/>
      </c>
      <c r="CW24" s="7"/>
      <c r="CX24" s="105"/>
      <c r="CY24" s="13">
        <f t="shared" si="22"/>
        <v>90</v>
      </c>
      <c r="CZ24" s="7"/>
      <c r="DA24" s="13">
        <f t="shared" si="23"/>
        <v>90</v>
      </c>
      <c r="DB24" s="7"/>
      <c r="DC24" s="13" t="str">
        <f t="shared" si="24"/>
        <v/>
      </c>
      <c r="DD24" s="7"/>
      <c r="DE24" s="13" t="str">
        <f t="shared" si="25"/>
        <v/>
      </c>
      <c r="DF24" s="7"/>
      <c r="DG24" s="105"/>
      <c r="DH24" s="13" t="str">
        <f t="shared" si="26"/>
        <v/>
      </c>
      <c r="DI24" s="7"/>
      <c r="DJ24" s="13" t="str">
        <f t="shared" si="27"/>
        <v/>
      </c>
      <c r="DK24" s="7"/>
      <c r="DL24" s="13" t="str">
        <f t="shared" si="28"/>
        <v/>
      </c>
      <c r="DM24" s="7"/>
      <c r="DN24" s="13" t="str">
        <f t="shared" si="29"/>
        <v/>
      </c>
      <c r="DO24" s="7"/>
      <c r="DP24" s="105"/>
      <c r="DQ24" s="13" t="str">
        <f t="shared" si="30"/>
        <v/>
      </c>
      <c r="DR24" s="7"/>
      <c r="DS24" s="13" t="str">
        <f t="shared" si="31"/>
        <v/>
      </c>
      <c r="DT24" s="7"/>
      <c r="DU24" s="13" t="str">
        <f t="shared" si="32"/>
        <v/>
      </c>
      <c r="DV24" s="7"/>
      <c r="DW24" s="13" t="str">
        <f t="shared" si="33"/>
        <v/>
      </c>
      <c r="DX24" s="7"/>
      <c r="DY24" s="105"/>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C24" s="111"/>
      <c r="FD24" s="111"/>
      <c r="FE24" s="111"/>
      <c r="FG24" s="119"/>
      <c r="FH24" s="123"/>
      <c r="FI24" s="123"/>
      <c r="FJ24" s="121"/>
      <c r="FK24" s="121"/>
    </row>
    <row r="25" ht="16.5" customHeight="1" spans="1:167">
      <c r="A25" s="23">
        <v>15</v>
      </c>
      <c r="B25" s="23">
        <v>11322</v>
      </c>
      <c r="C25" s="23" t="s">
        <v>169</v>
      </c>
      <c r="D25" s="7"/>
      <c r="E25" s="24">
        <f t="shared" si="0"/>
        <v>81</v>
      </c>
      <c r="F25" s="24" t="str">
        <f t="shared" si="1"/>
        <v>B</v>
      </c>
      <c r="G25" s="24">
        <f t="shared" si="2"/>
        <v>81</v>
      </c>
      <c r="H25" s="24" t="str">
        <f t="shared" si="3"/>
        <v>B</v>
      </c>
      <c r="I25" s="37">
        <v>2</v>
      </c>
      <c r="J25" s="24" t="str">
        <f t="shared" si="4"/>
        <v>Menganalisis nilai-nilai Pancasila terkait dengan kasus-kasus pelanggaran hak dan pengingkaran kewajiban warga negara dalam kehidupan berbangsa dan bernegara dengan  baik</v>
      </c>
      <c r="K25" s="24">
        <f t="shared" si="5"/>
        <v>83</v>
      </c>
      <c r="L25" s="24" t="str">
        <f t="shared" si="6"/>
        <v>B</v>
      </c>
      <c r="M25" s="24">
        <f t="shared" si="7"/>
        <v>83</v>
      </c>
      <c r="N25" s="24" t="str">
        <f t="shared" si="8"/>
        <v>B</v>
      </c>
      <c r="O25" s="37">
        <v>2</v>
      </c>
      <c r="P25" s="24" t="str">
        <f t="shared" si="9"/>
        <v>Siswa trampil dalam menyusun laporan hasil diskusi dan penyajian dengan baik</v>
      </c>
      <c r="Q25" s="58"/>
      <c r="R25" s="58"/>
      <c r="S25" s="7"/>
      <c r="T25" s="61">
        <v>80</v>
      </c>
      <c r="U25" s="60"/>
      <c r="V25" s="60"/>
      <c r="W25" s="60"/>
      <c r="X25" s="60"/>
      <c r="Y25" s="60"/>
      <c r="Z25" s="72">
        <v>80</v>
      </c>
      <c r="AA25" s="70">
        <f t="shared" si="34"/>
        <v>80</v>
      </c>
      <c r="AB25" s="71">
        <f t="shared" si="10"/>
        <v>80</v>
      </c>
      <c r="AC25" s="61">
        <v>80</v>
      </c>
      <c r="AD25" s="60"/>
      <c r="AE25" s="60"/>
      <c r="AF25" s="60"/>
      <c r="AG25" s="60"/>
      <c r="AH25" s="60"/>
      <c r="AI25" s="60">
        <v>85</v>
      </c>
      <c r="AJ25" s="70"/>
      <c r="AK25" s="71">
        <f t="shared" si="11"/>
        <v>82.5</v>
      </c>
      <c r="AL25" s="62"/>
      <c r="AM25" s="60"/>
      <c r="AN25" s="60"/>
      <c r="AO25" s="60"/>
      <c r="AP25" s="60"/>
      <c r="AQ25" s="60"/>
      <c r="AR25" s="60"/>
      <c r="AS25" s="70"/>
      <c r="AT25" s="71" t="str">
        <f t="shared" si="12"/>
        <v/>
      </c>
      <c r="AU25" s="62"/>
      <c r="AV25" s="60"/>
      <c r="AW25" s="60"/>
      <c r="AX25" s="60"/>
      <c r="AY25" s="60"/>
      <c r="AZ25" s="60"/>
      <c r="BA25" s="60"/>
      <c r="BB25" s="70"/>
      <c r="BC25" s="71" t="str">
        <f t="shared" si="13"/>
        <v/>
      </c>
      <c r="BD25" s="7"/>
      <c r="BE25" s="61">
        <v>80</v>
      </c>
      <c r="BF25" s="93"/>
      <c r="BG25" s="61">
        <v>85</v>
      </c>
      <c r="BH25" s="93"/>
      <c r="BI25" s="93"/>
      <c r="BJ25" s="93"/>
      <c r="BK25" s="93"/>
      <c r="BL25" s="93"/>
      <c r="BM25" s="98">
        <f t="shared" si="14"/>
        <v>82.5</v>
      </c>
      <c r="BN25" s="61">
        <v>80</v>
      </c>
      <c r="BO25" s="93"/>
      <c r="BP25" s="61">
        <v>85</v>
      </c>
      <c r="BQ25" s="93"/>
      <c r="BR25" s="93"/>
      <c r="BS25" s="93"/>
      <c r="BT25" s="93"/>
      <c r="BU25" s="93"/>
      <c r="BV25" s="98">
        <f t="shared" si="15"/>
        <v>82.5</v>
      </c>
      <c r="BW25" s="94"/>
      <c r="BX25" s="93"/>
      <c r="BY25" s="93"/>
      <c r="BZ25" s="93"/>
      <c r="CA25" s="93"/>
      <c r="CB25" s="93"/>
      <c r="CC25" s="93"/>
      <c r="CD25" s="93"/>
      <c r="CE25" s="98" t="str">
        <f t="shared" si="16"/>
        <v/>
      </c>
      <c r="CF25" s="94"/>
      <c r="CG25" s="93"/>
      <c r="CH25" s="93"/>
      <c r="CI25" s="93"/>
      <c r="CJ25" s="93"/>
      <c r="CK25" s="93"/>
      <c r="CL25" s="93"/>
      <c r="CM25" s="93"/>
      <c r="CN25" s="98" t="str">
        <f t="shared" si="17"/>
        <v/>
      </c>
      <c r="CO25" s="7"/>
      <c r="CP25" s="13">
        <f t="shared" si="18"/>
        <v>80</v>
      </c>
      <c r="CQ25" s="7"/>
      <c r="CR25" s="13">
        <f t="shared" si="19"/>
        <v>85</v>
      </c>
      <c r="CS25" s="7"/>
      <c r="CT25" s="13" t="str">
        <f t="shared" si="20"/>
        <v/>
      </c>
      <c r="CU25" s="7"/>
      <c r="CV25" s="13" t="str">
        <f t="shared" si="21"/>
        <v/>
      </c>
      <c r="CW25" s="7"/>
      <c r="CX25" s="105"/>
      <c r="CY25" s="13">
        <f t="shared" si="22"/>
        <v>80</v>
      </c>
      <c r="CZ25" s="7"/>
      <c r="DA25" s="13">
        <f t="shared" si="23"/>
        <v>85</v>
      </c>
      <c r="DB25" s="7"/>
      <c r="DC25" s="13" t="str">
        <f t="shared" si="24"/>
        <v/>
      </c>
      <c r="DD25" s="7"/>
      <c r="DE25" s="13" t="str">
        <f t="shared" si="25"/>
        <v/>
      </c>
      <c r="DF25" s="7"/>
      <c r="DG25" s="105"/>
      <c r="DH25" s="13" t="str">
        <f t="shared" si="26"/>
        <v/>
      </c>
      <c r="DI25" s="7"/>
      <c r="DJ25" s="13" t="str">
        <f t="shared" si="27"/>
        <v/>
      </c>
      <c r="DK25" s="7"/>
      <c r="DL25" s="13" t="str">
        <f t="shared" si="28"/>
        <v/>
      </c>
      <c r="DM25" s="7"/>
      <c r="DN25" s="13" t="str">
        <f t="shared" si="29"/>
        <v/>
      </c>
      <c r="DO25" s="7"/>
      <c r="DP25" s="105"/>
      <c r="DQ25" s="13" t="str">
        <f t="shared" si="30"/>
        <v/>
      </c>
      <c r="DR25" s="7"/>
      <c r="DS25" s="13" t="str">
        <f t="shared" si="31"/>
        <v/>
      </c>
      <c r="DT25" s="7"/>
      <c r="DU25" s="13" t="str">
        <f t="shared" si="32"/>
        <v/>
      </c>
      <c r="DV25" s="7"/>
      <c r="DW25" s="13" t="str">
        <f t="shared" si="33"/>
        <v/>
      </c>
      <c r="DX25" s="7"/>
      <c r="DY25" s="105"/>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C25" s="112" t="s">
        <v>81</v>
      </c>
      <c r="FD25" s="112"/>
      <c r="FE25" s="112"/>
      <c r="FG25" s="119">
        <v>7</v>
      </c>
      <c r="FH25" s="123"/>
      <c r="FI25" s="123"/>
      <c r="FJ25" s="121">
        <v>2267</v>
      </c>
      <c r="FK25" s="121">
        <v>2277</v>
      </c>
    </row>
    <row r="26" ht="16.5" customHeight="1" spans="1:167">
      <c r="A26" s="23">
        <v>16</v>
      </c>
      <c r="B26" s="23">
        <v>11335</v>
      </c>
      <c r="C26" s="23" t="s">
        <v>170</v>
      </c>
      <c r="D26" s="7"/>
      <c r="E26" s="24">
        <f t="shared" si="0"/>
        <v>81</v>
      </c>
      <c r="F26" s="24" t="str">
        <f t="shared" si="1"/>
        <v>B</v>
      </c>
      <c r="G26" s="24">
        <f t="shared" si="2"/>
        <v>81</v>
      </c>
      <c r="H26" s="24" t="str">
        <f t="shared" si="3"/>
        <v>B</v>
      </c>
      <c r="I26" s="37">
        <v>2</v>
      </c>
      <c r="J26" s="24" t="str">
        <f t="shared" si="4"/>
        <v>Menganalisis nilai-nilai Pancasila terkait dengan kasus-kasus pelanggaran hak dan pengingkaran kewajiban warga negara dalam kehidupan berbangsa dan bernegara dengan  baik</v>
      </c>
      <c r="K26" s="24">
        <f t="shared" si="5"/>
        <v>85</v>
      </c>
      <c r="L26" s="24" t="str">
        <f t="shared" si="6"/>
        <v>B</v>
      </c>
      <c r="M26" s="24">
        <f t="shared" si="7"/>
        <v>85</v>
      </c>
      <c r="N26" s="24" t="str">
        <f t="shared" si="8"/>
        <v>B</v>
      </c>
      <c r="O26" s="37">
        <v>2</v>
      </c>
      <c r="P26" s="24" t="str">
        <f t="shared" si="9"/>
        <v>Siswa trampil dalam menyusun laporan hasil diskusi dan penyajian dengan baik</v>
      </c>
      <c r="Q26" s="58"/>
      <c r="R26" s="58"/>
      <c r="S26" s="7"/>
      <c r="T26" s="61">
        <v>85</v>
      </c>
      <c r="U26" s="60"/>
      <c r="V26" s="60"/>
      <c r="W26" s="60"/>
      <c r="X26" s="60"/>
      <c r="Y26" s="60"/>
      <c r="Z26" s="72">
        <v>75</v>
      </c>
      <c r="AA26" s="70">
        <f t="shared" si="34"/>
        <v>80</v>
      </c>
      <c r="AB26" s="71">
        <f t="shared" si="10"/>
        <v>80</v>
      </c>
      <c r="AC26" s="61">
        <v>85</v>
      </c>
      <c r="AD26" s="60"/>
      <c r="AE26" s="60"/>
      <c r="AF26" s="60"/>
      <c r="AG26" s="60"/>
      <c r="AH26" s="60"/>
      <c r="AI26" s="60">
        <v>80</v>
      </c>
      <c r="AJ26" s="70"/>
      <c r="AK26" s="71">
        <f t="shared" si="11"/>
        <v>82.5</v>
      </c>
      <c r="AL26" s="62"/>
      <c r="AM26" s="60"/>
      <c r="AN26" s="60"/>
      <c r="AO26" s="60"/>
      <c r="AP26" s="60"/>
      <c r="AQ26" s="60"/>
      <c r="AR26" s="60"/>
      <c r="AS26" s="70"/>
      <c r="AT26" s="71" t="str">
        <f t="shared" si="12"/>
        <v/>
      </c>
      <c r="AU26" s="62"/>
      <c r="AV26" s="60"/>
      <c r="AW26" s="60"/>
      <c r="AX26" s="60"/>
      <c r="AY26" s="60"/>
      <c r="AZ26" s="60"/>
      <c r="BA26" s="60"/>
      <c r="BB26" s="70"/>
      <c r="BC26" s="71" t="str">
        <f t="shared" si="13"/>
        <v/>
      </c>
      <c r="BD26" s="7"/>
      <c r="BE26" s="61">
        <v>85</v>
      </c>
      <c r="BF26" s="93"/>
      <c r="BG26" s="61">
        <v>85</v>
      </c>
      <c r="BH26" s="93"/>
      <c r="BI26" s="93"/>
      <c r="BJ26" s="93"/>
      <c r="BK26" s="93"/>
      <c r="BL26" s="93"/>
      <c r="BM26" s="98">
        <f t="shared" si="14"/>
        <v>85</v>
      </c>
      <c r="BN26" s="61">
        <v>85</v>
      </c>
      <c r="BO26" s="93"/>
      <c r="BP26" s="61">
        <v>85</v>
      </c>
      <c r="BQ26" s="93"/>
      <c r="BR26" s="93"/>
      <c r="BS26" s="93"/>
      <c r="BT26" s="93"/>
      <c r="BU26" s="93"/>
      <c r="BV26" s="98">
        <f t="shared" si="15"/>
        <v>85</v>
      </c>
      <c r="BW26" s="94"/>
      <c r="BX26" s="93"/>
      <c r="BY26" s="93"/>
      <c r="BZ26" s="93"/>
      <c r="CA26" s="93"/>
      <c r="CB26" s="93"/>
      <c r="CC26" s="93"/>
      <c r="CD26" s="93"/>
      <c r="CE26" s="98" t="str">
        <f t="shared" si="16"/>
        <v/>
      </c>
      <c r="CF26" s="94"/>
      <c r="CG26" s="93"/>
      <c r="CH26" s="93"/>
      <c r="CI26" s="93"/>
      <c r="CJ26" s="93"/>
      <c r="CK26" s="93"/>
      <c r="CL26" s="93"/>
      <c r="CM26" s="93"/>
      <c r="CN26" s="98" t="str">
        <f t="shared" si="17"/>
        <v/>
      </c>
      <c r="CO26" s="7"/>
      <c r="CP26" s="13">
        <f t="shared" si="18"/>
        <v>85</v>
      </c>
      <c r="CQ26" s="7"/>
      <c r="CR26" s="13">
        <f t="shared" si="19"/>
        <v>85</v>
      </c>
      <c r="CS26" s="7"/>
      <c r="CT26" s="13" t="str">
        <f t="shared" si="20"/>
        <v/>
      </c>
      <c r="CU26" s="7"/>
      <c r="CV26" s="13" t="str">
        <f t="shared" si="21"/>
        <v/>
      </c>
      <c r="CW26" s="7"/>
      <c r="CX26" s="105"/>
      <c r="CY26" s="13">
        <f t="shared" si="22"/>
        <v>85</v>
      </c>
      <c r="CZ26" s="7"/>
      <c r="DA26" s="13">
        <f t="shared" si="23"/>
        <v>85</v>
      </c>
      <c r="DB26" s="7"/>
      <c r="DC26" s="13" t="str">
        <f t="shared" si="24"/>
        <v/>
      </c>
      <c r="DD26" s="7"/>
      <c r="DE26" s="13" t="str">
        <f t="shared" si="25"/>
        <v/>
      </c>
      <c r="DF26" s="7"/>
      <c r="DG26" s="105"/>
      <c r="DH26" s="13" t="str">
        <f t="shared" si="26"/>
        <v/>
      </c>
      <c r="DI26" s="7"/>
      <c r="DJ26" s="13" t="str">
        <f t="shared" si="27"/>
        <v/>
      </c>
      <c r="DK26" s="7"/>
      <c r="DL26" s="13" t="str">
        <f t="shared" si="28"/>
        <v/>
      </c>
      <c r="DM26" s="7"/>
      <c r="DN26" s="13" t="str">
        <f t="shared" si="29"/>
        <v/>
      </c>
      <c r="DO26" s="7"/>
      <c r="DP26" s="105"/>
      <c r="DQ26" s="13" t="str">
        <f t="shared" si="30"/>
        <v/>
      </c>
      <c r="DR26" s="7"/>
      <c r="DS26" s="13" t="str">
        <f t="shared" si="31"/>
        <v/>
      </c>
      <c r="DT26" s="7"/>
      <c r="DU26" s="13" t="str">
        <f t="shared" si="32"/>
        <v/>
      </c>
      <c r="DV26" s="7"/>
      <c r="DW26" s="13" t="str">
        <f t="shared" si="33"/>
        <v/>
      </c>
      <c r="DX26" s="7"/>
      <c r="DY26" s="105"/>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C26" s="112" t="s">
        <v>54</v>
      </c>
      <c r="FD26" s="113" t="s">
        <v>55</v>
      </c>
      <c r="FE26" s="113" t="s">
        <v>56</v>
      </c>
      <c r="FG26" s="119"/>
      <c r="FH26" s="123"/>
      <c r="FI26" s="123"/>
      <c r="FJ26" s="121"/>
      <c r="FK26" s="121"/>
    </row>
    <row r="27" ht="16.5" customHeight="1" spans="1:167">
      <c r="A27" s="23">
        <v>17</v>
      </c>
      <c r="B27" s="23">
        <v>11348</v>
      </c>
      <c r="C27" s="23" t="s">
        <v>171</v>
      </c>
      <c r="D27" s="7"/>
      <c r="E27" s="24">
        <f t="shared" si="0"/>
        <v>84</v>
      </c>
      <c r="F27" s="24" t="str">
        <f t="shared" si="1"/>
        <v>B</v>
      </c>
      <c r="G27" s="24">
        <f t="shared" si="2"/>
        <v>84</v>
      </c>
      <c r="H27" s="24" t="str">
        <f t="shared" si="3"/>
        <v>B</v>
      </c>
      <c r="I27" s="37">
        <v>2</v>
      </c>
      <c r="J27" s="24" t="str">
        <f t="shared" si="4"/>
        <v>Menganalisis nilai-nilai Pancasila terkait dengan kasus-kasus pelanggaran hak dan pengingkaran kewajiban warga negara dalam kehidupan berbangsa dan bernegara dengan  baik</v>
      </c>
      <c r="K27" s="24">
        <f t="shared" si="5"/>
        <v>85</v>
      </c>
      <c r="L27" s="24" t="str">
        <f t="shared" si="6"/>
        <v>B</v>
      </c>
      <c r="M27" s="24">
        <f t="shared" si="7"/>
        <v>85</v>
      </c>
      <c r="N27" s="24" t="str">
        <f t="shared" si="8"/>
        <v>B</v>
      </c>
      <c r="O27" s="37">
        <v>2</v>
      </c>
      <c r="P27" s="24" t="str">
        <f t="shared" si="9"/>
        <v>Siswa trampil dalam menyusun laporan hasil diskusi dan penyajian dengan baik</v>
      </c>
      <c r="Q27" s="58"/>
      <c r="R27" s="58"/>
      <c r="S27" s="7"/>
      <c r="T27" s="61">
        <v>85</v>
      </c>
      <c r="U27" s="60"/>
      <c r="V27" s="60"/>
      <c r="W27" s="60"/>
      <c r="X27" s="60"/>
      <c r="Y27" s="60"/>
      <c r="Z27" s="72">
        <v>80</v>
      </c>
      <c r="AA27" s="70">
        <f t="shared" si="34"/>
        <v>82.5</v>
      </c>
      <c r="AB27" s="71">
        <f t="shared" si="10"/>
        <v>82.5</v>
      </c>
      <c r="AC27" s="61">
        <v>85</v>
      </c>
      <c r="AD27" s="60"/>
      <c r="AE27" s="60"/>
      <c r="AF27" s="60"/>
      <c r="AG27" s="60"/>
      <c r="AH27" s="60"/>
      <c r="AI27" s="60">
        <v>85</v>
      </c>
      <c r="AJ27" s="70"/>
      <c r="AK27" s="71">
        <f t="shared" si="11"/>
        <v>85</v>
      </c>
      <c r="AL27" s="62"/>
      <c r="AM27" s="60"/>
      <c r="AN27" s="60"/>
      <c r="AO27" s="60"/>
      <c r="AP27" s="60"/>
      <c r="AQ27" s="60"/>
      <c r="AR27" s="60"/>
      <c r="AS27" s="70"/>
      <c r="AT27" s="71" t="str">
        <f t="shared" si="12"/>
        <v/>
      </c>
      <c r="AU27" s="62"/>
      <c r="AV27" s="60"/>
      <c r="AW27" s="60"/>
      <c r="AX27" s="60"/>
      <c r="AY27" s="60"/>
      <c r="AZ27" s="60"/>
      <c r="BA27" s="60"/>
      <c r="BB27" s="70"/>
      <c r="BC27" s="71" t="str">
        <f t="shared" si="13"/>
        <v/>
      </c>
      <c r="BD27" s="7"/>
      <c r="BE27" s="61">
        <v>85</v>
      </c>
      <c r="BF27" s="93"/>
      <c r="BG27" s="61">
        <v>85</v>
      </c>
      <c r="BH27" s="93"/>
      <c r="BI27" s="93"/>
      <c r="BJ27" s="93"/>
      <c r="BK27" s="93"/>
      <c r="BL27" s="93"/>
      <c r="BM27" s="98">
        <f t="shared" si="14"/>
        <v>85</v>
      </c>
      <c r="BN27" s="61">
        <v>85</v>
      </c>
      <c r="BO27" s="93"/>
      <c r="BP27" s="61">
        <v>85</v>
      </c>
      <c r="BQ27" s="93"/>
      <c r="BR27" s="93"/>
      <c r="BS27" s="93"/>
      <c r="BT27" s="93"/>
      <c r="BU27" s="93"/>
      <c r="BV27" s="98">
        <f t="shared" si="15"/>
        <v>85</v>
      </c>
      <c r="BW27" s="94"/>
      <c r="BX27" s="93"/>
      <c r="BY27" s="93"/>
      <c r="BZ27" s="93"/>
      <c r="CA27" s="93"/>
      <c r="CB27" s="93"/>
      <c r="CC27" s="93"/>
      <c r="CD27" s="93"/>
      <c r="CE27" s="98" t="str">
        <f t="shared" si="16"/>
        <v/>
      </c>
      <c r="CF27" s="94"/>
      <c r="CG27" s="93"/>
      <c r="CH27" s="93"/>
      <c r="CI27" s="93"/>
      <c r="CJ27" s="93"/>
      <c r="CK27" s="93"/>
      <c r="CL27" s="93"/>
      <c r="CM27" s="93"/>
      <c r="CN27" s="98" t="str">
        <f t="shared" si="17"/>
        <v/>
      </c>
      <c r="CO27" s="7"/>
      <c r="CP27" s="13">
        <f t="shared" si="18"/>
        <v>85</v>
      </c>
      <c r="CQ27" s="7"/>
      <c r="CR27" s="13">
        <f t="shared" si="19"/>
        <v>85</v>
      </c>
      <c r="CS27" s="7"/>
      <c r="CT27" s="13" t="str">
        <f t="shared" si="20"/>
        <v/>
      </c>
      <c r="CU27" s="7"/>
      <c r="CV27" s="13" t="str">
        <f t="shared" si="21"/>
        <v/>
      </c>
      <c r="CW27" s="7"/>
      <c r="CX27" s="105"/>
      <c r="CY27" s="13">
        <f t="shared" si="22"/>
        <v>85</v>
      </c>
      <c r="CZ27" s="7"/>
      <c r="DA27" s="13">
        <f t="shared" si="23"/>
        <v>85</v>
      </c>
      <c r="DB27" s="7"/>
      <c r="DC27" s="13" t="str">
        <f t="shared" si="24"/>
        <v/>
      </c>
      <c r="DD27" s="7"/>
      <c r="DE27" s="13" t="str">
        <f t="shared" si="25"/>
        <v/>
      </c>
      <c r="DF27" s="7"/>
      <c r="DG27" s="105"/>
      <c r="DH27" s="13" t="str">
        <f t="shared" si="26"/>
        <v/>
      </c>
      <c r="DI27" s="7"/>
      <c r="DJ27" s="13" t="str">
        <f t="shared" si="27"/>
        <v/>
      </c>
      <c r="DK27" s="7"/>
      <c r="DL27" s="13" t="str">
        <f t="shared" si="28"/>
        <v/>
      </c>
      <c r="DM27" s="7"/>
      <c r="DN27" s="13" t="str">
        <f t="shared" si="29"/>
        <v/>
      </c>
      <c r="DO27" s="7"/>
      <c r="DP27" s="105"/>
      <c r="DQ27" s="13" t="str">
        <f t="shared" si="30"/>
        <v/>
      </c>
      <c r="DR27" s="7"/>
      <c r="DS27" s="13" t="str">
        <f t="shared" si="31"/>
        <v/>
      </c>
      <c r="DT27" s="7"/>
      <c r="DU27" s="13" t="str">
        <f t="shared" si="32"/>
        <v/>
      </c>
      <c r="DV27" s="7"/>
      <c r="DW27" s="13" t="str">
        <f t="shared" si="33"/>
        <v/>
      </c>
      <c r="DX27" s="7"/>
      <c r="DY27" s="105"/>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C27" s="108">
        <v>0</v>
      </c>
      <c r="FD27" s="109">
        <v>69</v>
      </c>
      <c r="FE27" s="118" t="s">
        <v>31</v>
      </c>
      <c r="FG27" s="119">
        <v>8</v>
      </c>
      <c r="FH27" s="123"/>
      <c r="FI27" s="123"/>
      <c r="FJ27" s="121">
        <v>2268</v>
      </c>
      <c r="FK27" s="121">
        <v>2278</v>
      </c>
    </row>
    <row r="28" ht="16.5" customHeight="1" spans="1:167">
      <c r="A28" s="23">
        <v>18</v>
      </c>
      <c r="B28" s="23">
        <v>11361</v>
      </c>
      <c r="C28" s="23" t="s">
        <v>172</v>
      </c>
      <c r="D28" s="7"/>
      <c r="E28" s="24">
        <f t="shared" si="0"/>
        <v>83</v>
      </c>
      <c r="F28" s="24" t="str">
        <f t="shared" si="1"/>
        <v>B</v>
      </c>
      <c r="G28" s="24">
        <f t="shared" si="2"/>
        <v>83</v>
      </c>
      <c r="H28" s="24" t="str">
        <f t="shared" si="3"/>
        <v>B</v>
      </c>
      <c r="I28" s="37">
        <v>2</v>
      </c>
      <c r="J28" s="24" t="str">
        <f t="shared" si="4"/>
        <v>Menganalisis nilai-nilai Pancasila terkait dengan kasus-kasus pelanggaran hak dan pengingkaran kewajiban warga negara dalam kehidupan berbangsa dan bernegara dengan  baik</v>
      </c>
      <c r="K28" s="24">
        <f t="shared" si="5"/>
        <v>83</v>
      </c>
      <c r="L28" s="24" t="str">
        <f t="shared" si="6"/>
        <v>B</v>
      </c>
      <c r="M28" s="24">
        <f t="shared" si="7"/>
        <v>83</v>
      </c>
      <c r="N28" s="24" t="str">
        <f t="shared" si="8"/>
        <v>B</v>
      </c>
      <c r="O28" s="37">
        <v>2</v>
      </c>
      <c r="P28" s="24" t="str">
        <f t="shared" si="9"/>
        <v>Siswa trampil dalam menyusun laporan hasil diskusi dan penyajian dengan baik</v>
      </c>
      <c r="Q28" s="58"/>
      <c r="R28" s="58"/>
      <c r="S28" s="7"/>
      <c r="T28" s="61">
        <v>85</v>
      </c>
      <c r="U28" s="60"/>
      <c r="V28" s="60"/>
      <c r="W28" s="60"/>
      <c r="X28" s="60"/>
      <c r="Y28" s="60"/>
      <c r="Z28" s="72">
        <v>78</v>
      </c>
      <c r="AA28" s="70">
        <f t="shared" si="34"/>
        <v>81.5</v>
      </c>
      <c r="AB28" s="71">
        <f t="shared" si="10"/>
        <v>81.5</v>
      </c>
      <c r="AC28" s="61">
        <v>85</v>
      </c>
      <c r="AD28" s="60"/>
      <c r="AE28" s="60"/>
      <c r="AF28" s="60"/>
      <c r="AG28" s="60"/>
      <c r="AH28" s="60"/>
      <c r="AI28" s="60">
        <v>85</v>
      </c>
      <c r="AJ28" s="70"/>
      <c r="AK28" s="71">
        <f t="shared" si="11"/>
        <v>85</v>
      </c>
      <c r="AL28" s="62"/>
      <c r="AM28" s="60"/>
      <c r="AN28" s="60"/>
      <c r="AO28" s="60"/>
      <c r="AP28" s="60"/>
      <c r="AQ28" s="60"/>
      <c r="AR28" s="60"/>
      <c r="AS28" s="70"/>
      <c r="AT28" s="71" t="str">
        <f t="shared" si="12"/>
        <v/>
      </c>
      <c r="AU28" s="62"/>
      <c r="AV28" s="60"/>
      <c r="AW28" s="60"/>
      <c r="AX28" s="60"/>
      <c r="AY28" s="60"/>
      <c r="AZ28" s="60"/>
      <c r="BA28" s="60"/>
      <c r="BB28" s="70"/>
      <c r="BC28" s="71" t="str">
        <f t="shared" si="13"/>
        <v/>
      </c>
      <c r="BD28" s="7"/>
      <c r="BE28" s="61">
        <v>80</v>
      </c>
      <c r="BF28" s="93"/>
      <c r="BG28" s="61">
        <v>85</v>
      </c>
      <c r="BH28" s="93"/>
      <c r="BI28" s="93"/>
      <c r="BJ28" s="93"/>
      <c r="BK28" s="93"/>
      <c r="BL28" s="93"/>
      <c r="BM28" s="98">
        <f t="shared" si="14"/>
        <v>82.5</v>
      </c>
      <c r="BN28" s="61">
        <v>80</v>
      </c>
      <c r="BO28" s="93"/>
      <c r="BP28" s="61">
        <v>85</v>
      </c>
      <c r="BQ28" s="93"/>
      <c r="BR28" s="93"/>
      <c r="BS28" s="93"/>
      <c r="BT28" s="93"/>
      <c r="BU28" s="93"/>
      <c r="BV28" s="98">
        <f t="shared" si="15"/>
        <v>82.5</v>
      </c>
      <c r="BW28" s="94"/>
      <c r="BX28" s="93"/>
      <c r="BY28" s="93"/>
      <c r="BZ28" s="93"/>
      <c r="CA28" s="93"/>
      <c r="CB28" s="93"/>
      <c r="CC28" s="93"/>
      <c r="CD28" s="93"/>
      <c r="CE28" s="98" t="str">
        <f t="shared" si="16"/>
        <v/>
      </c>
      <c r="CF28" s="94"/>
      <c r="CG28" s="93"/>
      <c r="CH28" s="93"/>
      <c r="CI28" s="93"/>
      <c r="CJ28" s="93"/>
      <c r="CK28" s="93"/>
      <c r="CL28" s="93"/>
      <c r="CM28" s="93"/>
      <c r="CN28" s="98" t="str">
        <f t="shared" si="17"/>
        <v/>
      </c>
      <c r="CO28" s="7"/>
      <c r="CP28" s="13">
        <f t="shared" si="18"/>
        <v>80</v>
      </c>
      <c r="CQ28" s="7"/>
      <c r="CR28" s="13">
        <f t="shared" si="19"/>
        <v>85</v>
      </c>
      <c r="CS28" s="7"/>
      <c r="CT28" s="13" t="str">
        <f t="shared" si="20"/>
        <v/>
      </c>
      <c r="CU28" s="7"/>
      <c r="CV28" s="13" t="str">
        <f t="shared" si="21"/>
        <v/>
      </c>
      <c r="CW28" s="7"/>
      <c r="CX28" s="105"/>
      <c r="CY28" s="13">
        <f t="shared" si="22"/>
        <v>80</v>
      </c>
      <c r="CZ28" s="7"/>
      <c r="DA28" s="13">
        <f t="shared" si="23"/>
        <v>85</v>
      </c>
      <c r="DB28" s="7"/>
      <c r="DC28" s="13" t="str">
        <f t="shared" si="24"/>
        <v/>
      </c>
      <c r="DD28" s="7"/>
      <c r="DE28" s="13" t="str">
        <f t="shared" si="25"/>
        <v/>
      </c>
      <c r="DF28" s="7"/>
      <c r="DG28" s="105"/>
      <c r="DH28" s="13" t="str">
        <f t="shared" si="26"/>
        <v/>
      </c>
      <c r="DI28" s="7"/>
      <c r="DJ28" s="13" t="str">
        <f t="shared" si="27"/>
        <v/>
      </c>
      <c r="DK28" s="7"/>
      <c r="DL28" s="13" t="str">
        <f t="shared" si="28"/>
        <v/>
      </c>
      <c r="DM28" s="7"/>
      <c r="DN28" s="13" t="str">
        <f t="shared" si="29"/>
        <v/>
      </c>
      <c r="DO28" s="7"/>
      <c r="DP28" s="105"/>
      <c r="DQ28" s="13" t="str">
        <f t="shared" si="30"/>
        <v/>
      </c>
      <c r="DR28" s="7"/>
      <c r="DS28" s="13" t="str">
        <f t="shared" si="31"/>
        <v/>
      </c>
      <c r="DT28" s="7"/>
      <c r="DU28" s="13" t="str">
        <f t="shared" si="32"/>
        <v/>
      </c>
      <c r="DV28" s="7"/>
      <c r="DW28" s="13" t="str">
        <f t="shared" si="33"/>
        <v/>
      </c>
      <c r="DX28" s="7"/>
      <c r="DY28" s="105"/>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C28" s="108">
        <v>70</v>
      </c>
      <c r="FD28" s="110">
        <v>79</v>
      </c>
      <c r="FE28" s="122" t="s">
        <v>30</v>
      </c>
      <c r="FG28" s="119"/>
      <c r="FH28" s="123"/>
      <c r="FI28" s="123"/>
      <c r="FJ28" s="121"/>
      <c r="FK28" s="121"/>
    </row>
    <row r="29" ht="16.5" customHeight="1" spans="1:167">
      <c r="A29" s="23">
        <v>19</v>
      </c>
      <c r="B29" s="23">
        <v>11374</v>
      </c>
      <c r="C29" s="23" t="s">
        <v>173</v>
      </c>
      <c r="D29" s="7"/>
      <c r="E29" s="24">
        <f t="shared" si="0"/>
        <v>90</v>
      </c>
      <c r="F29" s="24" t="str">
        <f t="shared" si="1"/>
        <v>A</v>
      </c>
      <c r="G29" s="24">
        <f t="shared" si="2"/>
        <v>90</v>
      </c>
      <c r="H29" s="24" t="str">
        <f t="shared" si="3"/>
        <v>A</v>
      </c>
      <c r="I29" s="37">
        <v>1</v>
      </c>
      <c r="J29" s="24" t="str">
        <f t="shared" si="4"/>
        <v>Menganalisis nilai-nilai Pancasila terkait dengan kasus-kasus pelanggaran hak dan pengingkaran kewajiban warga negara dalam kehidupan berbangsa dan bernegara dengan sangat baik</v>
      </c>
      <c r="K29" s="24">
        <f t="shared" si="5"/>
        <v>90</v>
      </c>
      <c r="L29" s="24" t="str">
        <f t="shared" si="6"/>
        <v>A</v>
      </c>
      <c r="M29" s="24">
        <f t="shared" si="7"/>
        <v>90</v>
      </c>
      <c r="N29" s="24" t="str">
        <f t="shared" si="8"/>
        <v>A</v>
      </c>
      <c r="O29" s="37">
        <v>1</v>
      </c>
      <c r="P29" s="24" t="str">
        <f t="shared" si="9"/>
        <v>Siswa trampil dalam menyusun laporan hasil diskusi dan penyajian dengan sangat baik</v>
      </c>
      <c r="Q29" s="58"/>
      <c r="R29" s="58"/>
      <c r="S29" s="7"/>
      <c r="T29" s="61">
        <v>90</v>
      </c>
      <c r="U29" s="60"/>
      <c r="V29" s="60"/>
      <c r="W29" s="60"/>
      <c r="X29" s="60"/>
      <c r="Y29" s="60"/>
      <c r="Z29" s="72">
        <v>90</v>
      </c>
      <c r="AA29" s="70">
        <f t="shared" si="34"/>
        <v>90</v>
      </c>
      <c r="AB29" s="71">
        <f t="shared" si="10"/>
        <v>90</v>
      </c>
      <c r="AC29" s="61">
        <v>90</v>
      </c>
      <c r="AD29" s="60"/>
      <c r="AE29" s="60"/>
      <c r="AF29" s="60"/>
      <c r="AG29" s="60"/>
      <c r="AH29" s="60"/>
      <c r="AI29" s="60">
        <v>90</v>
      </c>
      <c r="AJ29" s="70"/>
      <c r="AK29" s="71">
        <f t="shared" si="11"/>
        <v>90</v>
      </c>
      <c r="AL29" s="62"/>
      <c r="AM29" s="60"/>
      <c r="AN29" s="60"/>
      <c r="AO29" s="60"/>
      <c r="AP29" s="60"/>
      <c r="AQ29" s="60"/>
      <c r="AR29" s="60"/>
      <c r="AS29" s="70"/>
      <c r="AT29" s="71" t="str">
        <f t="shared" si="12"/>
        <v/>
      </c>
      <c r="AU29" s="62"/>
      <c r="AV29" s="60"/>
      <c r="AW29" s="60"/>
      <c r="AX29" s="60"/>
      <c r="AY29" s="60"/>
      <c r="AZ29" s="60"/>
      <c r="BA29" s="60"/>
      <c r="BB29" s="70"/>
      <c r="BC29" s="71" t="str">
        <f t="shared" si="13"/>
        <v/>
      </c>
      <c r="BD29" s="7"/>
      <c r="BE29" s="61">
        <v>85</v>
      </c>
      <c r="BF29" s="93"/>
      <c r="BG29" s="61">
        <v>95</v>
      </c>
      <c r="BH29" s="93"/>
      <c r="BI29" s="93"/>
      <c r="BJ29" s="93"/>
      <c r="BK29" s="93"/>
      <c r="BL29" s="93"/>
      <c r="BM29" s="98">
        <f t="shared" si="14"/>
        <v>90</v>
      </c>
      <c r="BN29" s="61">
        <v>90</v>
      </c>
      <c r="BO29" s="93"/>
      <c r="BP29" s="61">
        <v>90</v>
      </c>
      <c r="BQ29" s="93"/>
      <c r="BR29" s="93"/>
      <c r="BS29" s="93"/>
      <c r="BT29" s="93"/>
      <c r="BU29" s="93"/>
      <c r="BV29" s="98">
        <f t="shared" si="15"/>
        <v>90</v>
      </c>
      <c r="BW29" s="94"/>
      <c r="BX29" s="93"/>
      <c r="BY29" s="93"/>
      <c r="BZ29" s="93"/>
      <c r="CA29" s="93"/>
      <c r="CB29" s="93"/>
      <c r="CC29" s="93"/>
      <c r="CD29" s="93"/>
      <c r="CE29" s="98" t="str">
        <f t="shared" si="16"/>
        <v/>
      </c>
      <c r="CF29" s="94"/>
      <c r="CG29" s="93"/>
      <c r="CH29" s="93"/>
      <c r="CI29" s="93"/>
      <c r="CJ29" s="93"/>
      <c r="CK29" s="93"/>
      <c r="CL29" s="93"/>
      <c r="CM29" s="93"/>
      <c r="CN29" s="98" t="str">
        <f t="shared" si="17"/>
        <v/>
      </c>
      <c r="CO29" s="7"/>
      <c r="CP29" s="13">
        <f t="shared" si="18"/>
        <v>85</v>
      </c>
      <c r="CQ29" s="7"/>
      <c r="CR29" s="13">
        <f t="shared" si="19"/>
        <v>95</v>
      </c>
      <c r="CS29" s="7"/>
      <c r="CT29" s="13" t="str">
        <f t="shared" si="20"/>
        <v/>
      </c>
      <c r="CU29" s="7"/>
      <c r="CV29" s="13" t="str">
        <f t="shared" si="21"/>
        <v/>
      </c>
      <c r="CW29" s="7"/>
      <c r="CX29" s="105"/>
      <c r="CY29" s="13">
        <f t="shared" si="22"/>
        <v>90</v>
      </c>
      <c r="CZ29" s="7"/>
      <c r="DA29" s="13">
        <f t="shared" si="23"/>
        <v>90</v>
      </c>
      <c r="DB29" s="7"/>
      <c r="DC29" s="13" t="str">
        <f t="shared" si="24"/>
        <v/>
      </c>
      <c r="DD29" s="7"/>
      <c r="DE29" s="13" t="str">
        <f t="shared" si="25"/>
        <v/>
      </c>
      <c r="DF29" s="7"/>
      <c r="DG29" s="105"/>
      <c r="DH29" s="13" t="str">
        <f t="shared" si="26"/>
        <v/>
      </c>
      <c r="DI29" s="7"/>
      <c r="DJ29" s="13" t="str">
        <f t="shared" si="27"/>
        <v/>
      </c>
      <c r="DK29" s="7"/>
      <c r="DL29" s="13" t="str">
        <f t="shared" si="28"/>
        <v/>
      </c>
      <c r="DM29" s="7"/>
      <c r="DN29" s="13" t="str">
        <f t="shared" si="29"/>
        <v/>
      </c>
      <c r="DO29" s="7"/>
      <c r="DP29" s="105"/>
      <c r="DQ29" s="13" t="str">
        <f t="shared" si="30"/>
        <v/>
      </c>
      <c r="DR29" s="7"/>
      <c r="DS29" s="13" t="str">
        <f t="shared" si="31"/>
        <v/>
      </c>
      <c r="DT29" s="7"/>
      <c r="DU29" s="13" t="str">
        <f t="shared" si="32"/>
        <v/>
      </c>
      <c r="DV29" s="7"/>
      <c r="DW29" s="13" t="str">
        <f t="shared" si="33"/>
        <v/>
      </c>
      <c r="DX29" s="7"/>
      <c r="DY29" s="105"/>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C29" s="108">
        <v>80</v>
      </c>
      <c r="FD29" s="110">
        <v>89</v>
      </c>
      <c r="FE29" s="122" t="s">
        <v>29</v>
      </c>
      <c r="FG29" s="119">
        <v>9</v>
      </c>
      <c r="FH29" s="123"/>
      <c r="FI29" s="123"/>
      <c r="FJ29" s="121">
        <v>2269</v>
      </c>
      <c r="FK29" s="121">
        <v>2279</v>
      </c>
    </row>
    <row r="30" ht="16.5" customHeight="1" spans="1:167">
      <c r="A30" s="23">
        <v>20</v>
      </c>
      <c r="B30" s="23">
        <v>11387</v>
      </c>
      <c r="C30" s="23" t="s">
        <v>174</v>
      </c>
      <c r="D30" s="7"/>
      <c r="E30" s="24">
        <f t="shared" si="0"/>
        <v>90</v>
      </c>
      <c r="F30" s="24" t="str">
        <f t="shared" si="1"/>
        <v>A</v>
      </c>
      <c r="G30" s="24">
        <f t="shared" si="2"/>
        <v>90</v>
      </c>
      <c r="H30" s="24" t="str">
        <f t="shared" si="3"/>
        <v>A</v>
      </c>
      <c r="I30" s="37">
        <v>1</v>
      </c>
      <c r="J30" s="24" t="str">
        <f t="shared" si="4"/>
        <v>Menganalisis nilai-nilai Pancasila terkait dengan kasus-kasus pelanggaran hak dan pengingkaran kewajiban warga negara dalam kehidupan berbangsa dan bernegara dengan sangat baik</v>
      </c>
      <c r="K30" s="24">
        <f t="shared" si="5"/>
        <v>90</v>
      </c>
      <c r="L30" s="24" t="str">
        <f t="shared" si="6"/>
        <v>A</v>
      </c>
      <c r="M30" s="24">
        <f t="shared" si="7"/>
        <v>90</v>
      </c>
      <c r="N30" s="24" t="str">
        <f t="shared" si="8"/>
        <v>A</v>
      </c>
      <c r="O30" s="37">
        <v>1</v>
      </c>
      <c r="P30" s="24" t="str">
        <f t="shared" si="9"/>
        <v>Siswa trampil dalam menyusun laporan hasil diskusi dan penyajian dengan sangat baik</v>
      </c>
      <c r="Q30" s="58"/>
      <c r="R30" s="58"/>
      <c r="S30" s="7"/>
      <c r="T30" s="61">
        <v>90</v>
      </c>
      <c r="U30" s="60"/>
      <c r="V30" s="60"/>
      <c r="W30" s="60"/>
      <c r="X30" s="60"/>
      <c r="Y30" s="60"/>
      <c r="Z30" s="72">
        <v>90</v>
      </c>
      <c r="AA30" s="70">
        <f t="shared" si="34"/>
        <v>90</v>
      </c>
      <c r="AB30" s="71">
        <f t="shared" si="10"/>
        <v>90</v>
      </c>
      <c r="AC30" s="61">
        <v>90</v>
      </c>
      <c r="AD30" s="60"/>
      <c r="AE30" s="60"/>
      <c r="AF30" s="60"/>
      <c r="AG30" s="60"/>
      <c r="AH30" s="60"/>
      <c r="AI30" s="60">
        <v>90</v>
      </c>
      <c r="AJ30" s="70"/>
      <c r="AK30" s="71">
        <f t="shared" si="11"/>
        <v>90</v>
      </c>
      <c r="AL30" s="62"/>
      <c r="AM30" s="60"/>
      <c r="AN30" s="60"/>
      <c r="AO30" s="60"/>
      <c r="AP30" s="60"/>
      <c r="AQ30" s="60"/>
      <c r="AR30" s="60"/>
      <c r="AS30" s="70"/>
      <c r="AT30" s="71" t="str">
        <f t="shared" si="12"/>
        <v/>
      </c>
      <c r="AU30" s="62"/>
      <c r="AV30" s="60"/>
      <c r="AW30" s="60"/>
      <c r="AX30" s="60"/>
      <c r="AY30" s="60"/>
      <c r="AZ30" s="60"/>
      <c r="BA30" s="60"/>
      <c r="BB30" s="70"/>
      <c r="BC30" s="71" t="str">
        <f t="shared" si="13"/>
        <v/>
      </c>
      <c r="BD30" s="7"/>
      <c r="BE30" s="61">
        <v>90</v>
      </c>
      <c r="BF30" s="93"/>
      <c r="BG30" s="61">
        <v>90</v>
      </c>
      <c r="BH30" s="93"/>
      <c r="BI30" s="93"/>
      <c r="BJ30" s="93"/>
      <c r="BK30" s="93"/>
      <c r="BL30" s="93"/>
      <c r="BM30" s="98">
        <f t="shared" si="14"/>
        <v>90</v>
      </c>
      <c r="BN30" s="61">
        <v>90</v>
      </c>
      <c r="BO30" s="93"/>
      <c r="BP30" s="61">
        <v>90</v>
      </c>
      <c r="BQ30" s="93"/>
      <c r="BR30" s="93"/>
      <c r="BS30" s="93"/>
      <c r="BT30" s="93"/>
      <c r="BU30" s="93"/>
      <c r="BV30" s="98">
        <f t="shared" si="15"/>
        <v>90</v>
      </c>
      <c r="BW30" s="94"/>
      <c r="BX30" s="93"/>
      <c r="BY30" s="93"/>
      <c r="BZ30" s="93"/>
      <c r="CA30" s="93"/>
      <c r="CB30" s="93"/>
      <c r="CC30" s="93"/>
      <c r="CD30" s="93"/>
      <c r="CE30" s="98" t="str">
        <f t="shared" si="16"/>
        <v/>
      </c>
      <c r="CF30" s="94"/>
      <c r="CG30" s="93"/>
      <c r="CH30" s="93"/>
      <c r="CI30" s="93"/>
      <c r="CJ30" s="93"/>
      <c r="CK30" s="93"/>
      <c r="CL30" s="93"/>
      <c r="CM30" s="93"/>
      <c r="CN30" s="98" t="str">
        <f t="shared" si="17"/>
        <v/>
      </c>
      <c r="CO30" s="7"/>
      <c r="CP30" s="13">
        <f t="shared" si="18"/>
        <v>90</v>
      </c>
      <c r="CQ30" s="7"/>
      <c r="CR30" s="13">
        <f t="shared" si="19"/>
        <v>90</v>
      </c>
      <c r="CS30" s="7"/>
      <c r="CT30" s="13" t="str">
        <f t="shared" si="20"/>
        <v/>
      </c>
      <c r="CU30" s="7"/>
      <c r="CV30" s="13" t="str">
        <f t="shared" si="21"/>
        <v/>
      </c>
      <c r="CW30" s="7"/>
      <c r="CX30" s="105"/>
      <c r="CY30" s="13">
        <f t="shared" si="22"/>
        <v>90</v>
      </c>
      <c r="CZ30" s="7"/>
      <c r="DA30" s="13">
        <f t="shared" si="23"/>
        <v>90</v>
      </c>
      <c r="DB30" s="7"/>
      <c r="DC30" s="13" t="str">
        <f t="shared" si="24"/>
        <v/>
      </c>
      <c r="DD30" s="7"/>
      <c r="DE30" s="13" t="str">
        <f t="shared" si="25"/>
        <v/>
      </c>
      <c r="DF30" s="7"/>
      <c r="DG30" s="105"/>
      <c r="DH30" s="13" t="str">
        <f t="shared" si="26"/>
        <v/>
      </c>
      <c r="DI30" s="7"/>
      <c r="DJ30" s="13" t="str">
        <f t="shared" si="27"/>
        <v/>
      </c>
      <c r="DK30" s="7"/>
      <c r="DL30" s="13" t="str">
        <f t="shared" si="28"/>
        <v/>
      </c>
      <c r="DM30" s="7"/>
      <c r="DN30" s="13" t="str">
        <f t="shared" si="29"/>
        <v/>
      </c>
      <c r="DO30" s="7"/>
      <c r="DP30" s="105"/>
      <c r="DQ30" s="13" t="str">
        <f t="shared" si="30"/>
        <v/>
      </c>
      <c r="DR30" s="7"/>
      <c r="DS30" s="13" t="str">
        <f t="shared" si="31"/>
        <v/>
      </c>
      <c r="DT30" s="7"/>
      <c r="DU30" s="13" t="str">
        <f t="shared" si="32"/>
        <v/>
      </c>
      <c r="DV30" s="7"/>
      <c r="DW30" s="13" t="str">
        <f t="shared" si="33"/>
        <v/>
      </c>
      <c r="DX30" s="7"/>
      <c r="DY30" s="105"/>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C30" s="108">
        <v>90</v>
      </c>
      <c r="FD30" s="110">
        <v>100</v>
      </c>
      <c r="FE30" s="122" t="s">
        <v>11</v>
      </c>
      <c r="FG30" s="119"/>
      <c r="FH30" s="123"/>
      <c r="FI30" s="123"/>
      <c r="FJ30" s="121"/>
      <c r="FK30" s="121"/>
    </row>
    <row r="31" ht="16.5" customHeight="1" spans="1:167">
      <c r="A31" s="23">
        <v>21</v>
      </c>
      <c r="B31" s="23">
        <v>11400</v>
      </c>
      <c r="C31" s="23" t="s">
        <v>175</v>
      </c>
      <c r="D31" s="7"/>
      <c r="E31" s="24">
        <f t="shared" si="0"/>
        <v>81</v>
      </c>
      <c r="F31" s="24" t="str">
        <f t="shared" si="1"/>
        <v>B</v>
      </c>
      <c r="G31" s="24">
        <f t="shared" si="2"/>
        <v>81</v>
      </c>
      <c r="H31" s="24" t="str">
        <f t="shared" si="3"/>
        <v>B</v>
      </c>
      <c r="I31" s="37">
        <v>2</v>
      </c>
      <c r="J31" s="24" t="str">
        <f t="shared" si="4"/>
        <v>Menganalisis nilai-nilai Pancasila terkait dengan kasus-kasus pelanggaran hak dan pengingkaran kewajiban warga negara dalam kehidupan berbangsa dan bernegara dengan  baik</v>
      </c>
      <c r="K31" s="24">
        <f t="shared" si="5"/>
        <v>83</v>
      </c>
      <c r="L31" s="24" t="str">
        <f t="shared" si="6"/>
        <v>B</v>
      </c>
      <c r="M31" s="24">
        <f t="shared" si="7"/>
        <v>83</v>
      </c>
      <c r="N31" s="24" t="str">
        <f t="shared" si="8"/>
        <v>B</v>
      </c>
      <c r="O31" s="37">
        <v>2</v>
      </c>
      <c r="P31" s="24" t="str">
        <f t="shared" si="9"/>
        <v>Siswa trampil dalam menyusun laporan hasil diskusi dan penyajian dengan baik</v>
      </c>
      <c r="Q31" s="58"/>
      <c r="R31" s="58"/>
      <c r="S31" s="7"/>
      <c r="T31" s="61">
        <v>80</v>
      </c>
      <c r="U31" s="60"/>
      <c r="V31" s="60"/>
      <c r="W31" s="60"/>
      <c r="X31" s="60"/>
      <c r="Y31" s="60"/>
      <c r="Z31" s="72">
        <v>80</v>
      </c>
      <c r="AA31" s="70">
        <f t="shared" si="34"/>
        <v>80</v>
      </c>
      <c r="AB31" s="71">
        <f t="shared" si="10"/>
        <v>80</v>
      </c>
      <c r="AC31" s="61">
        <v>80</v>
      </c>
      <c r="AD31" s="60"/>
      <c r="AE31" s="60"/>
      <c r="AF31" s="60"/>
      <c r="AG31" s="60"/>
      <c r="AH31" s="60"/>
      <c r="AI31" s="60">
        <v>85</v>
      </c>
      <c r="AJ31" s="70"/>
      <c r="AK31" s="71">
        <f t="shared" si="11"/>
        <v>82.5</v>
      </c>
      <c r="AL31" s="62"/>
      <c r="AM31" s="60"/>
      <c r="AN31" s="60"/>
      <c r="AO31" s="60"/>
      <c r="AP31" s="60"/>
      <c r="AQ31" s="60"/>
      <c r="AR31" s="60"/>
      <c r="AS31" s="70"/>
      <c r="AT31" s="71" t="str">
        <f t="shared" si="12"/>
        <v/>
      </c>
      <c r="AU31" s="62"/>
      <c r="AV31" s="60"/>
      <c r="AW31" s="60"/>
      <c r="AX31" s="60"/>
      <c r="AY31" s="60"/>
      <c r="AZ31" s="60"/>
      <c r="BA31" s="60"/>
      <c r="BB31" s="70"/>
      <c r="BC31" s="71" t="str">
        <f t="shared" si="13"/>
        <v/>
      </c>
      <c r="BD31" s="7"/>
      <c r="BE31" s="61">
        <v>80</v>
      </c>
      <c r="BF31" s="93"/>
      <c r="BG31" s="61">
        <v>85</v>
      </c>
      <c r="BH31" s="93"/>
      <c r="BI31" s="93"/>
      <c r="BJ31" s="93"/>
      <c r="BK31" s="93"/>
      <c r="BL31" s="93"/>
      <c r="BM31" s="98">
        <f t="shared" si="14"/>
        <v>82.5</v>
      </c>
      <c r="BN31" s="61">
        <v>80</v>
      </c>
      <c r="BO31" s="93"/>
      <c r="BP31" s="61">
        <v>85</v>
      </c>
      <c r="BQ31" s="93"/>
      <c r="BR31" s="93"/>
      <c r="BS31" s="93"/>
      <c r="BT31" s="93"/>
      <c r="BU31" s="93"/>
      <c r="BV31" s="98">
        <f t="shared" si="15"/>
        <v>82.5</v>
      </c>
      <c r="BW31" s="94"/>
      <c r="BX31" s="93"/>
      <c r="BY31" s="93"/>
      <c r="BZ31" s="93"/>
      <c r="CA31" s="93"/>
      <c r="CB31" s="93"/>
      <c r="CC31" s="93"/>
      <c r="CD31" s="93"/>
      <c r="CE31" s="98" t="str">
        <f t="shared" si="16"/>
        <v/>
      </c>
      <c r="CF31" s="94"/>
      <c r="CG31" s="93"/>
      <c r="CH31" s="93"/>
      <c r="CI31" s="93"/>
      <c r="CJ31" s="93"/>
      <c r="CK31" s="93"/>
      <c r="CL31" s="93"/>
      <c r="CM31" s="93"/>
      <c r="CN31" s="98" t="str">
        <f t="shared" si="17"/>
        <v/>
      </c>
      <c r="CO31" s="7"/>
      <c r="CP31" s="13">
        <f t="shared" si="18"/>
        <v>80</v>
      </c>
      <c r="CQ31" s="7"/>
      <c r="CR31" s="13">
        <f t="shared" si="19"/>
        <v>85</v>
      </c>
      <c r="CS31" s="7"/>
      <c r="CT31" s="13" t="str">
        <f t="shared" si="20"/>
        <v/>
      </c>
      <c r="CU31" s="7"/>
      <c r="CV31" s="13" t="str">
        <f t="shared" si="21"/>
        <v/>
      </c>
      <c r="CW31" s="7"/>
      <c r="CX31" s="105"/>
      <c r="CY31" s="13">
        <f t="shared" si="22"/>
        <v>80</v>
      </c>
      <c r="CZ31" s="7"/>
      <c r="DA31" s="13">
        <f t="shared" si="23"/>
        <v>85</v>
      </c>
      <c r="DB31" s="7"/>
      <c r="DC31" s="13" t="str">
        <f t="shared" si="24"/>
        <v/>
      </c>
      <c r="DD31" s="7"/>
      <c r="DE31" s="13" t="str">
        <f t="shared" si="25"/>
        <v/>
      </c>
      <c r="DF31" s="7"/>
      <c r="DG31" s="105"/>
      <c r="DH31" s="13" t="str">
        <f t="shared" si="26"/>
        <v/>
      </c>
      <c r="DI31" s="7"/>
      <c r="DJ31" s="13" t="str">
        <f t="shared" si="27"/>
        <v/>
      </c>
      <c r="DK31" s="7"/>
      <c r="DL31" s="13" t="str">
        <f t="shared" si="28"/>
        <v/>
      </c>
      <c r="DM31" s="7"/>
      <c r="DN31" s="13" t="str">
        <f t="shared" si="29"/>
        <v/>
      </c>
      <c r="DO31" s="7"/>
      <c r="DP31" s="105"/>
      <c r="DQ31" s="13" t="str">
        <f t="shared" si="30"/>
        <v/>
      </c>
      <c r="DR31" s="7"/>
      <c r="DS31" s="13" t="str">
        <f t="shared" si="31"/>
        <v/>
      </c>
      <c r="DT31" s="7"/>
      <c r="DU31" s="13" t="str">
        <f t="shared" si="32"/>
        <v/>
      </c>
      <c r="DV31" s="7"/>
      <c r="DW31" s="13" t="str">
        <f t="shared" si="33"/>
        <v/>
      </c>
      <c r="DX31" s="7"/>
      <c r="DY31" s="105"/>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G31" s="119">
        <v>10</v>
      </c>
      <c r="FH31" s="123"/>
      <c r="FI31" s="123"/>
      <c r="FJ31" s="121">
        <v>2270</v>
      </c>
      <c r="FK31" s="121">
        <v>2280</v>
      </c>
    </row>
    <row r="32" ht="16.5" customHeight="1" spans="1:167">
      <c r="A32" s="23">
        <v>22</v>
      </c>
      <c r="B32" s="23">
        <v>11413</v>
      </c>
      <c r="C32" s="23" t="s">
        <v>176</v>
      </c>
      <c r="D32" s="7"/>
      <c r="E32" s="24">
        <f t="shared" si="0"/>
        <v>84</v>
      </c>
      <c r="F32" s="24" t="str">
        <f t="shared" si="1"/>
        <v>B</v>
      </c>
      <c r="G32" s="24">
        <f t="shared" si="2"/>
        <v>84</v>
      </c>
      <c r="H32" s="24" t="str">
        <f t="shared" si="3"/>
        <v>B</v>
      </c>
      <c r="I32" s="37">
        <v>2</v>
      </c>
      <c r="J32" s="24" t="str">
        <f t="shared" si="4"/>
        <v>Menganalisis nilai-nilai Pancasila terkait dengan kasus-kasus pelanggaran hak dan pengingkaran kewajiban warga negara dalam kehidupan berbangsa dan bernegara dengan  baik</v>
      </c>
      <c r="K32" s="24">
        <f t="shared" si="5"/>
        <v>85</v>
      </c>
      <c r="L32" s="24" t="str">
        <f t="shared" si="6"/>
        <v>B</v>
      </c>
      <c r="M32" s="24">
        <f t="shared" si="7"/>
        <v>85</v>
      </c>
      <c r="N32" s="24" t="str">
        <f t="shared" si="8"/>
        <v>B</v>
      </c>
      <c r="O32" s="37">
        <v>2</v>
      </c>
      <c r="P32" s="24" t="str">
        <f t="shared" si="9"/>
        <v>Siswa trampil dalam menyusun laporan hasil diskusi dan penyajian dengan baik</v>
      </c>
      <c r="Q32" s="58"/>
      <c r="R32" s="58"/>
      <c r="S32" s="7"/>
      <c r="T32" s="61">
        <v>85</v>
      </c>
      <c r="U32" s="60"/>
      <c r="V32" s="60"/>
      <c r="W32" s="60"/>
      <c r="X32" s="60"/>
      <c r="Y32" s="60"/>
      <c r="Z32" s="72">
        <v>80</v>
      </c>
      <c r="AA32" s="70">
        <f t="shared" si="34"/>
        <v>82.5</v>
      </c>
      <c r="AB32" s="71">
        <f t="shared" si="10"/>
        <v>82.5</v>
      </c>
      <c r="AC32" s="61">
        <v>85</v>
      </c>
      <c r="AD32" s="60"/>
      <c r="AE32" s="60"/>
      <c r="AF32" s="60"/>
      <c r="AG32" s="60"/>
      <c r="AH32" s="60"/>
      <c r="AI32" s="60">
        <v>85</v>
      </c>
      <c r="AJ32" s="70"/>
      <c r="AK32" s="71">
        <f t="shared" si="11"/>
        <v>85</v>
      </c>
      <c r="AL32" s="62"/>
      <c r="AM32" s="60"/>
      <c r="AN32" s="60"/>
      <c r="AO32" s="60"/>
      <c r="AP32" s="60"/>
      <c r="AQ32" s="60"/>
      <c r="AR32" s="60"/>
      <c r="AS32" s="70"/>
      <c r="AT32" s="71" t="str">
        <f t="shared" si="12"/>
        <v/>
      </c>
      <c r="AU32" s="62"/>
      <c r="AV32" s="60"/>
      <c r="AW32" s="60"/>
      <c r="AX32" s="60"/>
      <c r="AY32" s="60"/>
      <c r="AZ32" s="60"/>
      <c r="BA32" s="60"/>
      <c r="BB32" s="70"/>
      <c r="BC32" s="71" t="str">
        <f t="shared" si="13"/>
        <v/>
      </c>
      <c r="BD32" s="7"/>
      <c r="BE32" s="61">
        <v>85</v>
      </c>
      <c r="BF32" s="93"/>
      <c r="BG32" s="61">
        <v>85</v>
      </c>
      <c r="BH32" s="93"/>
      <c r="BI32" s="93"/>
      <c r="BJ32" s="93"/>
      <c r="BK32" s="93"/>
      <c r="BL32" s="93"/>
      <c r="BM32" s="98">
        <f t="shared" si="14"/>
        <v>85</v>
      </c>
      <c r="BN32" s="61">
        <v>85</v>
      </c>
      <c r="BO32" s="93"/>
      <c r="BP32" s="61">
        <v>85</v>
      </c>
      <c r="BQ32" s="93"/>
      <c r="BR32" s="93"/>
      <c r="BS32" s="93"/>
      <c r="BT32" s="93"/>
      <c r="BU32" s="93"/>
      <c r="BV32" s="98">
        <f t="shared" si="15"/>
        <v>85</v>
      </c>
      <c r="BW32" s="94"/>
      <c r="BX32" s="93"/>
      <c r="BY32" s="93"/>
      <c r="BZ32" s="93"/>
      <c r="CA32" s="93"/>
      <c r="CB32" s="93"/>
      <c r="CC32" s="93"/>
      <c r="CD32" s="93"/>
      <c r="CE32" s="98" t="str">
        <f t="shared" si="16"/>
        <v/>
      </c>
      <c r="CF32" s="94"/>
      <c r="CG32" s="93"/>
      <c r="CH32" s="93"/>
      <c r="CI32" s="93"/>
      <c r="CJ32" s="93"/>
      <c r="CK32" s="93"/>
      <c r="CL32" s="93"/>
      <c r="CM32" s="93"/>
      <c r="CN32" s="98" t="str">
        <f t="shared" si="17"/>
        <v/>
      </c>
      <c r="CO32" s="7"/>
      <c r="CP32" s="13">
        <f t="shared" si="18"/>
        <v>85</v>
      </c>
      <c r="CQ32" s="7"/>
      <c r="CR32" s="13">
        <f t="shared" si="19"/>
        <v>85</v>
      </c>
      <c r="CS32" s="7"/>
      <c r="CT32" s="13" t="str">
        <f t="shared" si="20"/>
        <v/>
      </c>
      <c r="CU32" s="7"/>
      <c r="CV32" s="13" t="str">
        <f t="shared" si="21"/>
        <v/>
      </c>
      <c r="CW32" s="7"/>
      <c r="CX32" s="105"/>
      <c r="CY32" s="13">
        <f t="shared" si="22"/>
        <v>85</v>
      </c>
      <c r="CZ32" s="7"/>
      <c r="DA32" s="13">
        <f t="shared" si="23"/>
        <v>85</v>
      </c>
      <c r="DB32" s="7"/>
      <c r="DC32" s="13" t="str">
        <f t="shared" si="24"/>
        <v/>
      </c>
      <c r="DD32" s="7"/>
      <c r="DE32" s="13" t="str">
        <f t="shared" si="25"/>
        <v/>
      </c>
      <c r="DF32" s="7"/>
      <c r="DG32" s="105"/>
      <c r="DH32" s="13" t="str">
        <f t="shared" si="26"/>
        <v/>
      </c>
      <c r="DI32" s="7"/>
      <c r="DJ32" s="13" t="str">
        <f t="shared" si="27"/>
        <v/>
      </c>
      <c r="DK32" s="7"/>
      <c r="DL32" s="13" t="str">
        <f t="shared" si="28"/>
        <v/>
      </c>
      <c r="DM32" s="7"/>
      <c r="DN32" s="13" t="str">
        <f t="shared" si="29"/>
        <v/>
      </c>
      <c r="DO32" s="7"/>
      <c r="DP32" s="105"/>
      <c r="DQ32" s="13" t="str">
        <f t="shared" si="30"/>
        <v/>
      </c>
      <c r="DR32" s="7"/>
      <c r="DS32" s="13" t="str">
        <f t="shared" si="31"/>
        <v/>
      </c>
      <c r="DT32" s="7"/>
      <c r="DU32" s="13" t="str">
        <f t="shared" si="32"/>
        <v/>
      </c>
      <c r="DV32" s="7"/>
      <c r="DW32" s="13" t="str">
        <f t="shared" si="33"/>
        <v/>
      </c>
      <c r="DX32" s="7"/>
      <c r="DY32" s="105"/>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G32" s="119"/>
      <c r="FH32" s="121"/>
      <c r="FI32" s="121"/>
      <c r="FJ32" s="121"/>
      <c r="FK32" s="121"/>
    </row>
    <row r="33" ht="16.5" customHeight="1" spans="1:157">
      <c r="A33" s="23">
        <v>23</v>
      </c>
      <c r="B33" s="23">
        <v>11426</v>
      </c>
      <c r="C33" s="23" t="s">
        <v>177</v>
      </c>
      <c r="D33" s="7"/>
      <c r="E33" s="24">
        <f t="shared" si="0"/>
        <v>80</v>
      </c>
      <c r="F33" s="24" t="str">
        <f t="shared" si="1"/>
        <v>B</v>
      </c>
      <c r="G33" s="24">
        <f t="shared" si="2"/>
        <v>80</v>
      </c>
      <c r="H33" s="24" t="str">
        <f t="shared" si="3"/>
        <v>B</v>
      </c>
      <c r="I33" s="37">
        <v>2</v>
      </c>
      <c r="J33" s="24" t="str">
        <f t="shared" si="4"/>
        <v>Menganalisis nilai-nilai Pancasila terkait dengan kasus-kasus pelanggaran hak dan pengingkaran kewajiban warga negara dalam kehidupan berbangsa dan bernegara dengan  baik</v>
      </c>
      <c r="K33" s="24">
        <f t="shared" si="5"/>
        <v>83</v>
      </c>
      <c r="L33" s="24" t="str">
        <f t="shared" si="6"/>
        <v>B</v>
      </c>
      <c r="M33" s="24">
        <f t="shared" si="7"/>
        <v>83</v>
      </c>
      <c r="N33" s="24" t="str">
        <f t="shared" si="8"/>
        <v>B</v>
      </c>
      <c r="O33" s="37">
        <v>2</v>
      </c>
      <c r="P33" s="24" t="str">
        <f t="shared" si="9"/>
        <v>Siswa trampil dalam menyusun laporan hasil diskusi dan penyajian dengan baik</v>
      </c>
      <c r="Q33" s="58"/>
      <c r="R33" s="58"/>
      <c r="S33" s="7"/>
      <c r="T33" s="61">
        <v>80</v>
      </c>
      <c r="U33" s="60"/>
      <c r="V33" s="60"/>
      <c r="W33" s="60"/>
      <c r="X33" s="60"/>
      <c r="Y33" s="60"/>
      <c r="Z33" s="72">
        <v>80</v>
      </c>
      <c r="AA33" s="70">
        <f t="shared" si="34"/>
        <v>80</v>
      </c>
      <c r="AB33" s="71">
        <f t="shared" si="10"/>
        <v>80</v>
      </c>
      <c r="AC33" s="61">
        <v>80</v>
      </c>
      <c r="AD33" s="60"/>
      <c r="AE33" s="60"/>
      <c r="AF33" s="60"/>
      <c r="AG33" s="60"/>
      <c r="AH33" s="60"/>
      <c r="AI33" s="60">
        <v>80</v>
      </c>
      <c r="AJ33" s="70"/>
      <c r="AK33" s="71">
        <f t="shared" si="11"/>
        <v>80</v>
      </c>
      <c r="AL33" s="62"/>
      <c r="AM33" s="60"/>
      <c r="AN33" s="60"/>
      <c r="AO33" s="60"/>
      <c r="AP33" s="60"/>
      <c r="AQ33" s="60"/>
      <c r="AR33" s="60"/>
      <c r="AS33" s="70"/>
      <c r="AT33" s="71" t="str">
        <f t="shared" si="12"/>
        <v/>
      </c>
      <c r="AU33" s="62"/>
      <c r="AV33" s="60"/>
      <c r="AW33" s="60"/>
      <c r="AX33" s="60"/>
      <c r="AY33" s="60"/>
      <c r="AZ33" s="60"/>
      <c r="BA33" s="60"/>
      <c r="BB33" s="70"/>
      <c r="BC33" s="71" t="str">
        <f t="shared" si="13"/>
        <v/>
      </c>
      <c r="BD33" s="7"/>
      <c r="BE33" s="61">
        <v>80</v>
      </c>
      <c r="BF33" s="93"/>
      <c r="BG33" s="61">
        <v>85</v>
      </c>
      <c r="BH33" s="93"/>
      <c r="BI33" s="93"/>
      <c r="BJ33" s="93"/>
      <c r="BK33" s="93"/>
      <c r="BL33" s="93"/>
      <c r="BM33" s="98">
        <f t="shared" si="14"/>
        <v>82.5</v>
      </c>
      <c r="BN33" s="61">
        <v>80</v>
      </c>
      <c r="BO33" s="93"/>
      <c r="BP33" s="61">
        <v>85</v>
      </c>
      <c r="BQ33" s="93"/>
      <c r="BR33" s="93"/>
      <c r="BS33" s="93"/>
      <c r="BT33" s="93"/>
      <c r="BU33" s="93"/>
      <c r="BV33" s="98">
        <f t="shared" si="15"/>
        <v>82.5</v>
      </c>
      <c r="BW33" s="94"/>
      <c r="BX33" s="93"/>
      <c r="BY33" s="93"/>
      <c r="BZ33" s="93"/>
      <c r="CA33" s="93"/>
      <c r="CB33" s="93"/>
      <c r="CC33" s="93"/>
      <c r="CD33" s="93"/>
      <c r="CE33" s="98" t="str">
        <f t="shared" si="16"/>
        <v/>
      </c>
      <c r="CF33" s="94"/>
      <c r="CG33" s="93"/>
      <c r="CH33" s="93"/>
      <c r="CI33" s="93"/>
      <c r="CJ33" s="93"/>
      <c r="CK33" s="93"/>
      <c r="CL33" s="93"/>
      <c r="CM33" s="93"/>
      <c r="CN33" s="98" t="str">
        <f t="shared" si="17"/>
        <v/>
      </c>
      <c r="CO33" s="7"/>
      <c r="CP33" s="13">
        <f t="shared" si="18"/>
        <v>80</v>
      </c>
      <c r="CQ33" s="7"/>
      <c r="CR33" s="13">
        <f t="shared" si="19"/>
        <v>85</v>
      </c>
      <c r="CS33" s="7"/>
      <c r="CT33" s="13" t="str">
        <f t="shared" si="20"/>
        <v/>
      </c>
      <c r="CU33" s="7"/>
      <c r="CV33" s="13" t="str">
        <f t="shared" si="21"/>
        <v/>
      </c>
      <c r="CW33" s="7"/>
      <c r="CX33" s="105"/>
      <c r="CY33" s="13">
        <f t="shared" si="22"/>
        <v>80</v>
      </c>
      <c r="CZ33" s="7"/>
      <c r="DA33" s="13">
        <f t="shared" si="23"/>
        <v>85</v>
      </c>
      <c r="DB33" s="7"/>
      <c r="DC33" s="13" t="str">
        <f t="shared" si="24"/>
        <v/>
      </c>
      <c r="DD33" s="7"/>
      <c r="DE33" s="13" t="str">
        <f t="shared" si="25"/>
        <v/>
      </c>
      <c r="DF33" s="7"/>
      <c r="DG33" s="105"/>
      <c r="DH33" s="13" t="str">
        <f t="shared" si="26"/>
        <v/>
      </c>
      <c r="DI33" s="7"/>
      <c r="DJ33" s="13" t="str">
        <f t="shared" si="27"/>
        <v/>
      </c>
      <c r="DK33" s="7"/>
      <c r="DL33" s="13" t="str">
        <f t="shared" si="28"/>
        <v/>
      </c>
      <c r="DM33" s="7"/>
      <c r="DN33" s="13" t="str">
        <f t="shared" si="29"/>
        <v/>
      </c>
      <c r="DO33" s="7"/>
      <c r="DP33" s="105"/>
      <c r="DQ33" s="13" t="str">
        <f t="shared" si="30"/>
        <v/>
      </c>
      <c r="DR33" s="7"/>
      <c r="DS33" s="13" t="str">
        <f t="shared" si="31"/>
        <v/>
      </c>
      <c r="DT33" s="7"/>
      <c r="DU33" s="13" t="str">
        <f t="shared" si="32"/>
        <v/>
      </c>
      <c r="DV33" s="7"/>
      <c r="DW33" s="13" t="str">
        <f t="shared" si="33"/>
        <v/>
      </c>
      <c r="DX33" s="7"/>
      <c r="DY33" s="105"/>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row>
    <row r="34" ht="16.5" customHeight="1" spans="1:157">
      <c r="A34" s="23">
        <v>24</v>
      </c>
      <c r="B34" s="23">
        <v>11439</v>
      </c>
      <c r="C34" s="23" t="s">
        <v>178</v>
      </c>
      <c r="D34" s="7"/>
      <c r="E34" s="24">
        <f t="shared" si="0"/>
        <v>86</v>
      </c>
      <c r="F34" s="24" t="str">
        <f t="shared" si="1"/>
        <v>B</v>
      </c>
      <c r="G34" s="24">
        <f t="shared" si="2"/>
        <v>86</v>
      </c>
      <c r="H34" s="24" t="str">
        <f t="shared" si="3"/>
        <v>B</v>
      </c>
      <c r="I34" s="37">
        <v>2</v>
      </c>
      <c r="J34" s="24" t="str">
        <f t="shared" si="4"/>
        <v>Menganalisis nilai-nilai Pancasila terkait dengan kasus-kasus pelanggaran hak dan pengingkaran kewajiban warga negara dalam kehidupan berbangsa dan bernegara dengan  baik</v>
      </c>
      <c r="K34" s="24">
        <f t="shared" si="5"/>
        <v>90</v>
      </c>
      <c r="L34" s="24" t="str">
        <f t="shared" si="6"/>
        <v>A</v>
      </c>
      <c r="M34" s="24">
        <f t="shared" si="7"/>
        <v>90</v>
      </c>
      <c r="N34" s="24" t="str">
        <f t="shared" si="8"/>
        <v>A</v>
      </c>
      <c r="O34" s="37">
        <v>1</v>
      </c>
      <c r="P34" s="24" t="str">
        <f t="shared" si="9"/>
        <v>Siswa trampil dalam menyusun laporan hasil diskusi dan penyajian dengan sangat baik</v>
      </c>
      <c r="Q34" s="58"/>
      <c r="R34" s="58"/>
      <c r="S34" s="7"/>
      <c r="T34" s="61">
        <v>90</v>
      </c>
      <c r="U34" s="60"/>
      <c r="V34" s="60"/>
      <c r="W34" s="60"/>
      <c r="X34" s="60"/>
      <c r="Y34" s="60"/>
      <c r="Z34" s="72">
        <v>82</v>
      </c>
      <c r="AA34" s="70">
        <f t="shared" si="34"/>
        <v>86</v>
      </c>
      <c r="AB34" s="71">
        <f t="shared" si="10"/>
        <v>86</v>
      </c>
      <c r="AC34" s="61">
        <v>90</v>
      </c>
      <c r="AD34" s="60"/>
      <c r="AE34" s="60"/>
      <c r="AF34" s="60"/>
      <c r="AG34" s="60"/>
      <c r="AH34" s="60"/>
      <c r="AI34" s="60">
        <v>80</v>
      </c>
      <c r="AJ34" s="70"/>
      <c r="AK34" s="71">
        <f t="shared" si="11"/>
        <v>85</v>
      </c>
      <c r="AL34" s="62"/>
      <c r="AM34" s="60"/>
      <c r="AN34" s="60"/>
      <c r="AO34" s="60"/>
      <c r="AP34" s="60"/>
      <c r="AQ34" s="60"/>
      <c r="AR34" s="60"/>
      <c r="AS34" s="70"/>
      <c r="AT34" s="71" t="str">
        <f t="shared" si="12"/>
        <v/>
      </c>
      <c r="AU34" s="62"/>
      <c r="AV34" s="60"/>
      <c r="AW34" s="60"/>
      <c r="AX34" s="60"/>
      <c r="AY34" s="60"/>
      <c r="AZ34" s="60"/>
      <c r="BA34" s="60"/>
      <c r="BB34" s="70"/>
      <c r="BC34" s="71" t="str">
        <f t="shared" si="13"/>
        <v/>
      </c>
      <c r="BD34" s="7"/>
      <c r="BE34" s="61">
        <v>90</v>
      </c>
      <c r="BF34" s="93"/>
      <c r="BG34" s="61">
        <v>90</v>
      </c>
      <c r="BH34" s="93"/>
      <c r="BI34" s="93"/>
      <c r="BJ34" s="93"/>
      <c r="BK34" s="93"/>
      <c r="BL34" s="93"/>
      <c r="BM34" s="98">
        <f t="shared" si="14"/>
        <v>90</v>
      </c>
      <c r="BN34" s="61">
        <v>90</v>
      </c>
      <c r="BO34" s="93"/>
      <c r="BP34" s="61">
        <v>90</v>
      </c>
      <c r="BQ34" s="93"/>
      <c r="BR34" s="93"/>
      <c r="BS34" s="93"/>
      <c r="BT34" s="93"/>
      <c r="BU34" s="93"/>
      <c r="BV34" s="98">
        <f t="shared" si="15"/>
        <v>90</v>
      </c>
      <c r="BW34" s="94"/>
      <c r="BX34" s="93"/>
      <c r="BY34" s="93"/>
      <c r="BZ34" s="93"/>
      <c r="CA34" s="93"/>
      <c r="CB34" s="93"/>
      <c r="CC34" s="93"/>
      <c r="CD34" s="93"/>
      <c r="CE34" s="98" t="str">
        <f t="shared" si="16"/>
        <v/>
      </c>
      <c r="CF34" s="94"/>
      <c r="CG34" s="93"/>
      <c r="CH34" s="93"/>
      <c r="CI34" s="93"/>
      <c r="CJ34" s="93"/>
      <c r="CK34" s="93"/>
      <c r="CL34" s="93"/>
      <c r="CM34" s="93"/>
      <c r="CN34" s="98" t="str">
        <f t="shared" si="17"/>
        <v/>
      </c>
      <c r="CO34" s="7"/>
      <c r="CP34" s="13">
        <f t="shared" si="18"/>
        <v>90</v>
      </c>
      <c r="CQ34" s="7"/>
      <c r="CR34" s="13">
        <f t="shared" si="19"/>
        <v>90</v>
      </c>
      <c r="CS34" s="7"/>
      <c r="CT34" s="13" t="str">
        <f t="shared" si="20"/>
        <v/>
      </c>
      <c r="CU34" s="7"/>
      <c r="CV34" s="13" t="str">
        <f t="shared" si="21"/>
        <v/>
      </c>
      <c r="CW34" s="7"/>
      <c r="CX34" s="105"/>
      <c r="CY34" s="13">
        <f t="shared" si="22"/>
        <v>90</v>
      </c>
      <c r="CZ34" s="7"/>
      <c r="DA34" s="13">
        <f t="shared" si="23"/>
        <v>90</v>
      </c>
      <c r="DB34" s="7"/>
      <c r="DC34" s="13" t="str">
        <f t="shared" si="24"/>
        <v/>
      </c>
      <c r="DD34" s="7"/>
      <c r="DE34" s="13" t="str">
        <f t="shared" si="25"/>
        <v/>
      </c>
      <c r="DF34" s="7"/>
      <c r="DG34" s="105"/>
      <c r="DH34" s="13" t="str">
        <f t="shared" si="26"/>
        <v/>
      </c>
      <c r="DI34" s="7"/>
      <c r="DJ34" s="13" t="str">
        <f t="shared" si="27"/>
        <v/>
      </c>
      <c r="DK34" s="7"/>
      <c r="DL34" s="13" t="str">
        <f t="shared" si="28"/>
        <v/>
      </c>
      <c r="DM34" s="7"/>
      <c r="DN34" s="13" t="str">
        <f t="shared" si="29"/>
        <v/>
      </c>
      <c r="DO34" s="7"/>
      <c r="DP34" s="105"/>
      <c r="DQ34" s="13" t="str">
        <f t="shared" si="30"/>
        <v/>
      </c>
      <c r="DR34" s="7"/>
      <c r="DS34" s="13" t="str">
        <f t="shared" si="31"/>
        <v/>
      </c>
      <c r="DT34" s="7"/>
      <c r="DU34" s="13" t="str">
        <f t="shared" si="32"/>
        <v/>
      </c>
      <c r="DV34" s="7"/>
      <c r="DW34" s="13" t="str">
        <f t="shared" si="33"/>
        <v/>
      </c>
      <c r="DX34" s="7"/>
      <c r="DY34" s="105"/>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row>
    <row r="35" ht="16.5" customHeight="1" spans="1:157">
      <c r="A35" s="23">
        <v>25</v>
      </c>
      <c r="B35" s="23">
        <v>11452</v>
      </c>
      <c r="C35" s="23" t="s">
        <v>179</v>
      </c>
      <c r="D35" s="7"/>
      <c r="E35" s="24">
        <f t="shared" si="0"/>
        <v>83</v>
      </c>
      <c r="F35" s="24" t="str">
        <f t="shared" si="1"/>
        <v>B</v>
      </c>
      <c r="G35" s="24">
        <f t="shared" si="2"/>
        <v>83</v>
      </c>
      <c r="H35" s="24" t="str">
        <f t="shared" si="3"/>
        <v>B</v>
      </c>
      <c r="I35" s="37">
        <v>2</v>
      </c>
      <c r="J35" s="24" t="str">
        <f t="shared" si="4"/>
        <v>Menganalisis nilai-nilai Pancasila terkait dengan kasus-kasus pelanggaran hak dan pengingkaran kewajiban warga negara dalam kehidupan berbangsa dan bernegara dengan  baik</v>
      </c>
      <c r="K35" s="24">
        <f t="shared" si="5"/>
        <v>85</v>
      </c>
      <c r="L35" s="24" t="str">
        <f t="shared" si="6"/>
        <v>B</v>
      </c>
      <c r="M35" s="24">
        <f t="shared" si="7"/>
        <v>85</v>
      </c>
      <c r="N35" s="24" t="str">
        <f t="shared" si="8"/>
        <v>B</v>
      </c>
      <c r="O35" s="37">
        <v>2</v>
      </c>
      <c r="P35" s="24" t="str">
        <f t="shared" si="9"/>
        <v>Siswa trampil dalam menyusun laporan hasil diskusi dan penyajian dengan baik</v>
      </c>
      <c r="Q35" s="58"/>
      <c r="R35" s="58"/>
      <c r="S35" s="7"/>
      <c r="T35" s="61">
        <v>85</v>
      </c>
      <c r="U35" s="60"/>
      <c r="V35" s="60"/>
      <c r="W35" s="60"/>
      <c r="X35" s="60"/>
      <c r="Y35" s="60"/>
      <c r="Z35" s="72">
        <v>80</v>
      </c>
      <c r="AA35" s="70">
        <f t="shared" si="34"/>
        <v>82.5</v>
      </c>
      <c r="AB35" s="71">
        <f t="shared" si="10"/>
        <v>82.5</v>
      </c>
      <c r="AC35" s="61">
        <v>85</v>
      </c>
      <c r="AD35" s="60"/>
      <c r="AE35" s="60"/>
      <c r="AF35" s="60"/>
      <c r="AG35" s="60"/>
      <c r="AH35" s="60"/>
      <c r="AI35" s="60">
        <v>80</v>
      </c>
      <c r="AJ35" s="70"/>
      <c r="AK35" s="71">
        <f t="shared" si="11"/>
        <v>82.5</v>
      </c>
      <c r="AL35" s="62"/>
      <c r="AM35" s="60"/>
      <c r="AN35" s="60"/>
      <c r="AO35" s="60"/>
      <c r="AP35" s="60"/>
      <c r="AQ35" s="60"/>
      <c r="AR35" s="60"/>
      <c r="AS35" s="70"/>
      <c r="AT35" s="71" t="str">
        <f t="shared" si="12"/>
        <v/>
      </c>
      <c r="AU35" s="62"/>
      <c r="AV35" s="60"/>
      <c r="AW35" s="60"/>
      <c r="AX35" s="60"/>
      <c r="AY35" s="60"/>
      <c r="AZ35" s="60"/>
      <c r="BA35" s="60"/>
      <c r="BB35" s="70"/>
      <c r="BC35" s="71" t="str">
        <f t="shared" si="13"/>
        <v/>
      </c>
      <c r="BD35" s="7"/>
      <c r="BE35" s="61">
        <v>85</v>
      </c>
      <c r="BF35" s="93"/>
      <c r="BG35" s="61">
        <v>85</v>
      </c>
      <c r="BH35" s="93"/>
      <c r="BI35" s="93"/>
      <c r="BJ35" s="93"/>
      <c r="BK35" s="93"/>
      <c r="BL35" s="93"/>
      <c r="BM35" s="98">
        <f t="shared" si="14"/>
        <v>85</v>
      </c>
      <c r="BN35" s="61">
        <v>85</v>
      </c>
      <c r="BO35" s="93"/>
      <c r="BP35" s="61">
        <v>85</v>
      </c>
      <c r="BQ35" s="93"/>
      <c r="BR35" s="93"/>
      <c r="BS35" s="93"/>
      <c r="BT35" s="93"/>
      <c r="BU35" s="93"/>
      <c r="BV35" s="98">
        <f t="shared" si="15"/>
        <v>85</v>
      </c>
      <c r="BW35" s="94"/>
      <c r="BX35" s="93"/>
      <c r="BY35" s="93"/>
      <c r="BZ35" s="93"/>
      <c r="CA35" s="93"/>
      <c r="CB35" s="93"/>
      <c r="CC35" s="93"/>
      <c r="CD35" s="93"/>
      <c r="CE35" s="98" t="str">
        <f t="shared" si="16"/>
        <v/>
      </c>
      <c r="CF35" s="94"/>
      <c r="CG35" s="93"/>
      <c r="CH35" s="93"/>
      <c r="CI35" s="93"/>
      <c r="CJ35" s="93"/>
      <c r="CK35" s="93"/>
      <c r="CL35" s="93"/>
      <c r="CM35" s="93"/>
      <c r="CN35" s="98" t="str">
        <f t="shared" si="17"/>
        <v/>
      </c>
      <c r="CO35" s="7"/>
      <c r="CP35" s="13">
        <f t="shared" si="18"/>
        <v>85</v>
      </c>
      <c r="CQ35" s="7"/>
      <c r="CR35" s="13">
        <f t="shared" si="19"/>
        <v>85</v>
      </c>
      <c r="CS35" s="7"/>
      <c r="CT35" s="13" t="str">
        <f t="shared" si="20"/>
        <v/>
      </c>
      <c r="CU35" s="7"/>
      <c r="CV35" s="13" t="str">
        <f t="shared" si="21"/>
        <v/>
      </c>
      <c r="CW35" s="7"/>
      <c r="CX35" s="105"/>
      <c r="CY35" s="13">
        <f t="shared" si="22"/>
        <v>85</v>
      </c>
      <c r="CZ35" s="7"/>
      <c r="DA35" s="13">
        <f t="shared" si="23"/>
        <v>85</v>
      </c>
      <c r="DB35" s="7"/>
      <c r="DC35" s="13" t="str">
        <f t="shared" si="24"/>
        <v/>
      </c>
      <c r="DD35" s="7"/>
      <c r="DE35" s="13" t="str">
        <f t="shared" si="25"/>
        <v/>
      </c>
      <c r="DF35" s="7"/>
      <c r="DG35" s="105"/>
      <c r="DH35" s="13" t="str">
        <f t="shared" si="26"/>
        <v/>
      </c>
      <c r="DI35" s="7"/>
      <c r="DJ35" s="13" t="str">
        <f t="shared" si="27"/>
        <v/>
      </c>
      <c r="DK35" s="7"/>
      <c r="DL35" s="13" t="str">
        <f t="shared" si="28"/>
        <v/>
      </c>
      <c r="DM35" s="7"/>
      <c r="DN35" s="13" t="str">
        <f t="shared" si="29"/>
        <v/>
      </c>
      <c r="DO35" s="7"/>
      <c r="DP35" s="105"/>
      <c r="DQ35" s="13" t="str">
        <f t="shared" si="30"/>
        <v/>
      </c>
      <c r="DR35" s="7"/>
      <c r="DS35" s="13" t="str">
        <f t="shared" si="31"/>
        <v/>
      </c>
      <c r="DT35" s="7"/>
      <c r="DU35" s="13" t="str">
        <f t="shared" si="32"/>
        <v/>
      </c>
      <c r="DV35" s="7"/>
      <c r="DW35" s="13" t="str">
        <f t="shared" si="33"/>
        <v/>
      </c>
      <c r="DX35" s="7"/>
      <c r="DY35" s="105"/>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row>
    <row r="36" ht="16.5" customHeight="1" spans="1:157">
      <c r="A36" s="23">
        <v>26</v>
      </c>
      <c r="B36" s="23">
        <v>11465</v>
      </c>
      <c r="C36" s="23" t="s">
        <v>180</v>
      </c>
      <c r="D36" s="7"/>
      <c r="E36" s="24">
        <f t="shared" si="0"/>
        <v>86</v>
      </c>
      <c r="F36" s="24" t="str">
        <f t="shared" si="1"/>
        <v>B</v>
      </c>
      <c r="G36" s="24">
        <f t="shared" si="2"/>
        <v>86</v>
      </c>
      <c r="H36" s="24" t="str">
        <f t="shared" si="3"/>
        <v>B</v>
      </c>
      <c r="I36" s="37">
        <v>2</v>
      </c>
      <c r="J36" s="24" t="str">
        <f t="shared" si="4"/>
        <v>Menganalisis nilai-nilai Pancasila terkait dengan kasus-kasus pelanggaran hak dan pengingkaran kewajiban warga negara dalam kehidupan berbangsa dan bernegara dengan  baik</v>
      </c>
      <c r="K36" s="24">
        <f t="shared" si="5"/>
        <v>90</v>
      </c>
      <c r="L36" s="24" t="str">
        <f t="shared" si="6"/>
        <v>A</v>
      </c>
      <c r="M36" s="24">
        <f t="shared" si="7"/>
        <v>90</v>
      </c>
      <c r="N36" s="24" t="str">
        <f t="shared" si="8"/>
        <v>A</v>
      </c>
      <c r="O36" s="37">
        <v>1</v>
      </c>
      <c r="P36" s="24" t="str">
        <f t="shared" si="9"/>
        <v>Siswa trampil dalam menyusun laporan hasil diskusi dan penyajian dengan sangat baik</v>
      </c>
      <c r="Q36" s="58"/>
      <c r="R36" s="58"/>
      <c r="S36" s="7"/>
      <c r="T36" s="61">
        <v>90</v>
      </c>
      <c r="U36" s="60"/>
      <c r="V36" s="60"/>
      <c r="W36" s="60"/>
      <c r="X36" s="60"/>
      <c r="Y36" s="60"/>
      <c r="Z36" s="72">
        <v>78</v>
      </c>
      <c r="AA36" s="70">
        <f t="shared" si="34"/>
        <v>84</v>
      </c>
      <c r="AB36" s="71">
        <f t="shared" si="10"/>
        <v>84</v>
      </c>
      <c r="AC36" s="61">
        <v>90</v>
      </c>
      <c r="AD36" s="60"/>
      <c r="AE36" s="60"/>
      <c r="AF36" s="60"/>
      <c r="AG36" s="60"/>
      <c r="AH36" s="60"/>
      <c r="AI36" s="60">
        <v>85</v>
      </c>
      <c r="AJ36" s="70"/>
      <c r="AK36" s="71">
        <f t="shared" si="11"/>
        <v>87.5</v>
      </c>
      <c r="AL36" s="62"/>
      <c r="AM36" s="60"/>
      <c r="AN36" s="60"/>
      <c r="AO36" s="60"/>
      <c r="AP36" s="60"/>
      <c r="AQ36" s="60"/>
      <c r="AR36" s="60"/>
      <c r="AS36" s="70"/>
      <c r="AT36" s="71" t="str">
        <f t="shared" si="12"/>
        <v/>
      </c>
      <c r="AU36" s="62"/>
      <c r="AV36" s="60"/>
      <c r="AW36" s="60"/>
      <c r="AX36" s="60"/>
      <c r="AY36" s="60"/>
      <c r="AZ36" s="60"/>
      <c r="BA36" s="60"/>
      <c r="BB36" s="70"/>
      <c r="BC36" s="71" t="str">
        <f t="shared" si="13"/>
        <v/>
      </c>
      <c r="BD36" s="7"/>
      <c r="BE36" s="61">
        <v>90</v>
      </c>
      <c r="BF36" s="93"/>
      <c r="BG36" s="61">
        <v>90</v>
      </c>
      <c r="BH36" s="93"/>
      <c r="BI36" s="93"/>
      <c r="BJ36" s="93"/>
      <c r="BK36" s="93"/>
      <c r="BL36" s="93"/>
      <c r="BM36" s="98">
        <f t="shared" si="14"/>
        <v>90</v>
      </c>
      <c r="BN36" s="61">
        <v>90</v>
      </c>
      <c r="BO36" s="93"/>
      <c r="BP36" s="61">
        <v>90</v>
      </c>
      <c r="BQ36" s="93"/>
      <c r="BR36" s="93"/>
      <c r="BS36" s="93"/>
      <c r="BT36" s="93"/>
      <c r="BU36" s="93"/>
      <c r="BV36" s="98">
        <f t="shared" si="15"/>
        <v>90</v>
      </c>
      <c r="BW36" s="94"/>
      <c r="BX36" s="93"/>
      <c r="BY36" s="93"/>
      <c r="BZ36" s="93"/>
      <c r="CA36" s="93"/>
      <c r="CB36" s="93"/>
      <c r="CC36" s="93"/>
      <c r="CD36" s="93"/>
      <c r="CE36" s="98" t="str">
        <f t="shared" si="16"/>
        <v/>
      </c>
      <c r="CF36" s="94"/>
      <c r="CG36" s="93"/>
      <c r="CH36" s="93"/>
      <c r="CI36" s="93"/>
      <c r="CJ36" s="93"/>
      <c r="CK36" s="93"/>
      <c r="CL36" s="93"/>
      <c r="CM36" s="93"/>
      <c r="CN36" s="98" t="str">
        <f t="shared" si="17"/>
        <v/>
      </c>
      <c r="CO36" s="7"/>
      <c r="CP36" s="13">
        <f t="shared" si="18"/>
        <v>90</v>
      </c>
      <c r="CQ36" s="7"/>
      <c r="CR36" s="13">
        <f t="shared" si="19"/>
        <v>90</v>
      </c>
      <c r="CS36" s="7"/>
      <c r="CT36" s="13" t="str">
        <f t="shared" si="20"/>
        <v/>
      </c>
      <c r="CU36" s="7"/>
      <c r="CV36" s="13" t="str">
        <f t="shared" si="21"/>
        <v/>
      </c>
      <c r="CW36" s="7"/>
      <c r="CX36" s="105"/>
      <c r="CY36" s="13">
        <f t="shared" si="22"/>
        <v>90</v>
      </c>
      <c r="CZ36" s="7"/>
      <c r="DA36" s="13">
        <f t="shared" si="23"/>
        <v>90</v>
      </c>
      <c r="DB36" s="7"/>
      <c r="DC36" s="13" t="str">
        <f t="shared" si="24"/>
        <v/>
      </c>
      <c r="DD36" s="7"/>
      <c r="DE36" s="13" t="str">
        <f t="shared" si="25"/>
        <v/>
      </c>
      <c r="DF36" s="7"/>
      <c r="DG36" s="105"/>
      <c r="DH36" s="13" t="str">
        <f t="shared" si="26"/>
        <v/>
      </c>
      <c r="DI36" s="7"/>
      <c r="DJ36" s="13" t="str">
        <f t="shared" si="27"/>
        <v/>
      </c>
      <c r="DK36" s="7"/>
      <c r="DL36" s="13" t="str">
        <f t="shared" si="28"/>
        <v/>
      </c>
      <c r="DM36" s="7"/>
      <c r="DN36" s="13" t="str">
        <f t="shared" si="29"/>
        <v/>
      </c>
      <c r="DO36" s="7"/>
      <c r="DP36" s="105"/>
      <c r="DQ36" s="13" t="str">
        <f t="shared" si="30"/>
        <v/>
      </c>
      <c r="DR36" s="7"/>
      <c r="DS36" s="13" t="str">
        <f t="shared" si="31"/>
        <v/>
      </c>
      <c r="DT36" s="7"/>
      <c r="DU36" s="13" t="str">
        <f t="shared" si="32"/>
        <v/>
      </c>
      <c r="DV36" s="7"/>
      <c r="DW36" s="13" t="str">
        <f t="shared" si="33"/>
        <v/>
      </c>
      <c r="DX36" s="7"/>
      <c r="DY36" s="105"/>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row>
    <row r="37" ht="16.5" customHeight="1" spans="1:157">
      <c r="A37" s="23">
        <v>27</v>
      </c>
      <c r="B37" s="23">
        <v>11478</v>
      </c>
      <c r="C37" s="23" t="s">
        <v>181</v>
      </c>
      <c r="D37" s="7"/>
      <c r="E37" s="24">
        <f t="shared" si="0"/>
        <v>83</v>
      </c>
      <c r="F37" s="24" t="str">
        <f t="shared" si="1"/>
        <v>B</v>
      </c>
      <c r="G37" s="24">
        <f t="shared" si="2"/>
        <v>83</v>
      </c>
      <c r="H37" s="24" t="str">
        <f t="shared" si="3"/>
        <v>B</v>
      </c>
      <c r="I37" s="37">
        <v>2</v>
      </c>
      <c r="J37" s="24" t="str">
        <f t="shared" si="4"/>
        <v>Menganalisis nilai-nilai Pancasila terkait dengan kasus-kasus pelanggaran hak dan pengingkaran kewajiban warga negara dalam kehidupan berbangsa dan bernegara dengan  baik</v>
      </c>
      <c r="K37" s="24">
        <f t="shared" si="5"/>
        <v>90</v>
      </c>
      <c r="L37" s="24" t="str">
        <f t="shared" si="6"/>
        <v>A</v>
      </c>
      <c r="M37" s="24">
        <f t="shared" si="7"/>
        <v>90</v>
      </c>
      <c r="N37" s="24" t="str">
        <f t="shared" si="8"/>
        <v>A</v>
      </c>
      <c r="O37" s="37">
        <v>1</v>
      </c>
      <c r="P37" s="24" t="str">
        <f t="shared" si="9"/>
        <v>Siswa trampil dalam menyusun laporan hasil diskusi dan penyajian dengan sangat baik</v>
      </c>
      <c r="Q37" s="58"/>
      <c r="R37" s="58"/>
      <c r="S37" s="7"/>
      <c r="T37" s="61">
        <v>90</v>
      </c>
      <c r="U37" s="60"/>
      <c r="V37" s="60"/>
      <c r="W37" s="60"/>
      <c r="X37" s="60"/>
      <c r="Y37" s="60"/>
      <c r="Z37" s="72">
        <v>72</v>
      </c>
      <c r="AA37" s="70">
        <f t="shared" si="34"/>
        <v>81</v>
      </c>
      <c r="AB37" s="71">
        <f t="shared" si="10"/>
        <v>81</v>
      </c>
      <c r="AC37" s="61">
        <v>90</v>
      </c>
      <c r="AD37" s="60"/>
      <c r="AE37" s="60"/>
      <c r="AF37" s="60"/>
      <c r="AG37" s="60"/>
      <c r="AH37" s="60"/>
      <c r="AI37" s="60">
        <v>80</v>
      </c>
      <c r="AJ37" s="70"/>
      <c r="AK37" s="71">
        <f t="shared" si="11"/>
        <v>85</v>
      </c>
      <c r="AL37" s="62"/>
      <c r="AM37" s="60"/>
      <c r="AN37" s="60"/>
      <c r="AO37" s="60"/>
      <c r="AP37" s="60"/>
      <c r="AQ37" s="60"/>
      <c r="AR37" s="60"/>
      <c r="AS37" s="70"/>
      <c r="AT37" s="71" t="str">
        <f t="shared" si="12"/>
        <v/>
      </c>
      <c r="AU37" s="62"/>
      <c r="AV37" s="60"/>
      <c r="AW37" s="60"/>
      <c r="AX37" s="60"/>
      <c r="AY37" s="60"/>
      <c r="AZ37" s="60"/>
      <c r="BA37" s="60"/>
      <c r="BB37" s="70"/>
      <c r="BC37" s="71" t="str">
        <f t="shared" si="13"/>
        <v/>
      </c>
      <c r="BD37" s="7"/>
      <c r="BE37" s="61">
        <v>90</v>
      </c>
      <c r="BF37" s="93"/>
      <c r="BG37" s="61">
        <v>90</v>
      </c>
      <c r="BH37" s="93"/>
      <c r="BI37" s="93"/>
      <c r="BJ37" s="93"/>
      <c r="BK37" s="93"/>
      <c r="BL37" s="93"/>
      <c r="BM37" s="98">
        <f t="shared" si="14"/>
        <v>90</v>
      </c>
      <c r="BN37" s="61">
        <v>90</v>
      </c>
      <c r="BO37" s="93"/>
      <c r="BP37" s="61">
        <v>90</v>
      </c>
      <c r="BQ37" s="93"/>
      <c r="BR37" s="93"/>
      <c r="BS37" s="93"/>
      <c r="BT37" s="93"/>
      <c r="BU37" s="93"/>
      <c r="BV37" s="98">
        <f t="shared" si="15"/>
        <v>90</v>
      </c>
      <c r="BW37" s="94"/>
      <c r="BX37" s="93"/>
      <c r="BY37" s="93"/>
      <c r="BZ37" s="93"/>
      <c r="CA37" s="93"/>
      <c r="CB37" s="93"/>
      <c r="CC37" s="93"/>
      <c r="CD37" s="93"/>
      <c r="CE37" s="98" t="str">
        <f t="shared" si="16"/>
        <v/>
      </c>
      <c r="CF37" s="94"/>
      <c r="CG37" s="93"/>
      <c r="CH37" s="93"/>
      <c r="CI37" s="93"/>
      <c r="CJ37" s="93"/>
      <c r="CK37" s="93"/>
      <c r="CL37" s="93"/>
      <c r="CM37" s="93"/>
      <c r="CN37" s="98" t="str">
        <f t="shared" si="17"/>
        <v/>
      </c>
      <c r="CO37" s="7"/>
      <c r="CP37" s="13">
        <f t="shared" si="18"/>
        <v>90</v>
      </c>
      <c r="CQ37" s="7"/>
      <c r="CR37" s="13">
        <f t="shared" si="19"/>
        <v>90</v>
      </c>
      <c r="CS37" s="7"/>
      <c r="CT37" s="13" t="str">
        <f t="shared" si="20"/>
        <v/>
      </c>
      <c r="CU37" s="7"/>
      <c r="CV37" s="13" t="str">
        <f t="shared" si="21"/>
        <v/>
      </c>
      <c r="CW37" s="7"/>
      <c r="CX37" s="105"/>
      <c r="CY37" s="13">
        <f t="shared" si="22"/>
        <v>90</v>
      </c>
      <c r="CZ37" s="7"/>
      <c r="DA37" s="13">
        <f t="shared" si="23"/>
        <v>90</v>
      </c>
      <c r="DB37" s="7"/>
      <c r="DC37" s="13" t="str">
        <f t="shared" si="24"/>
        <v/>
      </c>
      <c r="DD37" s="7"/>
      <c r="DE37" s="13" t="str">
        <f t="shared" si="25"/>
        <v/>
      </c>
      <c r="DF37" s="7"/>
      <c r="DG37" s="105"/>
      <c r="DH37" s="13" t="str">
        <f t="shared" si="26"/>
        <v/>
      </c>
      <c r="DI37" s="7"/>
      <c r="DJ37" s="13" t="str">
        <f t="shared" si="27"/>
        <v/>
      </c>
      <c r="DK37" s="7"/>
      <c r="DL37" s="13" t="str">
        <f t="shared" si="28"/>
        <v/>
      </c>
      <c r="DM37" s="7"/>
      <c r="DN37" s="13" t="str">
        <f t="shared" si="29"/>
        <v/>
      </c>
      <c r="DO37" s="7"/>
      <c r="DP37" s="105"/>
      <c r="DQ37" s="13" t="str">
        <f t="shared" si="30"/>
        <v/>
      </c>
      <c r="DR37" s="7"/>
      <c r="DS37" s="13" t="str">
        <f t="shared" si="31"/>
        <v/>
      </c>
      <c r="DT37" s="7"/>
      <c r="DU37" s="13" t="str">
        <f t="shared" si="32"/>
        <v/>
      </c>
      <c r="DV37" s="7"/>
      <c r="DW37" s="13" t="str">
        <f t="shared" si="33"/>
        <v/>
      </c>
      <c r="DX37" s="7"/>
      <c r="DY37" s="105"/>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row>
    <row r="38" ht="16.5" customHeight="1" spans="1:157">
      <c r="A38" s="23">
        <v>28</v>
      </c>
      <c r="B38" s="23">
        <v>11491</v>
      </c>
      <c r="C38" s="23" t="s">
        <v>182</v>
      </c>
      <c r="D38" s="7"/>
      <c r="E38" s="24">
        <f t="shared" si="0"/>
        <v>86</v>
      </c>
      <c r="F38" s="24" t="str">
        <f t="shared" si="1"/>
        <v>B</v>
      </c>
      <c r="G38" s="24">
        <f t="shared" si="2"/>
        <v>86</v>
      </c>
      <c r="H38" s="24" t="str">
        <f t="shared" si="3"/>
        <v>B</v>
      </c>
      <c r="I38" s="37">
        <v>2</v>
      </c>
      <c r="J38" s="24" t="str">
        <f t="shared" si="4"/>
        <v>Menganalisis nilai-nilai Pancasila terkait dengan kasus-kasus pelanggaran hak dan pengingkaran kewajiban warga negara dalam kehidupan berbangsa dan bernegara dengan  baik</v>
      </c>
      <c r="K38" s="24">
        <f t="shared" si="5"/>
        <v>90</v>
      </c>
      <c r="L38" s="24" t="str">
        <f t="shared" si="6"/>
        <v>A</v>
      </c>
      <c r="M38" s="24">
        <f t="shared" si="7"/>
        <v>90</v>
      </c>
      <c r="N38" s="24" t="str">
        <f t="shared" si="8"/>
        <v>A</v>
      </c>
      <c r="O38" s="37">
        <v>1</v>
      </c>
      <c r="P38" s="24" t="str">
        <f t="shared" si="9"/>
        <v>Siswa trampil dalam menyusun laporan hasil diskusi dan penyajian dengan sangat baik</v>
      </c>
      <c r="Q38" s="58"/>
      <c r="R38" s="58"/>
      <c r="S38" s="7"/>
      <c r="T38" s="61">
        <v>90</v>
      </c>
      <c r="U38" s="60"/>
      <c r="V38" s="60"/>
      <c r="W38" s="60"/>
      <c r="X38" s="60"/>
      <c r="Y38" s="60"/>
      <c r="Z38" s="72">
        <v>78</v>
      </c>
      <c r="AA38" s="70">
        <f t="shared" si="34"/>
        <v>84</v>
      </c>
      <c r="AB38" s="71">
        <f t="shared" si="10"/>
        <v>84</v>
      </c>
      <c r="AC38" s="61">
        <v>90</v>
      </c>
      <c r="AD38" s="60"/>
      <c r="AE38" s="60"/>
      <c r="AF38" s="60"/>
      <c r="AG38" s="60"/>
      <c r="AH38" s="60"/>
      <c r="AI38" s="60">
        <v>85</v>
      </c>
      <c r="AJ38" s="70"/>
      <c r="AK38" s="71">
        <f t="shared" si="11"/>
        <v>87.5</v>
      </c>
      <c r="AL38" s="62"/>
      <c r="AM38" s="60"/>
      <c r="AN38" s="60"/>
      <c r="AO38" s="60"/>
      <c r="AP38" s="60"/>
      <c r="AQ38" s="60"/>
      <c r="AR38" s="60"/>
      <c r="AS38" s="70"/>
      <c r="AT38" s="71" t="str">
        <f t="shared" si="12"/>
        <v/>
      </c>
      <c r="AU38" s="62"/>
      <c r="AV38" s="60"/>
      <c r="AW38" s="60"/>
      <c r="AX38" s="60"/>
      <c r="AY38" s="60"/>
      <c r="AZ38" s="60"/>
      <c r="BA38" s="60"/>
      <c r="BB38" s="70"/>
      <c r="BC38" s="71" t="str">
        <f t="shared" si="13"/>
        <v/>
      </c>
      <c r="BD38" s="7"/>
      <c r="BE38" s="61">
        <v>90</v>
      </c>
      <c r="BF38" s="93"/>
      <c r="BG38" s="61">
        <v>90</v>
      </c>
      <c r="BH38" s="93"/>
      <c r="BI38" s="93"/>
      <c r="BJ38" s="93"/>
      <c r="BK38" s="93"/>
      <c r="BL38" s="93"/>
      <c r="BM38" s="98">
        <f t="shared" si="14"/>
        <v>90</v>
      </c>
      <c r="BN38" s="61">
        <v>90</v>
      </c>
      <c r="BO38" s="93"/>
      <c r="BP38" s="61">
        <v>90</v>
      </c>
      <c r="BQ38" s="93"/>
      <c r="BR38" s="93"/>
      <c r="BS38" s="93"/>
      <c r="BT38" s="93"/>
      <c r="BU38" s="93"/>
      <c r="BV38" s="98">
        <f t="shared" si="15"/>
        <v>90</v>
      </c>
      <c r="BW38" s="94"/>
      <c r="BX38" s="93"/>
      <c r="BY38" s="93"/>
      <c r="BZ38" s="93"/>
      <c r="CA38" s="93"/>
      <c r="CB38" s="93"/>
      <c r="CC38" s="93"/>
      <c r="CD38" s="93"/>
      <c r="CE38" s="98" t="str">
        <f t="shared" si="16"/>
        <v/>
      </c>
      <c r="CF38" s="94"/>
      <c r="CG38" s="93"/>
      <c r="CH38" s="93"/>
      <c r="CI38" s="93"/>
      <c r="CJ38" s="93"/>
      <c r="CK38" s="93"/>
      <c r="CL38" s="93"/>
      <c r="CM38" s="93"/>
      <c r="CN38" s="98" t="str">
        <f t="shared" si="17"/>
        <v/>
      </c>
      <c r="CO38" s="7"/>
      <c r="CP38" s="13">
        <f t="shared" si="18"/>
        <v>90</v>
      </c>
      <c r="CQ38" s="7"/>
      <c r="CR38" s="13">
        <f t="shared" si="19"/>
        <v>90</v>
      </c>
      <c r="CS38" s="7"/>
      <c r="CT38" s="13" t="str">
        <f t="shared" si="20"/>
        <v/>
      </c>
      <c r="CU38" s="7"/>
      <c r="CV38" s="13" t="str">
        <f t="shared" si="21"/>
        <v/>
      </c>
      <c r="CW38" s="7"/>
      <c r="CX38" s="105"/>
      <c r="CY38" s="13">
        <f t="shared" si="22"/>
        <v>90</v>
      </c>
      <c r="CZ38" s="7"/>
      <c r="DA38" s="13">
        <f t="shared" si="23"/>
        <v>90</v>
      </c>
      <c r="DB38" s="7"/>
      <c r="DC38" s="13" t="str">
        <f t="shared" si="24"/>
        <v/>
      </c>
      <c r="DD38" s="7"/>
      <c r="DE38" s="13" t="str">
        <f t="shared" si="25"/>
        <v/>
      </c>
      <c r="DF38" s="7"/>
      <c r="DG38" s="105"/>
      <c r="DH38" s="13" t="str">
        <f t="shared" si="26"/>
        <v/>
      </c>
      <c r="DI38" s="7"/>
      <c r="DJ38" s="13" t="str">
        <f t="shared" si="27"/>
        <v/>
      </c>
      <c r="DK38" s="7"/>
      <c r="DL38" s="13" t="str">
        <f t="shared" si="28"/>
        <v/>
      </c>
      <c r="DM38" s="7"/>
      <c r="DN38" s="13" t="str">
        <f t="shared" si="29"/>
        <v/>
      </c>
      <c r="DO38" s="7"/>
      <c r="DP38" s="105"/>
      <c r="DQ38" s="13" t="str">
        <f t="shared" si="30"/>
        <v/>
      </c>
      <c r="DR38" s="7"/>
      <c r="DS38" s="13" t="str">
        <f t="shared" si="31"/>
        <v/>
      </c>
      <c r="DT38" s="7"/>
      <c r="DU38" s="13" t="str">
        <f t="shared" si="32"/>
        <v/>
      </c>
      <c r="DV38" s="7"/>
      <c r="DW38" s="13" t="str">
        <f t="shared" si="33"/>
        <v/>
      </c>
      <c r="DX38" s="7"/>
      <c r="DY38" s="105"/>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row>
    <row r="39" ht="16.5" customHeight="1" spans="1:157">
      <c r="A39" s="23">
        <v>29</v>
      </c>
      <c r="B39" s="23">
        <v>11504</v>
      </c>
      <c r="C39" s="23" t="s">
        <v>183</v>
      </c>
      <c r="D39" s="7"/>
      <c r="E39" s="24">
        <f t="shared" si="0"/>
        <v>81</v>
      </c>
      <c r="F39" s="24" t="str">
        <f t="shared" si="1"/>
        <v>B</v>
      </c>
      <c r="G39" s="24">
        <f t="shared" si="2"/>
        <v>81</v>
      </c>
      <c r="H39" s="24" t="str">
        <f t="shared" si="3"/>
        <v>B</v>
      </c>
      <c r="I39" s="37">
        <v>2</v>
      </c>
      <c r="J39" s="24" t="str">
        <f t="shared" si="4"/>
        <v>Menganalisis nilai-nilai Pancasila terkait dengan kasus-kasus pelanggaran hak dan pengingkaran kewajiban warga negara dalam kehidupan berbangsa dan bernegara dengan  baik</v>
      </c>
      <c r="K39" s="24">
        <f t="shared" si="5"/>
        <v>83</v>
      </c>
      <c r="L39" s="24" t="str">
        <f t="shared" si="6"/>
        <v>B</v>
      </c>
      <c r="M39" s="24">
        <f t="shared" si="7"/>
        <v>83</v>
      </c>
      <c r="N39" s="24" t="str">
        <f t="shared" si="8"/>
        <v>B</v>
      </c>
      <c r="O39" s="37">
        <v>2</v>
      </c>
      <c r="P39" s="24" t="str">
        <f t="shared" si="9"/>
        <v>Siswa trampil dalam menyusun laporan hasil diskusi dan penyajian dengan baik</v>
      </c>
      <c r="Q39" s="58"/>
      <c r="R39" s="58"/>
      <c r="S39" s="7"/>
      <c r="T39" s="61">
        <v>80</v>
      </c>
      <c r="U39" s="60"/>
      <c r="V39" s="60"/>
      <c r="W39" s="60"/>
      <c r="X39" s="60"/>
      <c r="Y39" s="60"/>
      <c r="Z39" s="72">
        <v>80</v>
      </c>
      <c r="AA39" s="70">
        <f t="shared" si="34"/>
        <v>80</v>
      </c>
      <c r="AB39" s="71">
        <f t="shared" si="10"/>
        <v>80</v>
      </c>
      <c r="AC39" s="61">
        <v>80</v>
      </c>
      <c r="AD39" s="60"/>
      <c r="AE39" s="60"/>
      <c r="AF39" s="60"/>
      <c r="AG39" s="60"/>
      <c r="AH39" s="60"/>
      <c r="AI39" s="60">
        <v>85</v>
      </c>
      <c r="AJ39" s="70"/>
      <c r="AK39" s="71">
        <f t="shared" si="11"/>
        <v>82.5</v>
      </c>
      <c r="AL39" s="62"/>
      <c r="AM39" s="60"/>
      <c r="AN39" s="60"/>
      <c r="AO39" s="60"/>
      <c r="AP39" s="60"/>
      <c r="AQ39" s="60"/>
      <c r="AR39" s="60"/>
      <c r="AS39" s="70"/>
      <c r="AT39" s="71" t="str">
        <f t="shared" si="12"/>
        <v/>
      </c>
      <c r="AU39" s="62"/>
      <c r="AV39" s="60"/>
      <c r="AW39" s="60"/>
      <c r="AX39" s="60"/>
      <c r="AY39" s="60"/>
      <c r="AZ39" s="60"/>
      <c r="BA39" s="60"/>
      <c r="BB39" s="70"/>
      <c r="BC39" s="71" t="str">
        <f t="shared" si="13"/>
        <v/>
      </c>
      <c r="BD39" s="7"/>
      <c r="BE39" s="61">
        <v>80</v>
      </c>
      <c r="BF39" s="93"/>
      <c r="BG39" s="61">
        <v>85</v>
      </c>
      <c r="BH39" s="93"/>
      <c r="BI39" s="93"/>
      <c r="BJ39" s="93"/>
      <c r="BK39" s="93"/>
      <c r="BL39" s="93"/>
      <c r="BM39" s="98">
        <f t="shared" si="14"/>
        <v>82.5</v>
      </c>
      <c r="BN39" s="61">
        <v>80</v>
      </c>
      <c r="BO39" s="93"/>
      <c r="BP39" s="61">
        <v>85</v>
      </c>
      <c r="BQ39" s="93"/>
      <c r="BR39" s="93"/>
      <c r="BS39" s="93"/>
      <c r="BT39" s="93"/>
      <c r="BU39" s="93"/>
      <c r="BV39" s="98">
        <f t="shared" si="15"/>
        <v>82.5</v>
      </c>
      <c r="BW39" s="94"/>
      <c r="BX39" s="93"/>
      <c r="BY39" s="93"/>
      <c r="BZ39" s="93"/>
      <c r="CA39" s="93"/>
      <c r="CB39" s="93"/>
      <c r="CC39" s="93"/>
      <c r="CD39" s="93"/>
      <c r="CE39" s="98" t="str">
        <f t="shared" si="16"/>
        <v/>
      </c>
      <c r="CF39" s="94"/>
      <c r="CG39" s="93"/>
      <c r="CH39" s="93"/>
      <c r="CI39" s="93"/>
      <c r="CJ39" s="93"/>
      <c r="CK39" s="93"/>
      <c r="CL39" s="93"/>
      <c r="CM39" s="93"/>
      <c r="CN39" s="98" t="str">
        <f t="shared" si="17"/>
        <v/>
      </c>
      <c r="CO39" s="7"/>
      <c r="CP39" s="13">
        <f t="shared" si="18"/>
        <v>80</v>
      </c>
      <c r="CQ39" s="7"/>
      <c r="CR39" s="13">
        <f t="shared" si="19"/>
        <v>85</v>
      </c>
      <c r="CS39" s="7"/>
      <c r="CT39" s="13" t="str">
        <f t="shared" si="20"/>
        <v/>
      </c>
      <c r="CU39" s="7"/>
      <c r="CV39" s="13" t="str">
        <f t="shared" si="21"/>
        <v/>
      </c>
      <c r="CW39" s="7"/>
      <c r="CX39" s="105"/>
      <c r="CY39" s="13">
        <f t="shared" si="22"/>
        <v>80</v>
      </c>
      <c r="CZ39" s="7"/>
      <c r="DA39" s="13">
        <f t="shared" si="23"/>
        <v>85</v>
      </c>
      <c r="DB39" s="7"/>
      <c r="DC39" s="13" t="str">
        <f t="shared" si="24"/>
        <v/>
      </c>
      <c r="DD39" s="7"/>
      <c r="DE39" s="13" t="str">
        <f t="shared" si="25"/>
        <v/>
      </c>
      <c r="DF39" s="7"/>
      <c r="DG39" s="105"/>
      <c r="DH39" s="13" t="str">
        <f t="shared" si="26"/>
        <v/>
      </c>
      <c r="DI39" s="7"/>
      <c r="DJ39" s="13" t="str">
        <f t="shared" si="27"/>
        <v/>
      </c>
      <c r="DK39" s="7"/>
      <c r="DL39" s="13" t="str">
        <f t="shared" si="28"/>
        <v/>
      </c>
      <c r="DM39" s="7"/>
      <c r="DN39" s="13" t="str">
        <f t="shared" si="29"/>
        <v/>
      </c>
      <c r="DO39" s="7"/>
      <c r="DP39" s="105"/>
      <c r="DQ39" s="13" t="str">
        <f t="shared" si="30"/>
        <v/>
      </c>
      <c r="DR39" s="7"/>
      <c r="DS39" s="13" t="str">
        <f t="shared" si="31"/>
        <v/>
      </c>
      <c r="DT39" s="7"/>
      <c r="DU39" s="13" t="str">
        <f t="shared" si="32"/>
        <v/>
      </c>
      <c r="DV39" s="7"/>
      <c r="DW39" s="13" t="str">
        <f t="shared" si="33"/>
        <v/>
      </c>
      <c r="DX39" s="7"/>
      <c r="DY39" s="105"/>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row>
    <row r="40" ht="16.5" customHeight="1" spans="1:157">
      <c r="A40" s="23">
        <v>30</v>
      </c>
      <c r="B40" s="23">
        <v>11517</v>
      </c>
      <c r="C40" s="23" t="s">
        <v>184</v>
      </c>
      <c r="D40" s="7"/>
      <c r="E40" s="24">
        <f t="shared" si="0"/>
        <v>87</v>
      </c>
      <c r="F40" s="24" t="str">
        <f t="shared" si="1"/>
        <v>B</v>
      </c>
      <c r="G40" s="24">
        <f t="shared" si="2"/>
        <v>87</v>
      </c>
      <c r="H40" s="24" t="str">
        <f t="shared" si="3"/>
        <v>B</v>
      </c>
      <c r="I40" s="37">
        <v>2</v>
      </c>
      <c r="J40" s="24" t="str">
        <f t="shared" si="4"/>
        <v>Menganalisis nilai-nilai Pancasila terkait dengan kasus-kasus pelanggaran hak dan pengingkaran kewajiban warga negara dalam kehidupan berbangsa dan bernegara dengan  baik</v>
      </c>
      <c r="K40" s="24">
        <f t="shared" si="5"/>
        <v>90</v>
      </c>
      <c r="L40" s="24" t="str">
        <f t="shared" si="6"/>
        <v>A</v>
      </c>
      <c r="M40" s="24">
        <f t="shared" si="7"/>
        <v>90</v>
      </c>
      <c r="N40" s="24" t="str">
        <f t="shared" si="8"/>
        <v>A</v>
      </c>
      <c r="O40" s="37">
        <v>1</v>
      </c>
      <c r="P40" s="24" t="str">
        <f t="shared" si="9"/>
        <v>Siswa trampil dalam menyusun laporan hasil diskusi dan penyajian dengan sangat baik</v>
      </c>
      <c r="Q40" s="58"/>
      <c r="R40" s="58"/>
      <c r="S40" s="7"/>
      <c r="T40" s="61">
        <v>90</v>
      </c>
      <c r="U40" s="60"/>
      <c r="V40" s="60"/>
      <c r="W40" s="60"/>
      <c r="X40" s="60"/>
      <c r="Y40" s="60"/>
      <c r="Z40" s="72">
        <v>82</v>
      </c>
      <c r="AA40" s="70">
        <f t="shared" si="34"/>
        <v>86</v>
      </c>
      <c r="AB40" s="71">
        <f t="shared" si="10"/>
        <v>86</v>
      </c>
      <c r="AC40" s="61">
        <v>90</v>
      </c>
      <c r="AD40" s="60"/>
      <c r="AE40" s="60"/>
      <c r="AF40" s="60"/>
      <c r="AG40" s="60"/>
      <c r="AH40" s="60"/>
      <c r="AI40" s="60">
        <v>85</v>
      </c>
      <c r="AJ40" s="70"/>
      <c r="AK40" s="71">
        <f t="shared" si="11"/>
        <v>87.5</v>
      </c>
      <c r="AL40" s="62"/>
      <c r="AM40" s="60"/>
      <c r="AN40" s="60"/>
      <c r="AO40" s="60"/>
      <c r="AP40" s="60"/>
      <c r="AQ40" s="60"/>
      <c r="AR40" s="60"/>
      <c r="AS40" s="70"/>
      <c r="AT40" s="71" t="str">
        <f t="shared" si="12"/>
        <v/>
      </c>
      <c r="AU40" s="62"/>
      <c r="AV40" s="60"/>
      <c r="AW40" s="60"/>
      <c r="AX40" s="60"/>
      <c r="AY40" s="60"/>
      <c r="AZ40" s="60"/>
      <c r="BA40" s="60"/>
      <c r="BB40" s="70"/>
      <c r="BC40" s="71" t="str">
        <f t="shared" si="13"/>
        <v/>
      </c>
      <c r="BD40" s="7"/>
      <c r="BE40" s="61">
        <v>90</v>
      </c>
      <c r="BF40" s="93"/>
      <c r="BG40" s="61">
        <v>90</v>
      </c>
      <c r="BH40" s="93"/>
      <c r="BI40" s="93"/>
      <c r="BJ40" s="93"/>
      <c r="BK40" s="93"/>
      <c r="BL40" s="93"/>
      <c r="BM40" s="98">
        <f t="shared" si="14"/>
        <v>90</v>
      </c>
      <c r="BN40" s="61">
        <v>90</v>
      </c>
      <c r="BO40" s="93"/>
      <c r="BP40" s="61">
        <v>90</v>
      </c>
      <c r="BQ40" s="93"/>
      <c r="BR40" s="93"/>
      <c r="BS40" s="93"/>
      <c r="BT40" s="93"/>
      <c r="BU40" s="93"/>
      <c r="BV40" s="98">
        <f t="shared" si="15"/>
        <v>90</v>
      </c>
      <c r="BW40" s="94"/>
      <c r="BX40" s="93"/>
      <c r="BY40" s="93"/>
      <c r="BZ40" s="93"/>
      <c r="CA40" s="93"/>
      <c r="CB40" s="93"/>
      <c r="CC40" s="93"/>
      <c r="CD40" s="93"/>
      <c r="CE40" s="98" t="str">
        <f t="shared" si="16"/>
        <v/>
      </c>
      <c r="CF40" s="94"/>
      <c r="CG40" s="93"/>
      <c r="CH40" s="93"/>
      <c r="CI40" s="93"/>
      <c r="CJ40" s="93"/>
      <c r="CK40" s="93"/>
      <c r="CL40" s="93"/>
      <c r="CM40" s="93"/>
      <c r="CN40" s="98" t="str">
        <f t="shared" si="17"/>
        <v/>
      </c>
      <c r="CO40" s="7"/>
      <c r="CP40" s="13">
        <f t="shared" si="18"/>
        <v>90</v>
      </c>
      <c r="CQ40" s="7"/>
      <c r="CR40" s="13">
        <f t="shared" si="19"/>
        <v>90</v>
      </c>
      <c r="CS40" s="7"/>
      <c r="CT40" s="13" t="str">
        <f t="shared" si="20"/>
        <v/>
      </c>
      <c r="CU40" s="7"/>
      <c r="CV40" s="13" t="str">
        <f t="shared" si="21"/>
        <v/>
      </c>
      <c r="CW40" s="7"/>
      <c r="CX40" s="105"/>
      <c r="CY40" s="13">
        <f t="shared" si="22"/>
        <v>90</v>
      </c>
      <c r="CZ40" s="7"/>
      <c r="DA40" s="13">
        <f t="shared" si="23"/>
        <v>90</v>
      </c>
      <c r="DB40" s="7"/>
      <c r="DC40" s="13" t="str">
        <f t="shared" si="24"/>
        <v/>
      </c>
      <c r="DD40" s="7"/>
      <c r="DE40" s="13" t="str">
        <f t="shared" si="25"/>
        <v/>
      </c>
      <c r="DF40" s="7"/>
      <c r="DG40" s="105"/>
      <c r="DH40" s="13" t="str">
        <f t="shared" si="26"/>
        <v/>
      </c>
      <c r="DI40" s="7"/>
      <c r="DJ40" s="13" t="str">
        <f t="shared" si="27"/>
        <v/>
      </c>
      <c r="DK40" s="7"/>
      <c r="DL40" s="13" t="str">
        <f t="shared" si="28"/>
        <v/>
      </c>
      <c r="DM40" s="7"/>
      <c r="DN40" s="13" t="str">
        <f t="shared" si="29"/>
        <v/>
      </c>
      <c r="DO40" s="7"/>
      <c r="DP40" s="105"/>
      <c r="DQ40" s="13" t="str">
        <f t="shared" si="30"/>
        <v/>
      </c>
      <c r="DR40" s="7"/>
      <c r="DS40" s="13" t="str">
        <f t="shared" si="31"/>
        <v/>
      </c>
      <c r="DT40" s="7"/>
      <c r="DU40" s="13" t="str">
        <f t="shared" si="32"/>
        <v/>
      </c>
      <c r="DV40" s="7"/>
      <c r="DW40" s="13" t="str">
        <f t="shared" si="33"/>
        <v/>
      </c>
      <c r="DX40" s="7"/>
      <c r="DY40" s="105"/>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row>
    <row r="41" ht="16.5" customHeight="1" spans="1:157">
      <c r="A41" s="23">
        <v>31</v>
      </c>
      <c r="B41" s="23">
        <v>11530</v>
      </c>
      <c r="C41" s="23" t="s">
        <v>185</v>
      </c>
      <c r="D41" s="7"/>
      <c r="E41" s="24">
        <f t="shared" si="0"/>
        <v>81</v>
      </c>
      <c r="F41" s="24" t="str">
        <f t="shared" si="1"/>
        <v>B</v>
      </c>
      <c r="G41" s="24">
        <f t="shared" si="2"/>
        <v>81</v>
      </c>
      <c r="H41" s="24" t="str">
        <f t="shared" si="3"/>
        <v>B</v>
      </c>
      <c r="I41" s="37">
        <v>2</v>
      </c>
      <c r="J41" s="24" t="str">
        <f t="shared" si="4"/>
        <v>Menganalisis nilai-nilai Pancasila terkait dengan kasus-kasus pelanggaran hak dan pengingkaran kewajiban warga negara dalam kehidupan berbangsa dan bernegara dengan  baik</v>
      </c>
      <c r="K41" s="24">
        <f t="shared" si="5"/>
        <v>80</v>
      </c>
      <c r="L41" s="24" t="str">
        <f t="shared" si="6"/>
        <v>B</v>
      </c>
      <c r="M41" s="24">
        <f t="shared" si="7"/>
        <v>80</v>
      </c>
      <c r="N41" s="24" t="str">
        <f t="shared" si="8"/>
        <v>B</v>
      </c>
      <c r="O41" s="37">
        <v>2</v>
      </c>
      <c r="P41" s="24" t="str">
        <f t="shared" si="9"/>
        <v>Siswa trampil dalam menyusun laporan hasil diskusi dan penyajian dengan baik</v>
      </c>
      <c r="Q41" s="58"/>
      <c r="R41" s="58"/>
      <c r="S41" s="7"/>
      <c r="T41" s="61">
        <v>80</v>
      </c>
      <c r="U41" s="60"/>
      <c r="V41" s="60"/>
      <c r="W41" s="60"/>
      <c r="X41" s="60"/>
      <c r="Y41" s="60"/>
      <c r="Z41" s="72">
        <v>80</v>
      </c>
      <c r="AA41" s="70">
        <f t="shared" si="34"/>
        <v>80</v>
      </c>
      <c r="AB41" s="71">
        <f t="shared" si="10"/>
        <v>80</v>
      </c>
      <c r="AC41" s="61">
        <v>80</v>
      </c>
      <c r="AD41" s="60"/>
      <c r="AE41" s="60"/>
      <c r="AF41" s="60"/>
      <c r="AG41" s="60"/>
      <c r="AH41" s="60"/>
      <c r="AI41" s="60">
        <v>85</v>
      </c>
      <c r="AJ41" s="70"/>
      <c r="AK41" s="71">
        <f t="shared" si="11"/>
        <v>82.5</v>
      </c>
      <c r="AL41" s="62"/>
      <c r="AM41" s="60"/>
      <c r="AN41" s="60"/>
      <c r="AO41" s="60"/>
      <c r="AP41" s="60"/>
      <c r="AQ41" s="60"/>
      <c r="AR41" s="60"/>
      <c r="AS41" s="70"/>
      <c r="AT41" s="71" t="str">
        <f t="shared" si="12"/>
        <v/>
      </c>
      <c r="AU41" s="62"/>
      <c r="AV41" s="60"/>
      <c r="AW41" s="60"/>
      <c r="AX41" s="60"/>
      <c r="AY41" s="60"/>
      <c r="AZ41" s="60"/>
      <c r="BA41" s="60"/>
      <c r="BB41" s="70"/>
      <c r="BC41" s="71" t="str">
        <f t="shared" si="13"/>
        <v/>
      </c>
      <c r="BD41" s="7"/>
      <c r="BE41" s="61">
        <v>75</v>
      </c>
      <c r="BF41" s="93"/>
      <c r="BG41" s="61">
        <v>85</v>
      </c>
      <c r="BH41" s="93"/>
      <c r="BI41" s="93"/>
      <c r="BJ41" s="93"/>
      <c r="BK41" s="93"/>
      <c r="BL41" s="93"/>
      <c r="BM41" s="98">
        <f t="shared" si="14"/>
        <v>80</v>
      </c>
      <c r="BN41" s="61">
        <v>75</v>
      </c>
      <c r="BO41" s="93"/>
      <c r="BP41" s="61">
        <v>85</v>
      </c>
      <c r="BQ41" s="93"/>
      <c r="BR41" s="93"/>
      <c r="BS41" s="93"/>
      <c r="BT41" s="93"/>
      <c r="BU41" s="93"/>
      <c r="BV41" s="98">
        <f t="shared" si="15"/>
        <v>80</v>
      </c>
      <c r="BW41" s="94"/>
      <c r="BX41" s="93"/>
      <c r="BY41" s="93"/>
      <c r="BZ41" s="93"/>
      <c r="CA41" s="93"/>
      <c r="CB41" s="93"/>
      <c r="CC41" s="93"/>
      <c r="CD41" s="93"/>
      <c r="CE41" s="98" t="str">
        <f t="shared" si="16"/>
        <v/>
      </c>
      <c r="CF41" s="94"/>
      <c r="CG41" s="93"/>
      <c r="CH41" s="93"/>
      <c r="CI41" s="93"/>
      <c r="CJ41" s="93"/>
      <c r="CK41" s="93"/>
      <c r="CL41" s="93"/>
      <c r="CM41" s="93"/>
      <c r="CN41" s="98" t="str">
        <f t="shared" si="17"/>
        <v/>
      </c>
      <c r="CO41" s="7"/>
      <c r="CP41" s="13">
        <f t="shared" si="18"/>
        <v>75</v>
      </c>
      <c r="CQ41" s="7"/>
      <c r="CR41" s="13">
        <f t="shared" si="19"/>
        <v>85</v>
      </c>
      <c r="CS41" s="7"/>
      <c r="CT41" s="13" t="str">
        <f t="shared" si="20"/>
        <v/>
      </c>
      <c r="CU41" s="7"/>
      <c r="CV41" s="13" t="str">
        <f t="shared" si="21"/>
        <v/>
      </c>
      <c r="CW41" s="7"/>
      <c r="CX41" s="105"/>
      <c r="CY41" s="13">
        <f t="shared" si="22"/>
        <v>75</v>
      </c>
      <c r="CZ41" s="7"/>
      <c r="DA41" s="13">
        <f t="shared" si="23"/>
        <v>85</v>
      </c>
      <c r="DB41" s="7"/>
      <c r="DC41" s="13" t="str">
        <f t="shared" si="24"/>
        <v/>
      </c>
      <c r="DD41" s="7"/>
      <c r="DE41" s="13" t="str">
        <f t="shared" si="25"/>
        <v/>
      </c>
      <c r="DF41" s="7"/>
      <c r="DG41" s="105"/>
      <c r="DH41" s="13" t="str">
        <f t="shared" si="26"/>
        <v/>
      </c>
      <c r="DI41" s="7"/>
      <c r="DJ41" s="13" t="str">
        <f t="shared" si="27"/>
        <v/>
      </c>
      <c r="DK41" s="7"/>
      <c r="DL41" s="13" t="str">
        <f t="shared" si="28"/>
        <v/>
      </c>
      <c r="DM41" s="7"/>
      <c r="DN41" s="13" t="str">
        <f t="shared" si="29"/>
        <v/>
      </c>
      <c r="DO41" s="7"/>
      <c r="DP41" s="105"/>
      <c r="DQ41" s="13" t="str">
        <f t="shared" si="30"/>
        <v/>
      </c>
      <c r="DR41" s="7"/>
      <c r="DS41" s="13" t="str">
        <f t="shared" si="31"/>
        <v/>
      </c>
      <c r="DT41" s="7"/>
      <c r="DU41" s="13" t="str">
        <f t="shared" si="32"/>
        <v/>
      </c>
      <c r="DV41" s="7"/>
      <c r="DW41" s="13" t="str">
        <f t="shared" si="33"/>
        <v/>
      </c>
      <c r="DX41" s="7"/>
      <c r="DY41" s="105"/>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row>
    <row r="42" ht="16.5" customHeight="1" spans="1:157">
      <c r="A42" s="23">
        <v>32</v>
      </c>
      <c r="B42" s="23">
        <v>11543</v>
      </c>
      <c r="C42" s="23" t="s">
        <v>186</v>
      </c>
      <c r="D42" s="7"/>
      <c r="E42" s="24">
        <f t="shared" si="0"/>
        <v>90</v>
      </c>
      <c r="F42" s="24" t="str">
        <f t="shared" si="1"/>
        <v>A</v>
      </c>
      <c r="G42" s="24">
        <f t="shared" si="2"/>
        <v>90</v>
      </c>
      <c r="H42" s="24" t="str">
        <f t="shared" si="3"/>
        <v>A</v>
      </c>
      <c r="I42" s="37">
        <v>1</v>
      </c>
      <c r="J42" s="24" t="str">
        <f t="shared" si="4"/>
        <v>Menganalisis nilai-nilai Pancasila terkait dengan kasus-kasus pelanggaran hak dan pengingkaran kewajiban warga negara dalam kehidupan berbangsa dan bernegara dengan sangat baik</v>
      </c>
      <c r="K42" s="24">
        <f t="shared" si="5"/>
        <v>90</v>
      </c>
      <c r="L42" s="24" t="str">
        <f t="shared" si="6"/>
        <v>A</v>
      </c>
      <c r="M42" s="24">
        <f t="shared" si="7"/>
        <v>90</v>
      </c>
      <c r="N42" s="24" t="str">
        <f t="shared" si="8"/>
        <v>A</v>
      </c>
      <c r="O42" s="37">
        <v>1</v>
      </c>
      <c r="P42" s="24" t="str">
        <f t="shared" si="9"/>
        <v>Siswa trampil dalam menyusun laporan hasil diskusi dan penyajian dengan sangat baik</v>
      </c>
      <c r="Q42" s="58"/>
      <c r="R42" s="58"/>
      <c r="S42" s="7"/>
      <c r="T42" s="61">
        <v>90</v>
      </c>
      <c r="U42" s="60"/>
      <c r="V42" s="60"/>
      <c r="W42" s="60"/>
      <c r="X42" s="60"/>
      <c r="Y42" s="60"/>
      <c r="Z42" s="72">
        <v>89</v>
      </c>
      <c r="AA42" s="70">
        <f t="shared" si="34"/>
        <v>89.5</v>
      </c>
      <c r="AB42" s="71">
        <f t="shared" si="10"/>
        <v>89.5</v>
      </c>
      <c r="AC42" s="61">
        <v>90</v>
      </c>
      <c r="AD42" s="60"/>
      <c r="AE42" s="60"/>
      <c r="AF42" s="60"/>
      <c r="AG42" s="60"/>
      <c r="AH42" s="60"/>
      <c r="AI42" s="60">
        <v>90</v>
      </c>
      <c r="AJ42" s="70"/>
      <c r="AK42" s="71">
        <f t="shared" si="11"/>
        <v>90</v>
      </c>
      <c r="AL42" s="62"/>
      <c r="AM42" s="60"/>
      <c r="AN42" s="60"/>
      <c r="AO42" s="60"/>
      <c r="AP42" s="60"/>
      <c r="AQ42" s="60"/>
      <c r="AR42" s="60"/>
      <c r="AS42" s="70"/>
      <c r="AT42" s="71" t="str">
        <f t="shared" si="12"/>
        <v/>
      </c>
      <c r="AU42" s="62"/>
      <c r="AV42" s="60"/>
      <c r="AW42" s="60"/>
      <c r="AX42" s="60"/>
      <c r="AY42" s="60"/>
      <c r="AZ42" s="60"/>
      <c r="BA42" s="60"/>
      <c r="BB42" s="70"/>
      <c r="BC42" s="71" t="str">
        <f t="shared" si="13"/>
        <v/>
      </c>
      <c r="BD42" s="7"/>
      <c r="BE42" s="61">
        <v>90</v>
      </c>
      <c r="BF42" s="93"/>
      <c r="BG42" s="61">
        <v>90</v>
      </c>
      <c r="BH42" s="93"/>
      <c r="BI42" s="93"/>
      <c r="BJ42" s="93"/>
      <c r="BK42" s="93"/>
      <c r="BL42" s="93"/>
      <c r="BM42" s="98">
        <f t="shared" si="14"/>
        <v>90</v>
      </c>
      <c r="BN42" s="61">
        <v>90</v>
      </c>
      <c r="BO42" s="93"/>
      <c r="BP42" s="61">
        <v>90</v>
      </c>
      <c r="BQ42" s="93"/>
      <c r="BR42" s="93"/>
      <c r="BS42" s="93"/>
      <c r="BT42" s="93"/>
      <c r="BU42" s="93"/>
      <c r="BV42" s="98">
        <f t="shared" si="15"/>
        <v>90</v>
      </c>
      <c r="BW42" s="94"/>
      <c r="BX42" s="93"/>
      <c r="BY42" s="93"/>
      <c r="BZ42" s="93"/>
      <c r="CA42" s="93"/>
      <c r="CB42" s="93"/>
      <c r="CC42" s="93"/>
      <c r="CD42" s="93"/>
      <c r="CE42" s="98" t="str">
        <f t="shared" si="16"/>
        <v/>
      </c>
      <c r="CF42" s="94"/>
      <c r="CG42" s="93"/>
      <c r="CH42" s="93"/>
      <c r="CI42" s="93"/>
      <c r="CJ42" s="93"/>
      <c r="CK42" s="93"/>
      <c r="CL42" s="93"/>
      <c r="CM42" s="93"/>
      <c r="CN42" s="98" t="str">
        <f t="shared" si="17"/>
        <v/>
      </c>
      <c r="CO42" s="7"/>
      <c r="CP42" s="13">
        <f t="shared" si="18"/>
        <v>90</v>
      </c>
      <c r="CQ42" s="7"/>
      <c r="CR42" s="13">
        <f t="shared" si="19"/>
        <v>90</v>
      </c>
      <c r="CS42" s="7"/>
      <c r="CT42" s="13" t="str">
        <f t="shared" si="20"/>
        <v/>
      </c>
      <c r="CU42" s="7"/>
      <c r="CV42" s="13" t="str">
        <f t="shared" si="21"/>
        <v/>
      </c>
      <c r="CW42" s="7"/>
      <c r="CX42" s="105"/>
      <c r="CY42" s="13">
        <f t="shared" si="22"/>
        <v>90</v>
      </c>
      <c r="CZ42" s="7"/>
      <c r="DA42" s="13">
        <f t="shared" si="23"/>
        <v>90</v>
      </c>
      <c r="DB42" s="7"/>
      <c r="DC42" s="13" t="str">
        <f t="shared" si="24"/>
        <v/>
      </c>
      <c r="DD42" s="7"/>
      <c r="DE42" s="13" t="str">
        <f t="shared" si="25"/>
        <v/>
      </c>
      <c r="DF42" s="7"/>
      <c r="DG42" s="105"/>
      <c r="DH42" s="13" t="str">
        <f t="shared" si="26"/>
        <v/>
      </c>
      <c r="DI42" s="7"/>
      <c r="DJ42" s="13" t="str">
        <f t="shared" si="27"/>
        <v/>
      </c>
      <c r="DK42" s="7"/>
      <c r="DL42" s="13" t="str">
        <f t="shared" si="28"/>
        <v/>
      </c>
      <c r="DM42" s="7"/>
      <c r="DN42" s="13" t="str">
        <f t="shared" si="29"/>
        <v/>
      </c>
      <c r="DO42" s="7"/>
      <c r="DP42" s="105"/>
      <c r="DQ42" s="13" t="str">
        <f t="shared" si="30"/>
        <v/>
      </c>
      <c r="DR42" s="7"/>
      <c r="DS42" s="13" t="str">
        <f t="shared" si="31"/>
        <v/>
      </c>
      <c r="DT42" s="7"/>
      <c r="DU42" s="13" t="str">
        <f t="shared" si="32"/>
        <v/>
      </c>
      <c r="DV42" s="7"/>
      <c r="DW42" s="13" t="str">
        <f t="shared" si="33"/>
        <v/>
      </c>
      <c r="DX42" s="7"/>
      <c r="DY42" s="105"/>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row>
    <row r="43" ht="16.5" customHeight="1" spans="1:157">
      <c r="A43" s="23">
        <v>33</v>
      </c>
      <c r="B43" s="23">
        <v>11556</v>
      </c>
      <c r="C43" s="23" t="s">
        <v>187</v>
      </c>
      <c r="D43" s="7"/>
      <c r="E43" s="24">
        <f t="shared" si="0"/>
        <v>84</v>
      </c>
      <c r="F43" s="24" t="str">
        <f t="shared" si="1"/>
        <v>B</v>
      </c>
      <c r="G43" s="24">
        <f t="shared" si="2"/>
        <v>84</v>
      </c>
      <c r="H43" s="24" t="str">
        <f t="shared" si="3"/>
        <v>B</v>
      </c>
      <c r="I43" s="37">
        <v>2</v>
      </c>
      <c r="J43" s="24" t="str">
        <f t="shared" si="4"/>
        <v>Menganalisis nilai-nilai Pancasila terkait dengan kasus-kasus pelanggaran hak dan pengingkaran kewajiban warga negara dalam kehidupan berbangsa dan bernegara dengan  baik</v>
      </c>
      <c r="K43" s="24">
        <f t="shared" si="5"/>
        <v>85</v>
      </c>
      <c r="L43" s="24" t="str">
        <f t="shared" si="6"/>
        <v>B</v>
      </c>
      <c r="M43" s="24">
        <f t="shared" si="7"/>
        <v>85</v>
      </c>
      <c r="N43" s="24" t="str">
        <f t="shared" si="8"/>
        <v>B</v>
      </c>
      <c r="O43" s="37">
        <v>2</v>
      </c>
      <c r="P43" s="24" t="str">
        <f t="shared" si="9"/>
        <v>Siswa trampil dalam menyusun laporan hasil diskusi dan penyajian dengan baik</v>
      </c>
      <c r="Q43" s="58"/>
      <c r="R43" s="58"/>
      <c r="S43" s="7"/>
      <c r="T43" s="61">
        <v>85</v>
      </c>
      <c r="U43" s="60"/>
      <c r="V43" s="60"/>
      <c r="W43" s="60"/>
      <c r="X43" s="60"/>
      <c r="Y43" s="60"/>
      <c r="Z43" s="72">
        <v>80</v>
      </c>
      <c r="AA43" s="70">
        <f t="shared" si="34"/>
        <v>82.5</v>
      </c>
      <c r="AB43" s="71">
        <f t="shared" si="10"/>
        <v>82.5</v>
      </c>
      <c r="AC43" s="61">
        <v>85</v>
      </c>
      <c r="AD43" s="60"/>
      <c r="AE43" s="60"/>
      <c r="AF43" s="60"/>
      <c r="AG43" s="60"/>
      <c r="AH43" s="60"/>
      <c r="AI43" s="60">
        <v>85</v>
      </c>
      <c r="AJ43" s="70"/>
      <c r="AK43" s="71">
        <f t="shared" si="11"/>
        <v>85</v>
      </c>
      <c r="AL43" s="62"/>
      <c r="AM43" s="60"/>
      <c r="AN43" s="60"/>
      <c r="AO43" s="60"/>
      <c r="AP43" s="60"/>
      <c r="AQ43" s="60"/>
      <c r="AR43" s="60"/>
      <c r="AS43" s="70"/>
      <c r="AT43" s="71" t="str">
        <f t="shared" si="12"/>
        <v/>
      </c>
      <c r="AU43" s="62"/>
      <c r="AV43" s="60"/>
      <c r="AW43" s="60"/>
      <c r="AX43" s="60"/>
      <c r="AY43" s="60"/>
      <c r="AZ43" s="60"/>
      <c r="BA43" s="60"/>
      <c r="BB43" s="70"/>
      <c r="BC43" s="71" t="str">
        <f t="shared" si="13"/>
        <v/>
      </c>
      <c r="BD43" s="7"/>
      <c r="BE43" s="61">
        <v>85</v>
      </c>
      <c r="BF43" s="93"/>
      <c r="BG43" s="61">
        <v>85</v>
      </c>
      <c r="BH43" s="93"/>
      <c r="BI43" s="93"/>
      <c r="BJ43" s="93"/>
      <c r="BK43" s="93"/>
      <c r="BL43" s="93"/>
      <c r="BM43" s="98">
        <f t="shared" si="14"/>
        <v>85</v>
      </c>
      <c r="BN43" s="61">
        <v>85</v>
      </c>
      <c r="BO43" s="93"/>
      <c r="BP43" s="61">
        <v>85</v>
      </c>
      <c r="BQ43" s="93"/>
      <c r="BR43" s="93"/>
      <c r="BS43" s="93"/>
      <c r="BT43" s="93"/>
      <c r="BU43" s="93"/>
      <c r="BV43" s="98">
        <f t="shared" si="15"/>
        <v>85</v>
      </c>
      <c r="BW43" s="94"/>
      <c r="BX43" s="93"/>
      <c r="BY43" s="93"/>
      <c r="BZ43" s="93"/>
      <c r="CA43" s="93"/>
      <c r="CB43" s="93"/>
      <c r="CC43" s="93"/>
      <c r="CD43" s="93"/>
      <c r="CE43" s="98" t="str">
        <f t="shared" si="16"/>
        <v/>
      </c>
      <c r="CF43" s="94"/>
      <c r="CG43" s="93"/>
      <c r="CH43" s="93"/>
      <c r="CI43" s="93"/>
      <c r="CJ43" s="93"/>
      <c r="CK43" s="93"/>
      <c r="CL43" s="93"/>
      <c r="CM43" s="93"/>
      <c r="CN43" s="98" t="str">
        <f t="shared" si="17"/>
        <v/>
      </c>
      <c r="CO43" s="7"/>
      <c r="CP43" s="13">
        <f t="shared" si="18"/>
        <v>85</v>
      </c>
      <c r="CQ43" s="7"/>
      <c r="CR43" s="13">
        <f t="shared" si="19"/>
        <v>85</v>
      </c>
      <c r="CS43" s="7"/>
      <c r="CT43" s="13" t="str">
        <f t="shared" si="20"/>
        <v/>
      </c>
      <c r="CU43" s="7"/>
      <c r="CV43" s="13" t="str">
        <f t="shared" si="21"/>
        <v/>
      </c>
      <c r="CW43" s="7"/>
      <c r="CX43" s="105"/>
      <c r="CY43" s="13">
        <f t="shared" si="22"/>
        <v>85</v>
      </c>
      <c r="CZ43" s="7"/>
      <c r="DA43" s="13">
        <f t="shared" si="23"/>
        <v>85</v>
      </c>
      <c r="DB43" s="7"/>
      <c r="DC43" s="13" t="str">
        <f t="shared" si="24"/>
        <v/>
      </c>
      <c r="DD43" s="7"/>
      <c r="DE43" s="13" t="str">
        <f t="shared" si="25"/>
        <v/>
      </c>
      <c r="DF43" s="7"/>
      <c r="DG43" s="105"/>
      <c r="DH43" s="13" t="str">
        <f t="shared" si="26"/>
        <v/>
      </c>
      <c r="DI43" s="7"/>
      <c r="DJ43" s="13" t="str">
        <f t="shared" si="27"/>
        <v/>
      </c>
      <c r="DK43" s="7"/>
      <c r="DL43" s="13" t="str">
        <f t="shared" si="28"/>
        <v/>
      </c>
      <c r="DM43" s="7"/>
      <c r="DN43" s="13" t="str">
        <f t="shared" si="29"/>
        <v/>
      </c>
      <c r="DO43" s="7"/>
      <c r="DP43" s="105"/>
      <c r="DQ43" s="13" t="str">
        <f t="shared" si="30"/>
        <v/>
      </c>
      <c r="DR43" s="7"/>
      <c r="DS43" s="13" t="str">
        <f t="shared" si="31"/>
        <v/>
      </c>
      <c r="DT43" s="7"/>
      <c r="DU43" s="13" t="str">
        <f t="shared" si="32"/>
        <v/>
      </c>
      <c r="DV43" s="7"/>
      <c r="DW43" s="13" t="str">
        <f t="shared" si="33"/>
        <v/>
      </c>
      <c r="DX43" s="7"/>
      <c r="DY43" s="105"/>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row>
    <row r="44" ht="16.5" customHeight="1" spans="1:157">
      <c r="A44" s="23">
        <v>34</v>
      </c>
      <c r="B44" s="23">
        <v>11569</v>
      </c>
      <c r="C44" s="23" t="s">
        <v>188</v>
      </c>
      <c r="D44" s="7"/>
      <c r="E44" s="24">
        <f t="shared" si="0"/>
        <v>87</v>
      </c>
      <c r="F44" s="24" t="str">
        <f t="shared" si="1"/>
        <v>B</v>
      </c>
      <c r="G44" s="24">
        <f t="shared" si="2"/>
        <v>87</v>
      </c>
      <c r="H44" s="24" t="str">
        <f t="shared" si="3"/>
        <v>B</v>
      </c>
      <c r="I44" s="37">
        <v>2</v>
      </c>
      <c r="J44" s="24" t="str">
        <f t="shared" si="4"/>
        <v>Menganalisis nilai-nilai Pancasila terkait dengan kasus-kasus pelanggaran hak dan pengingkaran kewajiban warga negara dalam kehidupan berbangsa dan bernegara dengan  baik</v>
      </c>
      <c r="K44" s="24">
        <f t="shared" si="5"/>
        <v>90</v>
      </c>
      <c r="L44" s="24" t="str">
        <f t="shared" si="6"/>
        <v>A</v>
      </c>
      <c r="M44" s="24">
        <f t="shared" si="7"/>
        <v>90</v>
      </c>
      <c r="N44" s="24" t="str">
        <f t="shared" si="8"/>
        <v>A</v>
      </c>
      <c r="O44" s="37">
        <v>1</v>
      </c>
      <c r="P44" s="24" t="str">
        <f t="shared" si="9"/>
        <v>Siswa trampil dalam menyusun laporan hasil diskusi dan penyajian dengan sangat baik</v>
      </c>
      <c r="Q44" s="58"/>
      <c r="R44" s="58"/>
      <c r="S44" s="7"/>
      <c r="T44" s="61">
        <v>90</v>
      </c>
      <c r="U44" s="60"/>
      <c r="V44" s="60"/>
      <c r="W44" s="60"/>
      <c r="X44" s="60"/>
      <c r="Y44" s="60"/>
      <c r="Z44" s="72">
        <v>82</v>
      </c>
      <c r="AA44" s="70">
        <f t="shared" si="34"/>
        <v>86</v>
      </c>
      <c r="AB44" s="71">
        <f t="shared" si="10"/>
        <v>86</v>
      </c>
      <c r="AC44" s="61">
        <v>90</v>
      </c>
      <c r="AD44" s="60"/>
      <c r="AE44" s="60"/>
      <c r="AF44" s="60"/>
      <c r="AG44" s="60"/>
      <c r="AH44" s="60"/>
      <c r="AI44" s="60">
        <v>85</v>
      </c>
      <c r="AJ44" s="70"/>
      <c r="AK44" s="71">
        <f t="shared" si="11"/>
        <v>87.5</v>
      </c>
      <c r="AL44" s="62"/>
      <c r="AM44" s="60"/>
      <c r="AN44" s="60"/>
      <c r="AO44" s="60"/>
      <c r="AP44" s="60"/>
      <c r="AQ44" s="60"/>
      <c r="AR44" s="60"/>
      <c r="AS44" s="70"/>
      <c r="AT44" s="71" t="str">
        <f t="shared" si="12"/>
        <v/>
      </c>
      <c r="AU44" s="62"/>
      <c r="AV44" s="60"/>
      <c r="AW44" s="60"/>
      <c r="AX44" s="60"/>
      <c r="AY44" s="60"/>
      <c r="AZ44" s="60"/>
      <c r="BA44" s="60"/>
      <c r="BB44" s="70"/>
      <c r="BC44" s="71" t="str">
        <f t="shared" si="13"/>
        <v/>
      </c>
      <c r="BD44" s="7"/>
      <c r="BE44" s="61">
        <v>90</v>
      </c>
      <c r="BF44" s="93"/>
      <c r="BG44" s="61">
        <v>90</v>
      </c>
      <c r="BH44" s="93"/>
      <c r="BI44" s="93"/>
      <c r="BJ44" s="93"/>
      <c r="BK44" s="93"/>
      <c r="BL44" s="93"/>
      <c r="BM44" s="98">
        <f t="shared" si="14"/>
        <v>90</v>
      </c>
      <c r="BN44" s="61">
        <v>90</v>
      </c>
      <c r="BO44" s="93"/>
      <c r="BP44" s="61">
        <v>90</v>
      </c>
      <c r="BQ44" s="93"/>
      <c r="BR44" s="93"/>
      <c r="BS44" s="93"/>
      <c r="BT44" s="93"/>
      <c r="BU44" s="93"/>
      <c r="BV44" s="98">
        <f t="shared" si="15"/>
        <v>90</v>
      </c>
      <c r="BW44" s="94"/>
      <c r="BX44" s="93"/>
      <c r="BY44" s="93"/>
      <c r="BZ44" s="93"/>
      <c r="CA44" s="93"/>
      <c r="CB44" s="93"/>
      <c r="CC44" s="93"/>
      <c r="CD44" s="93"/>
      <c r="CE44" s="98" t="str">
        <f t="shared" si="16"/>
        <v/>
      </c>
      <c r="CF44" s="94"/>
      <c r="CG44" s="93"/>
      <c r="CH44" s="93"/>
      <c r="CI44" s="93"/>
      <c r="CJ44" s="93"/>
      <c r="CK44" s="93"/>
      <c r="CL44" s="93"/>
      <c r="CM44" s="93"/>
      <c r="CN44" s="98" t="str">
        <f t="shared" si="17"/>
        <v/>
      </c>
      <c r="CO44" s="7"/>
      <c r="CP44" s="13">
        <f t="shared" si="18"/>
        <v>90</v>
      </c>
      <c r="CQ44" s="7"/>
      <c r="CR44" s="13">
        <f t="shared" si="19"/>
        <v>90</v>
      </c>
      <c r="CS44" s="7"/>
      <c r="CT44" s="13" t="str">
        <f t="shared" si="20"/>
        <v/>
      </c>
      <c r="CU44" s="7"/>
      <c r="CV44" s="13" t="str">
        <f t="shared" si="21"/>
        <v/>
      </c>
      <c r="CW44" s="7"/>
      <c r="CX44" s="105"/>
      <c r="CY44" s="13">
        <f t="shared" si="22"/>
        <v>90</v>
      </c>
      <c r="CZ44" s="7"/>
      <c r="DA44" s="13">
        <f t="shared" si="23"/>
        <v>90</v>
      </c>
      <c r="DB44" s="7"/>
      <c r="DC44" s="13" t="str">
        <f t="shared" si="24"/>
        <v/>
      </c>
      <c r="DD44" s="7"/>
      <c r="DE44" s="13" t="str">
        <f t="shared" si="25"/>
        <v/>
      </c>
      <c r="DF44" s="7"/>
      <c r="DG44" s="105"/>
      <c r="DH44" s="13" t="str">
        <f t="shared" si="26"/>
        <v/>
      </c>
      <c r="DI44" s="7"/>
      <c r="DJ44" s="13" t="str">
        <f t="shared" si="27"/>
        <v/>
      </c>
      <c r="DK44" s="7"/>
      <c r="DL44" s="13" t="str">
        <f t="shared" si="28"/>
        <v/>
      </c>
      <c r="DM44" s="7"/>
      <c r="DN44" s="13" t="str">
        <f t="shared" si="29"/>
        <v/>
      </c>
      <c r="DO44" s="7"/>
      <c r="DP44" s="105"/>
      <c r="DQ44" s="13" t="str">
        <f t="shared" si="30"/>
        <v/>
      </c>
      <c r="DR44" s="7"/>
      <c r="DS44" s="13" t="str">
        <f t="shared" si="31"/>
        <v/>
      </c>
      <c r="DT44" s="7"/>
      <c r="DU44" s="13" t="str">
        <f t="shared" si="32"/>
        <v/>
      </c>
      <c r="DV44" s="7"/>
      <c r="DW44" s="13" t="str">
        <f t="shared" si="33"/>
        <v/>
      </c>
      <c r="DX44" s="7"/>
      <c r="DY44" s="105"/>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row>
    <row r="45" ht="16.5" customHeight="1" spans="1:157">
      <c r="A45" s="23">
        <v>35</v>
      </c>
      <c r="B45" s="23">
        <v>11582</v>
      </c>
      <c r="C45" s="23" t="s">
        <v>189</v>
      </c>
      <c r="D45" s="7"/>
      <c r="E45" s="24">
        <f t="shared" si="0"/>
        <v>84</v>
      </c>
      <c r="F45" s="24" t="str">
        <f t="shared" si="1"/>
        <v>B</v>
      </c>
      <c r="G45" s="24">
        <f t="shared" si="2"/>
        <v>84</v>
      </c>
      <c r="H45" s="24" t="str">
        <f t="shared" si="3"/>
        <v>B</v>
      </c>
      <c r="I45" s="37">
        <v>2</v>
      </c>
      <c r="J45" s="24" t="str">
        <f t="shared" si="4"/>
        <v>Menganalisis nilai-nilai Pancasila terkait dengan kasus-kasus pelanggaran hak dan pengingkaran kewajiban warga negara dalam kehidupan berbangsa dan bernegara dengan  baik</v>
      </c>
      <c r="K45" s="24">
        <f t="shared" si="5"/>
        <v>90</v>
      </c>
      <c r="L45" s="24" t="str">
        <f t="shared" si="6"/>
        <v>A</v>
      </c>
      <c r="M45" s="24">
        <f t="shared" si="7"/>
        <v>90</v>
      </c>
      <c r="N45" s="24" t="str">
        <f t="shared" si="8"/>
        <v>A</v>
      </c>
      <c r="O45" s="37">
        <v>1</v>
      </c>
      <c r="P45" s="24" t="str">
        <f t="shared" si="9"/>
        <v>Siswa trampil dalam menyusun laporan hasil diskusi dan penyajian dengan sangat baik</v>
      </c>
      <c r="Q45" s="58"/>
      <c r="R45" s="58"/>
      <c r="S45" s="7"/>
      <c r="T45" s="61">
        <v>85</v>
      </c>
      <c r="U45" s="60"/>
      <c r="V45" s="60"/>
      <c r="W45" s="60"/>
      <c r="X45" s="60"/>
      <c r="Y45" s="60"/>
      <c r="Z45" s="72">
        <v>80</v>
      </c>
      <c r="AA45" s="70">
        <f t="shared" si="34"/>
        <v>82.5</v>
      </c>
      <c r="AB45" s="71">
        <f t="shared" si="10"/>
        <v>82.5</v>
      </c>
      <c r="AC45" s="61">
        <v>85</v>
      </c>
      <c r="AD45" s="60"/>
      <c r="AE45" s="60"/>
      <c r="AF45" s="60"/>
      <c r="AG45" s="60"/>
      <c r="AH45" s="60"/>
      <c r="AI45" s="60">
        <v>85</v>
      </c>
      <c r="AJ45" s="70"/>
      <c r="AK45" s="71">
        <f t="shared" si="11"/>
        <v>85</v>
      </c>
      <c r="AL45" s="62"/>
      <c r="AM45" s="60"/>
      <c r="AN45" s="60"/>
      <c r="AO45" s="60"/>
      <c r="AP45" s="60"/>
      <c r="AQ45" s="60"/>
      <c r="AR45" s="60"/>
      <c r="AS45" s="70"/>
      <c r="AT45" s="71" t="str">
        <f t="shared" si="12"/>
        <v/>
      </c>
      <c r="AU45" s="62"/>
      <c r="AV45" s="60"/>
      <c r="AW45" s="60"/>
      <c r="AX45" s="60"/>
      <c r="AY45" s="60"/>
      <c r="AZ45" s="60"/>
      <c r="BA45" s="60"/>
      <c r="BB45" s="70"/>
      <c r="BC45" s="71" t="str">
        <f t="shared" si="13"/>
        <v/>
      </c>
      <c r="BD45" s="7"/>
      <c r="BE45" s="61">
        <v>90</v>
      </c>
      <c r="BF45" s="93"/>
      <c r="BG45" s="61">
        <v>90</v>
      </c>
      <c r="BH45" s="93"/>
      <c r="BI45" s="93"/>
      <c r="BJ45" s="93"/>
      <c r="BK45" s="93"/>
      <c r="BL45" s="93"/>
      <c r="BM45" s="98">
        <f t="shared" si="14"/>
        <v>90</v>
      </c>
      <c r="BN45" s="61">
        <v>90</v>
      </c>
      <c r="BO45" s="93"/>
      <c r="BP45" s="61">
        <v>90</v>
      </c>
      <c r="BQ45" s="93"/>
      <c r="BR45" s="93"/>
      <c r="BS45" s="93"/>
      <c r="BT45" s="93"/>
      <c r="BU45" s="93"/>
      <c r="BV45" s="98">
        <f t="shared" si="15"/>
        <v>90</v>
      </c>
      <c r="BW45" s="94"/>
      <c r="BX45" s="93"/>
      <c r="BY45" s="93"/>
      <c r="BZ45" s="93"/>
      <c r="CA45" s="93"/>
      <c r="CB45" s="93"/>
      <c r="CC45" s="93"/>
      <c r="CD45" s="93"/>
      <c r="CE45" s="98" t="str">
        <f t="shared" si="16"/>
        <v/>
      </c>
      <c r="CF45" s="94"/>
      <c r="CG45" s="93"/>
      <c r="CH45" s="93"/>
      <c r="CI45" s="93"/>
      <c r="CJ45" s="93"/>
      <c r="CK45" s="93"/>
      <c r="CL45" s="93"/>
      <c r="CM45" s="93"/>
      <c r="CN45" s="98" t="str">
        <f t="shared" si="17"/>
        <v/>
      </c>
      <c r="CO45" s="7"/>
      <c r="CP45" s="13">
        <f t="shared" si="18"/>
        <v>90</v>
      </c>
      <c r="CQ45" s="7"/>
      <c r="CR45" s="13">
        <f t="shared" si="19"/>
        <v>90</v>
      </c>
      <c r="CS45" s="7"/>
      <c r="CT45" s="13" t="str">
        <f t="shared" si="20"/>
        <v/>
      </c>
      <c r="CU45" s="7"/>
      <c r="CV45" s="13" t="str">
        <f t="shared" si="21"/>
        <v/>
      </c>
      <c r="CW45" s="7"/>
      <c r="CX45" s="105"/>
      <c r="CY45" s="13">
        <f t="shared" si="22"/>
        <v>90</v>
      </c>
      <c r="CZ45" s="7"/>
      <c r="DA45" s="13">
        <f t="shared" si="23"/>
        <v>90</v>
      </c>
      <c r="DB45" s="7"/>
      <c r="DC45" s="13" t="str">
        <f t="shared" si="24"/>
        <v/>
      </c>
      <c r="DD45" s="7"/>
      <c r="DE45" s="13" t="str">
        <f t="shared" si="25"/>
        <v/>
      </c>
      <c r="DF45" s="7"/>
      <c r="DG45" s="105"/>
      <c r="DH45" s="13" t="str">
        <f t="shared" si="26"/>
        <v/>
      </c>
      <c r="DI45" s="7"/>
      <c r="DJ45" s="13" t="str">
        <f t="shared" si="27"/>
        <v/>
      </c>
      <c r="DK45" s="7"/>
      <c r="DL45" s="13" t="str">
        <f t="shared" si="28"/>
        <v/>
      </c>
      <c r="DM45" s="7"/>
      <c r="DN45" s="13" t="str">
        <f t="shared" si="29"/>
        <v/>
      </c>
      <c r="DO45" s="7"/>
      <c r="DP45" s="105"/>
      <c r="DQ45" s="13" t="str">
        <f t="shared" si="30"/>
        <v/>
      </c>
      <c r="DR45" s="7"/>
      <c r="DS45" s="13" t="str">
        <f t="shared" si="31"/>
        <v/>
      </c>
      <c r="DT45" s="7"/>
      <c r="DU45" s="13" t="str">
        <f t="shared" si="32"/>
        <v/>
      </c>
      <c r="DV45" s="7"/>
      <c r="DW45" s="13" t="str">
        <f t="shared" si="33"/>
        <v/>
      </c>
      <c r="DX45" s="7"/>
      <c r="DY45" s="105"/>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row>
    <row r="46" ht="16.5" customHeight="1" spans="1:157">
      <c r="A46" s="23"/>
      <c r="B46" s="23"/>
      <c r="C46" s="23"/>
      <c r="D46" s="7"/>
      <c r="E46" s="24" t="str">
        <f t="shared" si="0"/>
        <v/>
      </c>
      <c r="F46" s="24" t="str">
        <f t="shared" si="1"/>
        <v/>
      </c>
      <c r="G46" s="24" t="str">
        <f t="shared" si="2"/>
        <v/>
      </c>
      <c r="H46" s="24" t="str">
        <f t="shared" si="3"/>
        <v/>
      </c>
      <c r="I46" s="37"/>
      <c r="J46" s="24" t="str">
        <f t="shared" si="4"/>
        <v/>
      </c>
      <c r="K46" s="24" t="str">
        <f t="shared" si="5"/>
        <v/>
      </c>
      <c r="L46" s="24" t="str">
        <f t="shared" si="6"/>
        <v/>
      </c>
      <c r="M46" s="24" t="str">
        <f t="shared" si="7"/>
        <v/>
      </c>
      <c r="N46" s="24" t="str">
        <f t="shared" si="8"/>
        <v/>
      </c>
      <c r="O46" s="37"/>
      <c r="P46" s="24" t="str">
        <f t="shared" si="9"/>
        <v/>
      </c>
      <c r="Q46" s="58"/>
      <c r="R46" s="58"/>
      <c r="S46" s="7"/>
      <c r="T46" s="62"/>
      <c r="U46" s="60"/>
      <c r="V46" s="60"/>
      <c r="W46" s="60"/>
      <c r="X46" s="60"/>
      <c r="Y46" s="60"/>
      <c r="Z46" s="60"/>
      <c r="AA46" s="70" t="str">
        <f t="shared" si="34"/>
        <v/>
      </c>
      <c r="AB46" s="71" t="str">
        <f t="shared" si="10"/>
        <v/>
      </c>
      <c r="AC46" s="62"/>
      <c r="AD46" s="60"/>
      <c r="AE46" s="60"/>
      <c r="AF46" s="60"/>
      <c r="AG46" s="60"/>
      <c r="AH46" s="60"/>
      <c r="AI46" s="60"/>
      <c r="AJ46" s="70"/>
      <c r="AK46" s="71" t="str">
        <f t="shared" si="11"/>
        <v/>
      </c>
      <c r="AL46" s="62"/>
      <c r="AM46" s="60"/>
      <c r="AN46" s="60"/>
      <c r="AO46" s="60"/>
      <c r="AP46" s="60"/>
      <c r="AQ46" s="60"/>
      <c r="AR46" s="60"/>
      <c r="AS46" s="70"/>
      <c r="AT46" s="71" t="str">
        <f t="shared" si="12"/>
        <v/>
      </c>
      <c r="AU46" s="62"/>
      <c r="AV46" s="60"/>
      <c r="AW46" s="60"/>
      <c r="AX46" s="60"/>
      <c r="AY46" s="60"/>
      <c r="AZ46" s="60"/>
      <c r="BA46" s="60"/>
      <c r="BB46" s="70"/>
      <c r="BC46" s="71" t="str">
        <f t="shared" si="13"/>
        <v/>
      </c>
      <c r="BD46" s="7"/>
      <c r="BE46" s="94"/>
      <c r="BF46" s="93"/>
      <c r="BG46" s="93"/>
      <c r="BH46" s="93"/>
      <c r="BI46" s="93"/>
      <c r="BJ46" s="93"/>
      <c r="BK46" s="93"/>
      <c r="BL46" s="93"/>
      <c r="BM46" s="98" t="str">
        <f t="shared" si="14"/>
        <v/>
      </c>
      <c r="BN46" s="94"/>
      <c r="BO46" s="93"/>
      <c r="BP46" s="93"/>
      <c r="BQ46" s="93"/>
      <c r="BR46" s="93"/>
      <c r="BS46" s="93"/>
      <c r="BT46" s="93"/>
      <c r="BU46" s="93"/>
      <c r="BV46" s="98" t="str">
        <f t="shared" si="15"/>
        <v/>
      </c>
      <c r="BW46" s="94"/>
      <c r="BX46" s="93"/>
      <c r="BY46" s="93"/>
      <c r="BZ46" s="93"/>
      <c r="CA46" s="93"/>
      <c r="CB46" s="93"/>
      <c r="CC46" s="93"/>
      <c r="CD46" s="93"/>
      <c r="CE46" s="98" t="str">
        <f t="shared" si="16"/>
        <v/>
      </c>
      <c r="CF46" s="94"/>
      <c r="CG46" s="93"/>
      <c r="CH46" s="93"/>
      <c r="CI46" s="93"/>
      <c r="CJ46" s="93"/>
      <c r="CK46" s="93"/>
      <c r="CL46" s="93"/>
      <c r="CM46" s="93"/>
      <c r="CN46" s="98" t="str">
        <f t="shared" si="17"/>
        <v/>
      </c>
      <c r="CO46" s="7"/>
      <c r="CP46" s="13" t="str">
        <f t="shared" si="18"/>
        <v/>
      </c>
      <c r="CQ46" s="7"/>
      <c r="CR46" s="13" t="str">
        <f t="shared" si="19"/>
        <v/>
      </c>
      <c r="CS46" s="7"/>
      <c r="CT46" s="13" t="str">
        <f t="shared" si="20"/>
        <v/>
      </c>
      <c r="CU46" s="7"/>
      <c r="CV46" s="13" t="str">
        <f t="shared" si="21"/>
        <v/>
      </c>
      <c r="CW46" s="7"/>
      <c r="CX46" s="105"/>
      <c r="CY46" s="13" t="str">
        <f t="shared" si="22"/>
        <v/>
      </c>
      <c r="CZ46" s="7"/>
      <c r="DA46" s="13" t="str">
        <f t="shared" si="23"/>
        <v/>
      </c>
      <c r="DB46" s="7"/>
      <c r="DC46" s="13" t="str">
        <f t="shared" si="24"/>
        <v/>
      </c>
      <c r="DD46" s="7"/>
      <c r="DE46" s="13" t="str">
        <f t="shared" si="25"/>
        <v/>
      </c>
      <c r="DF46" s="7"/>
      <c r="DG46" s="105"/>
      <c r="DH46" s="13" t="str">
        <f t="shared" si="26"/>
        <v/>
      </c>
      <c r="DI46" s="7"/>
      <c r="DJ46" s="13" t="str">
        <f t="shared" si="27"/>
        <v/>
      </c>
      <c r="DK46" s="7"/>
      <c r="DL46" s="13" t="str">
        <f t="shared" si="28"/>
        <v/>
      </c>
      <c r="DM46" s="7"/>
      <c r="DN46" s="13" t="str">
        <f t="shared" si="29"/>
        <v/>
      </c>
      <c r="DO46" s="7"/>
      <c r="DP46" s="105"/>
      <c r="DQ46" s="13" t="str">
        <f t="shared" si="30"/>
        <v/>
      </c>
      <c r="DR46" s="7"/>
      <c r="DS46" s="13" t="str">
        <f t="shared" si="31"/>
        <v/>
      </c>
      <c r="DT46" s="7"/>
      <c r="DU46" s="13" t="str">
        <f t="shared" si="32"/>
        <v/>
      </c>
      <c r="DV46" s="7"/>
      <c r="DW46" s="13" t="str">
        <f t="shared" si="33"/>
        <v/>
      </c>
      <c r="DX46" s="7"/>
      <c r="DY46" s="105"/>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row>
    <row r="47" ht="16.5" customHeight="1" spans="1:157">
      <c r="A47" s="23"/>
      <c r="B47" s="23"/>
      <c r="C47" s="23"/>
      <c r="D47" s="7"/>
      <c r="E47" s="24" t="str">
        <f t="shared" si="0"/>
        <v/>
      </c>
      <c r="F47" s="24" t="str">
        <f t="shared" si="1"/>
        <v/>
      </c>
      <c r="G47" s="24" t="str">
        <f t="shared" si="2"/>
        <v/>
      </c>
      <c r="H47" s="24" t="str">
        <f t="shared" si="3"/>
        <v/>
      </c>
      <c r="I47" s="37"/>
      <c r="J47" s="24" t="str">
        <f t="shared" si="4"/>
        <v/>
      </c>
      <c r="K47" s="24" t="str">
        <f t="shared" si="5"/>
        <v/>
      </c>
      <c r="L47" s="24" t="str">
        <f t="shared" si="6"/>
        <v/>
      </c>
      <c r="M47" s="24" t="str">
        <f t="shared" si="7"/>
        <v/>
      </c>
      <c r="N47" s="24" t="str">
        <f t="shared" si="8"/>
        <v/>
      </c>
      <c r="O47" s="37"/>
      <c r="P47" s="24" t="str">
        <f t="shared" si="9"/>
        <v/>
      </c>
      <c r="Q47" s="58"/>
      <c r="R47" s="58"/>
      <c r="S47" s="7"/>
      <c r="T47" s="62"/>
      <c r="U47" s="60"/>
      <c r="V47" s="60"/>
      <c r="W47" s="60"/>
      <c r="X47" s="60"/>
      <c r="Y47" s="60"/>
      <c r="Z47" s="60"/>
      <c r="AA47" s="70" t="str">
        <f t="shared" si="34"/>
        <v/>
      </c>
      <c r="AB47" s="71" t="str">
        <f t="shared" si="10"/>
        <v/>
      </c>
      <c r="AC47" s="62"/>
      <c r="AD47" s="60"/>
      <c r="AE47" s="60"/>
      <c r="AF47" s="60"/>
      <c r="AG47" s="60"/>
      <c r="AH47" s="60"/>
      <c r="AI47" s="60"/>
      <c r="AJ47" s="70"/>
      <c r="AK47" s="71" t="str">
        <f t="shared" si="11"/>
        <v/>
      </c>
      <c r="AL47" s="62"/>
      <c r="AM47" s="60"/>
      <c r="AN47" s="60"/>
      <c r="AO47" s="60"/>
      <c r="AP47" s="60"/>
      <c r="AQ47" s="60"/>
      <c r="AR47" s="60"/>
      <c r="AS47" s="70"/>
      <c r="AT47" s="71" t="str">
        <f t="shared" si="12"/>
        <v/>
      </c>
      <c r="AU47" s="62"/>
      <c r="AV47" s="60"/>
      <c r="AW47" s="60"/>
      <c r="AX47" s="60"/>
      <c r="AY47" s="60"/>
      <c r="AZ47" s="60"/>
      <c r="BA47" s="60"/>
      <c r="BB47" s="70"/>
      <c r="BC47" s="71" t="str">
        <f t="shared" si="13"/>
        <v/>
      </c>
      <c r="BD47" s="7"/>
      <c r="BE47" s="94"/>
      <c r="BF47" s="93"/>
      <c r="BG47" s="93"/>
      <c r="BH47" s="93"/>
      <c r="BI47" s="93"/>
      <c r="BJ47" s="93"/>
      <c r="BK47" s="93"/>
      <c r="BL47" s="93"/>
      <c r="BM47" s="98" t="str">
        <f t="shared" si="14"/>
        <v/>
      </c>
      <c r="BN47" s="94"/>
      <c r="BO47" s="93"/>
      <c r="BP47" s="93"/>
      <c r="BQ47" s="93"/>
      <c r="BR47" s="93"/>
      <c r="BS47" s="93"/>
      <c r="BT47" s="93"/>
      <c r="BU47" s="93"/>
      <c r="BV47" s="98" t="str">
        <f t="shared" si="15"/>
        <v/>
      </c>
      <c r="BW47" s="94"/>
      <c r="BX47" s="93"/>
      <c r="BY47" s="93"/>
      <c r="BZ47" s="93"/>
      <c r="CA47" s="93"/>
      <c r="CB47" s="93"/>
      <c r="CC47" s="93"/>
      <c r="CD47" s="93"/>
      <c r="CE47" s="98" t="str">
        <f t="shared" si="16"/>
        <v/>
      </c>
      <c r="CF47" s="94"/>
      <c r="CG47" s="93"/>
      <c r="CH47" s="93"/>
      <c r="CI47" s="93"/>
      <c r="CJ47" s="93"/>
      <c r="CK47" s="93"/>
      <c r="CL47" s="93"/>
      <c r="CM47" s="93"/>
      <c r="CN47" s="98" t="str">
        <f t="shared" si="17"/>
        <v/>
      </c>
      <c r="CO47" s="7"/>
      <c r="CP47" s="13" t="str">
        <f t="shared" si="18"/>
        <v/>
      </c>
      <c r="CQ47" s="7"/>
      <c r="CR47" s="13" t="str">
        <f t="shared" si="19"/>
        <v/>
      </c>
      <c r="CS47" s="7"/>
      <c r="CT47" s="13" t="str">
        <f t="shared" si="20"/>
        <v/>
      </c>
      <c r="CU47" s="7"/>
      <c r="CV47" s="13" t="str">
        <f t="shared" si="21"/>
        <v/>
      </c>
      <c r="CW47" s="7"/>
      <c r="CX47" s="105"/>
      <c r="CY47" s="13" t="str">
        <f t="shared" si="22"/>
        <v/>
      </c>
      <c r="CZ47" s="7"/>
      <c r="DA47" s="13" t="str">
        <f t="shared" si="23"/>
        <v/>
      </c>
      <c r="DB47" s="7"/>
      <c r="DC47" s="13" t="str">
        <f t="shared" si="24"/>
        <v/>
      </c>
      <c r="DD47" s="7"/>
      <c r="DE47" s="13" t="str">
        <f t="shared" si="25"/>
        <v/>
      </c>
      <c r="DF47" s="7"/>
      <c r="DG47" s="105"/>
      <c r="DH47" s="13" t="str">
        <f t="shared" si="26"/>
        <v/>
      </c>
      <c r="DI47" s="7"/>
      <c r="DJ47" s="13" t="str">
        <f t="shared" si="27"/>
        <v/>
      </c>
      <c r="DK47" s="7"/>
      <c r="DL47" s="13" t="str">
        <f t="shared" si="28"/>
        <v/>
      </c>
      <c r="DM47" s="7"/>
      <c r="DN47" s="13" t="str">
        <f t="shared" si="29"/>
        <v/>
      </c>
      <c r="DO47" s="7"/>
      <c r="DP47" s="105"/>
      <c r="DQ47" s="13" t="str">
        <f t="shared" si="30"/>
        <v/>
      </c>
      <c r="DR47" s="7"/>
      <c r="DS47" s="13" t="str">
        <f t="shared" si="31"/>
        <v/>
      </c>
      <c r="DT47" s="7"/>
      <c r="DU47" s="13" t="str">
        <f t="shared" si="32"/>
        <v/>
      </c>
      <c r="DV47" s="7"/>
      <c r="DW47" s="13" t="str">
        <f t="shared" si="33"/>
        <v/>
      </c>
      <c r="DX47" s="7"/>
      <c r="DY47" s="105"/>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row>
    <row r="48" ht="16.5" customHeight="1" spans="1:157">
      <c r="A48" s="23"/>
      <c r="B48" s="23"/>
      <c r="C48" s="23"/>
      <c r="D48" s="7"/>
      <c r="E48" s="24" t="str">
        <f t="shared" si="0"/>
        <v/>
      </c>
      <c r="F48" s="24" t="str">
        <f t="shared" si="1"/>
        <v/>
      </c>
      <c r="G48" s="24" t="str">
        <f t="shared" si="2"/>
        <v/>
      </c>
      <c r="H48" s="24" t="str">
        <f t="shared" si="3"/>
        <v/>
      </c>
      <c r="I48" s="37"/>
      <c r="J48" s="24" t="str">
        <f t="shared" si="4"/>
        <v/>
      </c>
      <c r="K48" s="24" t="str">
        <f t="shared" si="5"/>
        <v/>
      </c>
      <c r="L48" s="24" t="str">
        <f t="shared" si="6"/>
        <v/>
      </c>
      <c r="M48" s="24" t="str">
        <f t="shared" si="7"/>
        <v/>
      </c>
      <c r="N48" s="24" t="str">
        <f t="shared" si="8"/>
        <v/>
      </c>
      <c r="O48" s="37"/>
      <c r="P48" s="24" t="str">
        <f t="shared" si="9"/>
        <v/>
      </c>
      <c r="Q48" s="58"/>
      <c r="R48" s="58"/>
      <c r="S48" s="7"/>
      <c r="T48" s="62"/>
      <c r="U48" s="60"/>
      <c r="V48" s="60"/>
      <c r="W48" s="60"/>
      <c r="X48" s="60"/>
      <c r="Y48" s="60"/>
      <c r="Z48" s="60"/>
      <c r="AA48" s="70" t="str">
        <f t="shared" si="34"/>
        <v/>
      </c>
      <c r="AB48" s="71" t="str">
        <f t="shared" si="10"/>
        <v/>
      </c>
      <c r="AC48" s="62"/>
      <c r="AD48" s="60"/>
      <c r="AE48" s="60"/>
      <c r="AF48" s="60"/>
      <c r="AG48" s="60"/>
      <c r="AH48" s="60"/>
      <c r="AI48" s="60"/>
      <c r="AJ48" s="70"/>
      <c r="AK48" s="71" t="str">
        <f t="shared" si="11"/>
        <v/>
      </c>
      <c r="AL48" s="62"/>
      <c r="AM48" s="60"/>
      <c r="AN48" s="60"/>
      <c r="AO48" s="60"/>
      <c r="AP48" s="60"/>
      <c r="AQ48" s="60"/>
      <c r="AR48" s="60"/>
      <c r="AS48" s="70"/>
      <c r="AT48" s="71" t="str">
        <f t="shared" si="12"/>
        <v/>
      </c>
      <c r="AU48" s="62"/>
      <c r="AV48" s="60"/>
      <c r="AW48" s="60"/>
      <c r="AX48" s="60"/>
      <c r="AY48" s="60"/>
      <c r="AZ48" s="60"/>
      <c r="BA48" s="60"/>
      <c r="BB48" s="70"/>
      <c r="BC48" s="71" t="str">
        <f t="shared" si="13"/>
        <v/>
      </c>
      <c r="BD48" s="7"/>
      <c r="BE48" s="94"/>
      <c r="BF48" s="93"/>
      <c r="BG48" s="93"/>
      <c r="BH48" s="93"/>
      <c r="BI48" s="93"/>
      <c r="BJ48" s="93"/>
      <c r="BK48" s="93"/>
      <c r="BL48" s="93"/>
      <c r="BM48" s="98" t="str">
        <f t="shared" si="14"/>
        <v/>
      </c>
      <c r="BN48" s="94"/>
      <c r="BO48" s="93"/>
      <c r="BP48" s="93"/>
      <c r="BQ48" s="93"/>
      <c r="BR48" s="93"/>
      <c r="BS48" s="93"/>
      <c r="BT48" s="93"/>
      <c r="BU48" s="93"/>
      <c r="BV48" s="98" t="str">
        <f t="shared" si="15"/>
        <v/>
      </c>
      <c r="BW48" s="94"/>
      <c r="BX48" s="93"/>
      <c r="BY48" s="93"/>
      <c r="BZ48" s="93"/>
      <c r="CA48" s="93"/>
      <c r="CB48" s="93"/>
      <c r="CC48" s="93"/>
      <c r="CD48" s="93"/>
      <c r="CE48" s="98" t="str">
        <f t="shared" si="16"/>
        <v/>
      </c>
      <c r="CF48" s="94"/>
      <c r="CG48" s="93"/>
      <c r="CH48" s="93"/>
      <c r="CI48" s="93"/>
      <c r="CJ48" s="93"/>
      <c r="CK48" s="93"/>
      <c r="CL48" s="93"/>
      <c r="CM48" s="93"/>
      <c r="CN48" s="98" t="str">
        <f t="shared" si="17"/>
        <v/>
      </c>
      <c r="CO48" s="7"/>
      <c r="CP48" s="13" t="str">
        <f t="shared" si="18"/>
        <v/>
      </c>
      <c r="CQ48" s="7"/>
      <c r="CR48" s="13" t="str">
        <f t="shared" si="19"/>
        <v/>
      </c>
      <c r="CS48" s="7"/>
      <c r="CT48" s="13" t="str">
        <f t="shared" si="20"/>
        <v/>
      </c>
      <c r="CU48" s="7"/>
      <c r="CV48" s="13" t="str">
        <f t="shared" si="21"/>
        <v/>
      </c>
      <c r="CW48" s="7"/>
      <c r="CX48" s="105"/>
      <c r="CY48" s="13" t="str">
        <f t="shared" si="22"/>
        <v/>
      </c>
      <c r="CZ48" s="7"/>
      <c r="DA48" s="13" t="str">
        <f t="shared" si="23"/>
        <v/>
      </c>
      <c r="DB48" s="7"/>
      <c r="DC48" s="13" t="str">
        <f t="shared" si="24"/>
        <v/>
      </c>
      <c r="DD48" s="7"/>
      <c r="DE48" s="13" t="str">
        <f t="shared" si="25"/>
        <v/>
      </c>
      <c r="DF48" s="7"/>
      <c r="DG48" s="105"/>
      <c r="DH48" s="13" t="str">
        <f t="shared" si="26"/>
        <v/>
      </c>
      <c r="DI48" s="7"/>
      <c r="DJ48" s="13" t="str">
        <f t="shared" si="27"/>
        <v/>
      </c>
      <c r="DK48" s="7"/>
      <c r="DL48" s="13" t="str">
        <f t="shared" si="28"/>
        <v/>
      </c>
      <c r="DM48" s="7"/>
      <c r="DN48" s="13" t="str">
        <f t="shared" si="29"/>
        <v/>
      </c>
      <c r="DO48" s="7"/>
      <c r="DP48" s="105"/>
      <c r="DQ48" s="13" t="str">
        <f t="shared" si="30"/>
        <v/>
      </c>
      <c r="DR48" s="7"/>
      <c r="DS48" s="13" t="str">
        <f t="shared" si="31"/>
        <v/>
      </c>
      <c r="DT48" s="7"/>
      <c r="DU48" s="13" t="str">
        <f t="shared" si="32"/>
        <v/>
      </c>
      <c r="DV48" s="7"/>
      <c r="DW48" s="13" t="str">
        <f t="shared" si="33"/>
        <v/>
      </c>
      <c r="DX48" s="7"/>
      <c r="DY48" s="105"/>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row>
    <row r="49" ht="16.5" customHeight="1" spans="1:157">
      <c r="A49" s="23"/>
      <c r="B49" s="23"/>
      <c r="C49" s="23"/>
      <c r="D49" s="7"/>
      <c r="E49" s="24" t="str">
        <f t="shared" si="0"/>
        <v/>
      </c>
      <c r="F49" s="24" t="str">
        <f t="shared" si="1"/>
        <v/>
      </c>
      <c r="G49" s="24" t="str">
        <f t="shared" si="2"/>
        <v/>
      </c>
      <c r="H49" s="24" t="str">
        <f t="shared" si="3"/>
        <v/>
      </c>
      <c r="I49" s="37"/>
      <c r="J49" s="24" t="str">
        <f t="shared" si="4"/>
        <v/>
      </c>
      <c r="K49" s="24" t="str">
        <f t="shared" si="5"/>
        <v/>
      </c>
      <c r="L49" s="24" t="str">
        <f t="shared" si="6"/>
        <v/>
      </c>
      <c r="M49" s="24" t="str">
        <f t="shared" si="7"/>
        <v/>
      </c>
      <c r="N49" s="24" t="str">
        <f t="shared" si="8"/>
        <v/>
      </c>
      <c r="O49" s="37"/>
      <c r="P49" s="24" t="str">
        <f t="shared" si="9"/>
        <v/>
      </c>
      <c r="Q49" s="58"/>
      <c r="R49" s="58"/>
      <c r="S49" s="7"/>
      <c r="T49" s="62"/>
      <c r="U49" s="60"/>
      <c r="V49" s="60"/>
      <c r="W49" s="60"/>
      <c r="X49" s="60"/>
      <c r="Y49" s="60"/>
      <c r="Z49" s="60"/>
      <c r="AA49" s="70" t="str">
        <f t="shared" si="34"/>
        <v/>
      </c>
      <c r="AB49" s="71" t="str">
        <f t="shared" si="10"/>
        <v/>
      </c>
      <c r="AC49" s="62"/>
      <c r="AD49" s="60"/>
      <c r="AE49" s="60"/>
      <c r="AF49" s="60"/>
      <c r="AG49" s="60"/>
      <c r="AH49" s="60"/>
      <c r="AI49" s="60"/>
      <c r="AJ49" s="70"/>
      <c r="AK49" s="71" t="str">
        <f t="shared" si="11"/>
        <v/>
      </c>
      <c r="AL49" s="62"/>
      <c r="AM49" s="60"/>
      <c r="AN49" s="60"/>
      <c r="AO49" s="60"/>
      <c r="AP49" s="60"/>
      <c r="AQ49" s="60"/>
      <c r="AR49" s="60"/>
      <c r="AS49" s="70"/>
      <c r="AT49" s="71" t="str">
        <f t="shared" si="12"/>
        <v/>
      </c>
      <c r="AU49" s="62"/>
      <c r="AV49" s="60"/>
      <c r="AW49" s="60"/>
      <c r="AX49" s="60"/>
      <c r="AY49" s="60"/>
      <c r="AZ49" s="60"/>
      <c r="BA49" s="60"/>
      <c r="BB49" s="70"/>
      <c r="BC49" s="71" t="str">
        <f t="shared" si="13"/>
        <v/>
      </c>
      <c r="BD49" s="7"/>
      <c r="BE49" s="94"/>
      <c r="BF49" s="93"/>
      <c r="BG49" s="93"/>
      <c r="BH49" s="93"/>
      <c r="BI49" s="93"/>
      <c r="BJ49" s="93"/>
      <c r="BK49" s="93"/>
      <c r="BL49" s="93"/>
      <c r="BM49" s="98" t="str">
        <f t="shared" si="14"/>
        <v/>
      </c>
      <c r="BN49" s="94"/>
      <c r="BO49" s="93"/>
      <c r="BP49" s="93"/>
      <c r="BQ49" s="93"/>
      <c r="BR49" s="93"/>
      <c r="BS49" s="93"/>
      <c r="BT49" s="93"/>
      <c r="BU49" s="93"/>
      <c r="BV49" s="98" t="str">
        <f t="shared" si="15"/>
        <v/>
      </c>
      <c r="BW49" s="94"/>
      <c r="BX49" s="93"/>
      <c r="BY49" s="93"/>
      <c r="BZ49" s="93"/>
      <c r="CA49" s="93"/>
      <c r="CB49" s="93"/>
      <c r="CC49" s="93"/>
      <c r="CD49" s="93"/>
      <c r="CE49" s="98" t="str">
        <f t="shared" si="16"/>
        <v/>
      </c>
      <c r="CF49" s="94"/>
      <c r="CG49" s="93"/>
      <c r="CH49" s="93"/>
      <c r="CI49" s="93"/>
      <c r="CJ49" s="93"/>
      <c r="CK49" s="93"/>
      <c r="CL49" s="93"/>
      <c r="CM49" s="93"/>
      <c r="CN49" s="98" t="str">
        <f t="shared" si="17"/>
        <v/>
      </c>
      <c r="CO49" s="7"/>
      <c r="CP49" s="13" t="str">
        <f t="shared" si="18"/>
        <v/>
      </c>
      <c r="CQ49" s="7"/>
      <c r="CR49" s="13" t="str">
        <f t="shared" si="19"/>
        <v/>
      </c>
      <c r="CS49" s="7"/>
      <c r="CT49" s="13" t="str">
        <f t="shared" si="20"/>
        <v/>
      </c>
      <c r="CU49" s="7"/>
      <c r="CV49" s="13" t="str">
        <f t="shared" si="21"/>
        <v/>
      </c>
      <c r="CW49" s="7"/>
      <c r="CX49" s="105"/>
      <c r="CY49" s="13" t="str">
        <f t="shared" si="22"/>
        <v/>
      </c>
      <c r="CZ49" s="7"/>
      <c r="DA49" s="13" t="str">
        <f t="shared" si="23"/>
        <v/>
      </c>
      <c r="DB49" s="7"/>
      <c r="DC49" s="13" t="str">
        <f t="shared" si="24"/>
        <v/>
      </c>
      <c r="DD49" s="7"/>
      <c r="DE49" s="13" t="str">
        <f t="shared" si="25"/>
        <v/>
      </c>
      <c r="DF49" s="7"/>
      <c r="DG49" s="105"/>
      <c r="DH49" s="13" t="str">
        <f t="shared" si="26"/>
        <v/>
      </c>
      <c r="DI49" s="7"/>
      <c r="DJ49" s="13" t="str">
        <f t="shared" si="27"/>
        <v/>
      </c>
      <c r="DK49" s="7"/>
      <c r="DL49" s="13" t="str">
        <f t="shared" si="28"/>
        <v/>
      </c>
      <c r="DM49" s="7"/>
      <c r="DN49" s="13" t="str">
        <f t="shared" si="29"/>
        <v/>
      </c>
      <c r="DO49" s="7"/>
      <c r="DP49" s="105"/>
      <c r="DQ49" s="13" t="str">
        <f t="shared" si="30"/>
        <v/>
      </c>
      <c r="DR49" s="7"/>
      <c r="DS49" s="13" t="str">
        <f t="shared" si="31"/>
        <v/>
      </c>
      <c r="DT49" s="7"/>
      <c r="DU49" s="13" t="str">
        <f t="shared" si="32"/>
        <v/>
      </c>
      <c r="DV49" s="7"/>
      <c r="DW49" s="13" t="str">
        <f t="shared" si="33"/>
        <v/>
      </c>
      <c r="DX49" s="7"/>
      <c r="DY49" s="105"/>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row>
    <row r="50" ht="17.25" customHeight="1" spans="1:157">
      <c r="A50" s="23"/>
      <c r="B50" s="23"/>
      <c r="C50" s="23"/>
      <c r="D50" s="7"/>
      <c r="E50" s="24" t="str">
        <f t="shared" si="0"/>
        <v/>
      </c>
      <c r="F50" s="24" t="str">
        <f t="shared" si="1"/>
        <v/>
      </c>
      <c r="G50" s="24" t="str">
        <f t="shared" si="2"/>
        <v/>
      </c>
      <c r="H50" s="24" t="str">
        <f t="shared" si="3"/>
        <v/>
      </c>
      <c r="I50" s="37"/>
      <c r="J50" s="24" t="str">
        <f t="shared" si="4"/>
        <v/>
      </c>
      <c r="K50" s="24" t="str">
        <f t="shared" si="5"/>
        <v/>
      </c>
      <c r="L50" s="24" t="str">
        <f t="shared" si="6"/>
        <v/>
      </c>
      <c r="M50" s="24" t="str">
        <f t="shared" si="7"/>
        <v/>
      </c>
      <c r="N50" s="24" t="str">
        <f t="shared" si="8"/>
        <v/>
      </c>
      <c r="O50" s="37"/>
      <c r="P50" s="24" t="str">
        <f t="shared" si="9"/>
        <v/>
      </c>
      <c r="Q50" s="58"/>
      <c r="R50" s="58"/>
      <c r="S50" s="7"/>
      <c r="T50" s="63"/>
      <c r="U50" s="64"/>
      <c r="V50" s="64"/>
      <c r="W50" s="64"/>
      <c r="X50" s="64"/>
      <c r="Y50" s="64"/>
      <c r="Z50" s="64"/>
      <c r="AA50" s="73" t="str">
        <f t="shared" si="34"/>
        <v/>
      </c>
      <c r="AB50" s="71" t="str">
        <f t="shared" si="10"/>
        <v/>
      </c>
      <c r="AC50" s="63"/>
      <c r="AD50" s="64"/>
      <c r="AE50" s="64"/>
      <c r="AF50" s="64"/>
      <c r="AG50" s="64"/>
      <c r="AH50" s="64"/>
      <c r="AI50" s="64"/>
      <c r="AJ50" s="70"/>
      <c r="AK50" s="71" t="str">
        <f t="shared" si="11"/>
        <v/>
      </c>
      <c r="AL50" s="63"/>
      <c r="AM50" s="64"/>
      <c r="AN50" s="64"/>
      <c r="AO50" s="64"/>
      <c r="AP50" s="64"/>
      <c r="AQ50" s="64"/>
      <c r="AR50" s="64"/>
      <c r="AS50" s="70"/>
      <c r="AT50" s="71" t="str">
        <f t="shared" si="12"/>
        <v/>
      </c>
      <c r="AU50" s="63"/>
      <c r="AV50" s="64"/>
      <c r="AW50" s="64"/>
      <c r="AX50" s="64"/>
      <c r="AY50" s="64"/>
      <c r="AZ50" s="64"/>
      <c r="BA50" s="64"/>
      <c r="BB50" s="70"/>
      <c r="BC50" s="71" t="str">
        <f t="shared" si="13"/>
        <v/>
      </c>
      <c r="BD50" s="7"/>
      <c r="BE50" s="95"/>
      <c r="BF50" s="96"/>
      <c r="BG50" s="96"/>
      <c r="BH50" s="96"/>
      <c r="BI50" s="96"/>
      <c r="BJ50" s="96"/>
      <c r="BK50" s="96"/>
      <c r="BL50" s="96"/>
      <c r="BM50" s="99" t="str">
        <f t="shared" si="14"/>
        <v/>
      </c>
      <c r="BN50" s="95"/>
      <c r="BO50" s="96"/>
      <c r="BP50" s="96"/>
      <c r="BQ50" s="96"/>
      <c r="BR50" s="96"/>
      <c r="BS50" s="96"/>
      <c r="BT50" s="96"/>
      <c r="BU50" s="96"/>
      <c r="BV50" s="99" t="str">
        <f t="shared" si="15"/>
        <v/>
      </c>
      <c r="BW50" s="95"/>
      <c r="BX50" s="96"/>
      <c r="BY50" s="96"/>
      <c r="BZ50" s="96"/>
      <c r="CA50" s="96"/>
      <c r="CB50" s="96"/>
      <c r="CC50" s="96"/>
      <c r="CD50" s="96"/>
      <c r="CE50" s="99" t="str">
        <f t="shared" si="16"/>
        <v/>
      </c>
      <c r="CF50" s="95"/>
      <c r="CG50" s="96"/>
      <c r="CH50" s="96"/>
      <c r="CI50" s="96"/>
      <c r="CJ50" s="96"/>
      <c r="CK50" s="96"/>
      <c r="CL50" s="96"/>
      <c r="CM50" s="96"/>
      <c r="CN50" s="99" t="str">
        <f t="shared" si="17"/>
        <v/>
      </c>
      <c r="CO50" s="7"/>
      <c r="CP50" s="13" t="str">
        <f t="shared" si="18"/>
        <v/>
      </c>
      <c r="CQ50" s="7"/>
      <c r="CR50" s="13" t="str">
        <f t="shared" si="19"/>
        <v/>
      </c>
      <c r="CS50" s="7"/>
      <c r="CT50" s="13" t="str">
        <f t="shared" si="20"/>
        <v/>
      </c>
      <c r="CU50" s="7"/>
      <c r="CV50" s="13" t="str">
        <f t="shared" si="21"/>
        <v/>
      </c>
      <c r="CW50" s="7"/>
      <c r="CX50" s="105"/>
      <c r="CY50" s="13" t="str">
        <f t="shared" si="22"/>
        <v/>
      </c>
      <c r="CZ50" s="7"/>
      <c r="DA50" s="13" t="str">
        <f t="shared" si="23"/>
        <v/>
      </c>
      <c r="DB50" s="7"/>
      <c r="DC50" s="13" t="str">
        <f t="shared" si="24"/>
        <v/>
      </c>
      <c r="DD50" s="7"/>
      <c r="DE50" s="13" t="str">
        <f t="shared" si="25"/>
        <v/>
      </c>
      <c r="DF50" s="7"/>
      <c r="DG50" s="105"/>
      <c r="DH50" s="13" t="str">
        <f t="shared" si="26"/>
        <v/>
      </c>
      <c r="DI50" s="7"/>
      <c r="DJ50" s="13" t="str">
        <f t="shared" si="27"/>
        <v/>
      </c>
      <c r="DK50" s="7"/>
      <c r="DL50" s="13" t="str">
        <f t="shared" si="28"/>
        <v/>
      </c>
      <c r="DM50" s="7"/>
      <c r="DN50" s="13" t="str">
        <f t="shared" si="29"/>
        <v/>
      </c>
      <c r="DO50" s="7"/>
      <c r="DP50" s="105"/>
      <c r="DQ50" s="13" t="str">
        <f t="shared" si="30"/>
        <v/>
      </c>
      <c r="DR50" s="7"/>
      <c r="DS50" s="13" t="str">
        <f t="shared" si="31"/>
        <v/>
      </c>
      <c r="DT50" s="7"/>
      <c r="DU50" s="13" t="str">
        <f t="shared" si="32"/>
        <v/>
      </c>
      <c r="DV50" s="7"/>
      <c r="DW50" s="13" t="str">
        <f t="shared" si="33"/>
        <v/>
      </c>
      <c r="DX50" s="7"/>
      <c r="DY50" s="105"/>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row>
    <row r="51" spans="1:157">
      <c r="A51" s="7"/>
      <c r="B51" s="7"/>
      <c r="C51" s="7"/>
      <c r="D51" s="7"/>
      <c r="E51" s="7"/>
      <c r="F51" s="7"/>
      <c r="G51" s="7"/>
      <c r="H51" s="7"/>
      <c r="I51" s="38"/>
      <c r="J51" s="7"/>
      <c r="K51" s="7"/>
      <c r="L51" s="7"/>
      <c r="M51" s="7"/>
      <c r="N51" s="7"/>
      <c r="O51" s="38"/>
      <c r="P51" s="7"/>
      <c r="Q51" s="7"/>
      <c r="R51" s="7"/>
      <c r="S51" s="7"/>
      <c r="T51" s="38"/>
      <c r="U51" s="38"/>
      <c r="V51" s="38"/>
      <c r="W51" s="38"/>
      <c r="X51" s="38"/>
      <c r="Y51" s="38"/>
      <c r="Z51" s="38"/>
      <c r="AA51" s="7"/>
      <c r="AB51" s="7"/>
      <c r="AC51" s="38"/>
      <c r="AD51" s="38"/>
      <c r="AE51" s="38"/>
      <c r="AF51" s="38"/>
      <c r="AG51" s="38"/>
      <c r="AH51" s="38"/>
      <c r="AI51" s="38"/>
      <c r="AJ51" s="7"/>
      <c r="AK51" s="7"/>
      <c r="AL51" s="38"/>
      <c r="AM51" s="38"/>
      <c r="AN51" s="38"/>
      <c r="AO51" s="38"/>
      <c r="AP51" s="38"/>
      <c r="AQ51" s="38"/>
      <c r="AR51" s="38"/>
      <c r="AS51" s="7"/>
      <c r="AT51" s="7"/>
      <c r="AU51" s="38"/>
      <c r="AV51" s="38"/>
      <c r="AW51" s="38"/>
      <c r="AX51" s="38"/>
      <c r="AY51" s="38"/>
      <c r="AZ51" s="38"/>
      <c r="BA51" s="38"/>
      <c r="BB51" s="7"/>
      <c r="BC51" s="7"/>
      <c r="BD51" s="7"/>
      <c r="BE51" s="38"/>
      <c r="BF51" s="38"/>
      <c r="BG51" s="38"/>
      <c r="BH51" s="38"/>
      <c r="BI51" s="38"/>
      <c r="BJ51" s="38"/>
      <c r="BK51" s="38"/>
      <c r="BL51" s="38"/>
      <c r="BM51" s="7"/>
      <c r="BN51" s="38"/>
      <c r="BO51" s="38"/>
      <c r="BP51" s="38"/>
      <c r="BQ51" s="38"/>
      <c r="BR51" s="38"/>
      <c r="BS51" s="38"/>
      <c r="BT51" s="38"/>
      <c r="BU51" s="38"/>
      <c r="BV51" s="7"/>
      <c r="BW51" s="38"/>
      <c r="BX51" s="38"/>
      <c r="BY51" s="38"/>
      <c r="BZ51" s="38"/>
      <c r="CA51" s="38"/>
      <c r="CB51" s="38"/>
      <c r="CC51" s="38"/>
      <c r="CD51" s="38"/>
      <c r="CE51" s="7"/>
      <c r="CF51" s="38"/>
      <c r="CG51" s="38"/>
      <c r="CH51" s="38"/>
      <c r="CI51" s="38"/>
      <c r="CJ51" s="38"/>
      <c r="CK51" s="38"/>
      <c r="CL51" s="38"/>
      <c r="CM51" s="38"/>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row>
    <row r="52" spans="1:157">
      <c r="A52" s="7"/>
      <c r="B52" s="7"/>
      <c r="C52" s="7" t="s">
        <v>102</v>
      </c>
      <c r="D52" s="7"/>
      <c r="E52" s="7"/>
      <c r="F52" s="7" t="s">
        <v>103</v>
      </c>
      <c r="G52" s="7"/>
      <c r="H52" s="7"/>
      <c r="I52" s="39"/>
      <c r="J52" s="40"/>
      <c r="K52" s="7" t="e">
        <f t="shared" ref="K52:K55" si="35">#NULL!</f>
        <v>#NULL!</v>
      </c>
      <c r="L52" s="7"/>
      <c r="M52" s="7"/>
      <c r="N52" s="7"/>
      <c r="O52" s="38"/>
      <c r="P52" s="7"/>
      <c r="Q52" s="7" t="s">
        <v>104</v>
      </c>
      <c r="R52" s="7"/>
      <c r="S52" s="7"/>
      <c r="T52" s="38"/>
      <c r="U52" s="38"/>
      <c r="V52" s="38"/>
      <c r="W52" s="38"/>
      <c r="X52" s="38"/>
      <c r="Y52" s="38"/>
      <c r="Z52" s="38"/>
      <c r="AA52" s="7"/>
      <c r="AB52" s="7"/>
      <c r="AC52" s="38"/>
      <c r="AD52" s="38"/>
      <c r="AE52" s="38"/>
      <c r="AF52" s="38"/>
      <c r="AG52" s="38"/>
      <c r="AH52" s="38"/>
      <c r="AI52" s="38"/>
      <c r="AJ52" s="7"/>
      <c r="AK52" s="7"/>
      <c r="AL52" s="38"/>
      <c r="AM52" s="38"/>
      <c r="AN52" s="38"/>
      <c r="AO52" s="38"/>
      <c r="AP52" s="38"/>
      <c r="AQ52" s="38"/>
      <c r="AR52" s="38"/>
      <c r="AS52" s="7"/>
      <c r="AT52" s="7"/>
      <c r="AU52" s="38"/>
      <c r="AV52" s="38"/>
      <c r="AW52" s="38"/>
      <c r="AX52" s="38"/>
      <c r="AY52" s="38"/>
      <c r="AZ52" s="38"/>
      <c r="BA52" s="38"/>
      <c r="BB52" s="7"/>
      <c r="BC52" s="7"/>
      <c r="BD52" s="7"/>
      <c r="BE52" s="38"/>
      <c r="BF52" s="38"/>
      <c r="BG52" s="38"/>
      <c r="BH52" s="38"/>
      <c r="BI52" s="38"/>
      <c r="BJ52" s="38"/>
      <c r="BK52" s="38"/>
      <c r="BL52" s="38"/>
      <c r="BM52" s="7"/>
      <c r="BN52" s="38"/>
      <c r="BO52" s="38"/>
      <c r="BP52" s="38"/>
      <c r="BQ52" s="38"/>
      <c r="BR52" s="38"/>
      <c r="BS52" s="38"/>
      <c r="BT52" s="38"/>
      <c r="BU52" s="38"/>
      <c r="BV52" s="7"/>
      <c r="BW52" s="38"/>
      <c r="BX52" s="38"/>
      <c r="BY52" s="38"/>
      <c r="BZ52" s="38"/>
      <c r="CA52" s="38"/>
      <c r="CB52" s="38"/>
      <c r="CC52" s="38"/>
      <c r="CD52" s="38"/>
      <c r="CE52" s="7"/>
      <c r="CF52" s="38"/>
      <c r="CG52" s="38"/>
      <c r="CH52" s="38"/>
      <c r="CI52" s="38"/>
      <c r="CJ52" s="38"/>
      <c r="CK52" s="38"/>
      <c r="CL52" s="38"/>
      <c r="CM52" s="38"/>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row>
    <row r="53" spans="1:157">
      <c r="A53" s="7"/>
      <c r="B53" s="7"/>
      <c r="C53" s="7" t="s">
        <v>105</v>
      </c>
      <c r="D53" s="7"/>
      <c r="E53" s="7"/>
      <c r="F53" s="7" t="s">
        <v>106</v>
      </c>
      <c r="G53" s="7"/>
      <c r="H53" s="7"/>
      <c r="I53" s="39"/>
      <c r="J53" s="40"/>
      <c r="K53" s="7" t="e">
        <f t="shared" si="35"/>
        <v>#NULL!</v>
      </c>
      <c r="L53" s="7"/>
      <c r="M53" s="7"/>
      <c r="N53" s="7"/>
      <c r="O53" s="38"/>
      <c r="P53" s="7"/>
      <c r="Q53" s="7" t="s">
        <v>107</v>
      </c>
      <c r="R53" s="7"/>
      <c r="S53" s="7"/>
      <c r="T53" s="38"/>
      <c r="U53" s="38"/>
      <c r="V53" s="38"/>
      <c r="W53" s="38"/>
      <c r="X53" s="38"/>
      <c r="Y53" s="38"/>
      <c r="Z53" s="38"/>
      <c r="AA53" s="7"/>
      <c r="AB53" s="7"/>
      <c r="AC53" s="38"/>
      <c r="AD53" s="38"/>
      <c r="AE53" s="38"/>
      <c r="AF53" s="38"/>
      <c r="AG53" s="38"/>
      <c r="AH53" s="38"/>
      <c r="AI53" s="38"/>
      <c r="AJ53" s="7"/>
      <c r="AK53" s="7"/>
      <c r="AL53" s="38"/>
      <c r="AM53" s="38"/>
      <c r="AN53" s="38"/>
      <c r="AO53" s="38"/>
      <c r="AP53" s="38"/>
      <c r="AQ53" s="38"/>
      <c r="AR53" s="38"/>
      <c r="AS53" s="7"/>
      <c r="AT53" s="7"/>
      <c r="AU53" s="38"/>
      <c r="AV53" s="38"/>
      <c r="AW53" s="38"/>
      <c r="AX53" s="38"/>
      <c r="AY53" s="38"/>
      <c r="AZ53" s="38"/>
      <c r="BA53" s="38"/>
      <c r="BB53" s="7"/>
      <c r="BC53" s="7"/>
      <c r="BD53" s="7"/>
      <c r="BE53" s="38"/>
      <c r="BF53" s="38"/>
      <c r="BG53" s="38"/>
      <c r="BH53" s="38"/>
      <c r="BI53" s="38"/>
      <c r="BJ53" s="38"/>
      <c r="BK53" s="38"/>
      <c r="BL53" s="38"/>
      <c r="BM53" s="7"/>
      <c r="BN53" s="38"/>
      <c r="BO53" s="38"/>
      <c r="BP53" s="38"/>
      <c r="BQ53" s="38"/>
      <c r="BR53" s="38"/>
      <c r="BS53" s="38"/>
      <c r="BT53" s="38"/>
      <c r="BU53" s="38"/>
      <c r="BV53" s="7"/>
      <c r="BW53" s="38"/>
      <c r="BX53" s="38"/>
      <c r="BY53" s="38"/>
      <c r="BZ53" s="38"/>
      <c r="CA53" s="38"/>
      <c r="CB53" s="38"/>
      <c r="CC53" s="38"/>
      <c r="CD53" s="38"/>
      <c r="CE53" s="7"/>
      <c r="CF53" s="38"/>
      <c r="CG53" s="38"/>
      <c r="CH53" s="38"/>
      <c r="CI53" s="38"/>
      <c r="CJ53" s="38"/>
      <c r="CK53" s="38"/>
      <c r="CL53" s="38"/>
      <c r="CM53" s="38"/>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row>
    <row r="54" spans="1:157">
      <c r="A54" s="7"/>
      <c r="B54" s="7"/>
      <c r="C54" s="7"/>
      <c r="D54" s="7"/>
      <c r="E54" s="7"/>
      <c r="F54" s="7" t="s">
        <v>108</v>
      </c>
      <c r="G54" s="7"/>
      <c r="H54" s="7"/>
      <c r="I54" s="39"/>
      <c r="J54" s="40"/>
      <c r="K54" s="7" t="e">
        <f t="shared" si="35"/>
        <v>#NULL!</v>
      </c>
      <c r="L54" s="7"/>
      <c r="M54" s="7"/>
      <c r="N54" s="7"/>
      <c r="O54" s="38"/>
      <c r="P54" s="7"/>
      <c r="Q54" s="7"/>
      <c r="R54" s="7"/>
      <c r="S54" s="7"/>
      <c r="T54" s="38"/>
      <c r="U54" s="38"/>
      <c r="V54" s="38"/>
      <c r="W54" s="38"/>
      <c r="X54" s="38"/>
      <c r="Y54" s="38"/>
      <c r="Z54" s="38"/>
      <c r="AA54" s="7"/>
      <c r="AB54" s="7"/>
      <c r="AC54" s="38"/>
      <c r="AD54" s="38"/>
      <c r="AE54" s="38"/>
      <c r="AF54" s="38"/>
      <c r="AG54" s="38"/>
      <c r="AH54" s="38"/>
      <c r="AI54" s="38"/>
      <c r="AJ54" s="7"/>
      <c r="AK54" s="7"/>
      <c r="AL54" s="38"/>
      <c r="AM54" s="38"/>
      <c r="AN54" s="38"/>
      <c r="AO54" s="38"/>
      <c r="AP54" s="38"/>
      <c r="AQ54" s="38"/>
      <c r="AR54" s="38"/>
      <c r="AS54" s="7"/>
      <c r="AT54" s="7"/>
      <c r="AU54" s="38"/>
      <c r="AV54" s="38"/>
      <c r="AW54" s="38"/>
      <c r="AX54" s="38"/>
      <c r="AY54" s="38"/>
      <c r="AZ54" s="38"/>
      <c r="BA54" s="38"/>
      <c r="BB54" s="7"/>
      <c r="BC54" s="7"/>
      <c r="BD54" s="7"/>
      <c r="BE54" s="38"/>
      <c r="BF54" s="38"/>
      <c r="BG54" s="38"/>
      <c r="BH54" s="38"/>
      <c r="BI54" s="38"/>
      <c r="BJ54" s="38"/>
      <c r="BK54" s="38"/>
      <c r="BL54" s="38"/>
      <c r="BM54" s="7"/>
      <c r="BN54" s="38"/>
      <c r="BO54" s="38"/>
      <c r="BP54" s="38"/>
      <c r="BQ54" s="38"/>
      <c r="BR54" s="38"/>
      <c r="BS54" s="38"/>
      <c r="BT54" s="38"/>
      <c r="BU54" s="38"/>
      <c r="BV54" s="7"/>
      <c r="BW54" s="38"/>
      <c r="BX54" s="38"/>
      <c r="BY54" s="38"/>
      <c r="BZ54" s="38"/>
      <c r="CA54" s="38"/>
      <c r="CB54" s="38"/>
      <c r="CC54" s="38"/>
      <c r="CD54" s="38"/>
      <c r="CE54" s="7"/>
      <c r="CF54" s="38"/>
      <c r="CG54" s="38"/>
      <c r="CH54" s="38"/>
      <c r="CI54" s="38"/>
      <c r="CJ54" s="38"/>
      <c r="CK54" s="38"/>
      <c r="CL54" s="38"/>
      <c r="CM54" s="38"/>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row>
    <row r="55" spans="1:157">
      <c r="A55" s="7"/>
      <c r="B55" s="7"/>
      <c r="C55" s="7"/>
      <c r="D55" s="7"/>
      <c r="E55" s="7"/>
      <c r="F55" s="7" t="s">
        <v>109</v>
      </c>
      <c r="G55" s="7"/>
      <c r="H55" s="7"/>
      <c r="I55" s="39"/>
      <c r="J55" s="40"/>
      <c r="K55" s="7" t="e">
        <f t="shared" si="35"/>
        <v>#NULL!</v>
      </c>
      <c r="L55" s="7"/>
      <c r="M55" s="7"/>
      <c r="N55" s="7"/>
      <c r="O55" s="38"/>
      <c r="P55" s="7"/>
      <c r="Q55" s="7"/>
      <c r="R55" s="7"/>
      <c r="S55" s="7"/>
      <c r="T55" s="38"/>
      <c r="U55" s="38"/>
      <c r="V55" s="38"/>
      <c r="W55" s="38"/>
      <c r="X55" s="38"/>
      <c r="Y55" s="38"/>
      <c r="Z55" s="38"/>
      <c r="AA55" s="7"/>
      <c r="AB55" s="7"/>
      <c r="AC55" s="38"/>
      <c r="AD55" s="38"/>
      <c r="AE55" s="38"/>
      <c r="AF55" s="38"/>
      <c r="AG55" s="38"/>
      <c r="AH55" s="38"/>
      <c r="AI55" s="38"/>
      <c r="AJ55" s="7"/>
      <c r="AK55" s="7"/>
      <c r="AL55" s="38"/>
      <c r="AM55" s="38"/>
      <c r="AN55" s="38"/>
      <c r="AO55" s="38"/>
      <c r="AP55" s="38"/>
      <c r="AQ55" s="38"/>
      <c r="AR55" s="38"/>
      <c r="AS55" s="7"/>
      <c r="AT55" s="7"/>
      <c r="AU55" s="38"/>
      <c r="AV55" s="38"/>
      <c r="AW55" s="38"/>
      <c r="AX55" s="38"/>
      <c r="AY55" s="38"/>
      <c r="AZ55" s="38"/>
      <c r="BA55" s="38"/>
      <c r="BB55" s="7"/>
      <c r="BC55" s="7"/>
      <c r="BD55" s="7"/>
      <c r="BE55" s="38"/>
      <c r="BF55" s="38"/>
      <c r="BG55" s="38"/>
      <c r="BH55" s="38"/>
      <c r="BI55" s="38"/>
      <c r="BJ55" s="38"/>
      <c r="BK55" s="38"/>
      <c r="BL55" s="38"/>
      <c r="BM55" s="7"/>
      <c r="BN55" s="38"/>
      <c r="BO55" s="38"/>
      <c r="BP55" s="38"/>
      <c r="BQ55" s="38"/>
      <c r="BR55" s="38"/>
      <c r="BS55" s="38"/>
      <c r="BT55" s="38"/>
      <c r="BU55" s="38"/>
      <c r="BV55" s="7"/>
      <c r="BW55" s="38"/>
      <c r="BX55" s="38"/>
      <c r="BY55" s="38"/>
      <c r="BZ55" s="38"/>
      <c r="CA55" s="38"/>
      <c r="CB55" s="38"/>
      <c r="CC55" s="38"/>
      <c r="CD55" s="38"/>
      <c r="CE55" s="7"/>
      <c r="CF55" s="38"/>
      <c r="CG55" s="38"/>
      <c r="CH55" s="38"/>
      <c r="CI55" s="38"/>
      <c r="CJ55" s="38"/>
      <c r="CK55" s="38"/>
      <c r="CL55" s="38"/>
      <c r="CM55" s="38"/>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row>
    <row r="56" spans="1:157">
      <c r="A56" s="7"/>
      <c r="B56" s="7"/>
      <c r="C56" s="7" t="s">
        <v>110</v>
      </c>
      <c r="D56" s="7"/>
      <c r="E56" s="7"/>
      <c r="F56" s="7"/>
      <c r="G56" s="7"/>
      <c r="H56" s="7"/>
      <c r="I56" s="38"/>
      <c r="J56" s="7"/>
      <c r="K56" s="7"/>
      <c r="L56" s="7"/>
      <c r="M56" s="7"/>
      <c r="N56" s="7"/>
      <c r="O56" s="38"/>
      <c r="P56" s="7"/>
      <c r="Q56" s="7" t="s">
        <v>111</v>
      </c>
      <c r="R56" s="7" t="s">
        <v>2</v>
      </c>
      <c r="S56" s="7"/>
      <c r="T56" s="38"/>
      <c r="U56" s="38"/>
      <c r="V56" s="38"/>
      <c r="W56" s="38"/>
      <c r="X56" s="38"/>
      <c r="Y56" s="38"/>
      <c r="Z56" s="38"/>
      <c r="AA56" s="7"/>
      <c r="AB56" s="7"/>
      <c r="AC56" s="38"/>
      <c r="AD56" s="38"/>
      <c r="AE56" s="38"/>
      <c r="AF56" s="38"/>
      <c r="AG56" s="38"/>
      <c r="AH56" s="38"/>
      <c r="AI56" s="38"/>
      <c r="AJ56" s="7"/>
      <c r="AK56" s="7"/>
      <c r="AL56" s="38"/>
      <c r="AM56" s="38"/>
      <c r="AN56" s="38"/>
      <c r="AO56" s="38"/>
      <c r="AP56" s="38"/>
      <c r="AQ56" s="38"/>
      <c r="AR56" s="38"/>
      <c r="AS56" s="7"/>
      <c r="AT56" s="7"/>
      <c r="AU56" s="38"/>
      <c r="AV56" s="38"/>
      <c r="AW56" s="38"/>
      <c r="AX56" s="38"/>
      <c r="AY56" s="38"/>
      <c r="AZ56" s="38"/>
      <c r="BA56" s="38"/>
      <c r="BB56" s="7"/>
      <c r="BC56" s="7"/>
      <c r="BD56" s="7"/>
      <c r="BE56" s="38"/>
      <c r="BF56" s="38"/>
      <c r="BG56" s="38"/>
      <c r="BH56" s="38"/>
      <c r="BI56" s="38"/>
      <c r="BJ56" s="38"/>
      <c r="BK56" s="38"/>
      <c r="BL56" s="38"/>
      <c r="BM56" s="7"/>
      <c r="BN56" s="38"/>
      <c r="BO56" s="38"/>
      <c r="BP56" s="38"/>
      <c r="BQ56" s="38"/>
      <c r="BR56" s="38"/>
      <c r="BS56" s="38"/>
      <c r="BT56" s="38"/>
      <c r="BU56" s="38"/>
      <c r="BV56" s="7"/>
      <c r="BW56" s="38"/>
      <c r="BX56" s="38"/>
      <c r="BY56" s="38"/>
      <c r="BZ56" s="38"/>
      <c r="CA56" s="38"/>
      <c r="CB56" s="38"/>
      <c r="CC56" s="38"/>
      <c r="CD56" s="38"/>
      <c r="CE56" s="7"/>
      <c r="CF56" s="38"/>
      <c r="CG56" s="38"/>
      <c r="CH56" s="38"/>
      <c r="CI56" s="38"/>
      <c r="CJ56" s="38"/>
      <c r="CK56" s="38"/>
      <c r="CL56" s="38"/>
      <c r="CM56" s="38"/>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row>
    <row r="57" spans="1:157">
      <c r="A57" s="7"/>
      <c r="B57" s="7"/>
      <c r="C57" s="7" t="s">
        <v>112</v>
      </c>
      <c r="D57" s="7"/>
      <c r="E57" s="7"/>
      <c r="F57" s="7"/>
      <c r="G57" s="7"/>
      <c r="H57" s="7"/>
      <c r="I57" s="38"/>
      <c r="J57" s="7"/>
      <c r="K57" s="7"/>
      <c r="L57" s="7"/>
      <c r="M57" s="7"/>
      <c r="N57" s="7"/>
      <c r="O57" s="38"/>
      <c r="P57" s="7"/>
      <c r="Q57" s="7" t="s">
        <v>113</v>
      </c>
      <c r="R57" s="7" t="s">
        <v>114</v>
      </c>
      <c r="S57" s="7"/>
      <c r="T57" s="38"/>
      <c r="U57" s="38"/>
      <c r="V57" s="38"/>
      <c r="W57" s="38"/>
      <c r="X57" s="38"/>
      <c r="Y57" s="38"/>
      <c r="Z57" s="38"/>
      <c r="AA57" s="7"/>
      <c r="AB57" s="7"/>
      <c r="AC57" s="38"/>
      <c r="AD57" s="38"/>
      <c r="AE57" s="38"/>
      <c r="AF57" s="38"/>
      <c r="AG57" s="38"/>
      <c r="AH57" s="38"/>
      <c r="AI57" s="38"/>
      <c r="AJ57" s="7"/>
      <c r="AK57" s="7"/>
      <c r="AL57" s="38"/>
      <c r="AM57" s="38"/>
      <c r="AN57" s="38"/>
      <c r="AO57" s="38"/>
      <c r="AP57" s="38"/>
      <c r="AQ57" s="38"/>
      <c r="AR57" s="38"/>
      <c r="AS57" s="7"/>
      <c r="AT57" s="7"/>
      <c r="AU57" s="38"/>
      <c r="AV57" s="38"/>
      <c r="AW57" s="38"/>
      <c r="AX57" s="38"/>
      <c r="AY57" s="38"/>
      <c r="AZ57" s="38"/>
      <c r="BA57" s="38"/>
      <c r="BB57" s="7"/>
      <c r="BC57" s="7"/>
      <c r="BD57" s="7"/>
      <c r="BE57" s="38"/>
      <c r="BF57" s="38"/>
      <c r="BG57" s="38"/>
      <c r="BH57" s="38"/>
      <c r="BI57" s="38"/>
      <c r="BJ57" s="38"/>
      <c r="BK57" s="38"/>
      <c r="BL57" s="38"/>
      <c r="BM57" s="7"/>
      <c r="BN57" s="38"/>
      <c r="BO57" s="38"/>
      <c r="BP57" s="38"/>
      <c r="BQ57" s="38"/>
      <c r="BR57" s="38"/>
      <c r="BS57" s="38"/>
      <c r="BT57" s="38"/>
      <c r="BU57" s="38"/>
      <c r="BV57" s="7"/>
      <c r="BW57" s="38"/>
      <c r="BX57" s="38"/>
      <c r="BY57" s="38"/>
      <c r="BZ57" s="38"/>
      <c r="CA57" s="38"/>
      <c r="CB57" s="38"/>
      <c r="CC57" s="38"/>
      <c r="CD57" s="38"/>
      <c r="CE57" s="7"/>
      <c r="CF57" s="38"/>
      <c r="CG57" s="38"/>
      <c r="CH57" s="38"/>
      <c r="CI57" s="38"/>
      <c r="CJ57" s="38"/>
      <c r="CK57" s="38"/>
      <c r="CL57" s="38"/>
      <c r="CM57" s="38"/>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row>
    <row r="58" spans="1:157">
      <c r="A58" s="7"/>
      <c r="B58" s="7"/>
      <c r="C58" s="7"/>
      <c r="D58" s="7"/>
      <c r="E58" s="7"/>
      <c r="F58" s="7"/>
      <c r="G58" s="7"/>
      <c r="H58" s="7"/>
      <c r="I58" s="38"/>
      <c r="J58" s="7"/>
      <c r="K58" s="7"/>
      <c r="L58" s="7"/>
      <c r="M58" s="7"/>
      <c r="N58" s="7"/>
      <c r="O58" s="38"/>
      <c r="P58" s="7"/>
      <c r="Q58" s="7"/>
      <c r="R58" s="7"/>
      <c r="S58" s="7"/>
      <c r="T58" s="38"/>
      <c r="U58" s="38"/>
      <c r="V58" s="38"/>
      <c r="W58" s="38"/>
      <c r="X58" s="38"/>
      <c r="Y58" s="38"/>
      <c r="Z58" s="38"/>
      <c r="AA58" s="7"/>
      <c r="AB58" s="7"/>
      <c r="AC58" s="38"/>
      <c r="AD58" s="38"/>
      <c r="AE58" s="38"/>
      <c r="AF58" s="38"/>
      <c r="AG58" s="38"/>
      <c r="AH58" s="38"/>
      <c r="AI58" s="38"/>
      <c r="AJ58" s="7"/>
      <c r="AK58" s="7"/>
      <c r="AL58" s="38"/>
      <c r="AM58" s="38"/>
      <c r="AN58" s="38"/>
      <c r="AO58" s="38"/>
      <c r="AP58" s="38"/>
      <c r="AQ58" s="38"/>
      <c r="AR58" s="38"/>
      <c r="AS58" s="7"/>
      <c r="AT58" s="7"/>
      <c r="AU58" s="38"/>
      <c r="AV58" s="38"/>
      <c r="AW58" s="38"/>
      <c r="AX58" s="38"/>
      <c r="AY58" s="38"/>
      <c r="AZ58" s="38"/>
      <c r="BA58" s="38"/>
      <c r="BB58" s="7"/>
      <c r="BC58" s="7"/>
      <c r="BD58" s="7"/>
      <c r="BE58" s="38"/>
      <c r="BF58" s="38"/>
      <c r="BG58" s="38"/>
      <c r="BH58" s="38"/>
      <c r="BI58" s="38"/>
      <c r="BJ58" s="38"/>
      <c r="BK58" s="38"/>
      <c r="BL58" s="38"/>
      <c r="BM58" s="7"/>
      <c r="BN58" s="38"/>
      <c r="BO58" s="38"/>
      <c r="BP58" s="38"/>
      <c r="BQ58" s="38"/>
      <c r="BR58" s="38"/>
      <c r="BS58" s="38"/>
      <c r="BT58" s="38"/>
      <c r="BU58" s="38"/>
      <c r="BV58" s="7"/>
      <c r="BW58" s="38"/>
      <c r="BX58" s="38"/>
      <c r="BY58" s="38"/>
      <c r="BZ58" s="38"/>
      <c r="CA58" s="38"/>
      <c r="CB58" s="38"/>
      <c r="CC58" s="38"/>
      <c r="CD58" s="38"/>
      <c r="CE58" s="7"/>
      <c r="CF58" s="38"/>
      <c r="CG58" s="38"/>
      <c r="CH58" s="38"/>
      <c r="CI58" s="38"/>
      <c r="CJ58" s="38"/>
      <c r="CK58" s="38"/>
      <c r="CL58" s="38"/>
      <c r="CM58" s="38"/>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row>
    <row r="59" spans="1:157">
      <c r="A59" s="7"/>
      <c r="B59" s="7"/>
      <c r="C59" s="7"/>
      <c r="D59" s="7"/>
      <c r="E59" s="7"/>
      <c r="F59" s="7"/>
      <c r="G59" s="7"/>
      <c r="H59" s="7"/>
      <c r="I59" s="38"/>
      <c r="J59" s="7"/>
      <c r="K59" s="7"/>
      <c r="L59" s="7"/>
      <c r="M59" s="7"/>
      <c r="N59" s="7"/>
      <c r="O59" s="38"/>
      <c r="P59" s="7"/>
      <c r="Q59" s="7"/>
      <c r="R59" s="7"/>
      <c r="S59" s="7"/>
      <c r="T59" s="38"/>
      <c r="U59" s="38"/>
      <c r="V59" s="38"/>
      <c r="W59" s="38"/>
      <c r="X59" s="38"/>
      <c r="Y59" s="38"/>
      <c r="Z59" s="38"/>
      <c r="AA59" s="7"/>
      <c r="AB59" s="7"/>
      <c r="AC59" s="38"/>
      <c r="AD59" s="38"/>
      <c r="AE59" s="38"/>
      <c r="AF59" s="38"/>
      <c r="AG59" s="38"/>
      <c r="AH59" s="38"/>
      <c r="AI59" s="38"/>
      <c r="AJ59" s="7"/>
      <c r="AK59" s="7"/>
      <c r="AL59" s="38"/>
      <c r="AM59" s="38"/>
      <c r="AN59" s="38"/>
      <c r="AO59" s="38"/>
      <c r="AP59" s="38"/>
      <c r="AQ59" s="38"/>
      <c r="AR59" s="38"/>
      <c r="AS59" s="7"/>
      <c r="AT59" s="7"/>
      <c r="AU59" s="38"/>
      <c r="AV59" s="38"/>
      <c r="AW59" s="38"/>
      <c r="AX59" s="38"/>
      <c r="AY59" s="38"/>
      <c r="AZ59" s="38"/>
      <c r="BA59" s="38"/>
      <c r="BB59" s="7"/>
      <c r="BC59" s="7"/>
      <c r="BD59" s="7"/>
      <c r="BE59" s="38"/>
      <c r="BF59" s="38"/>
      <c r="BG59" s="38"/>
      <c r="BH59" s="38"/>
      <c r="BI59" s="38"/>
      <c r="BJ59" s="38"/>
      <c r="BK59" s="38"/>
      <c r="BL59" s="38"/>
      <c r="BM59" s="7"/>
      <c r="BN59" s="38"/>
      <c r="BO59" s="38"/>
      <c r="BP59" s="38"/>
      <c r="BQ59" s="38"/>
      <c r="BR59" s="38"/>
      <c r="BS59" s="38"/>
      <c r="BT59" s="38"/>
      <c r="BU59" s="38"/>
      <c r="BV59" s="7"/>
      <c r="BW59" s="38"/>
      <c r="BX59" s="38"/>
      <c r="BY59" s="38"/>
      <c r="BZ59" s="38"/>
      <c r="CA59" s="38"/>
      <c r="CB59" s="38"/>
      <c r="CC59" s="38"/>
      <c r="CD59" s="38"/>
      <c r="CE59" s="7"/>
      <c r="CF59" s="38"/>
      <c r="CG59" s="38"/>
      <c r="CH59" s="38"/>
      <c r="CI59" s="38"/>
      <c r="CJ59" s="38"/>
      <c r="CK59" s="38"/>
      <c r="CL59" s="38"/>
      <c r="CM59" s="38"/>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row>
    <row r="60" spans="1:157">
      <c r="A60" s="7"/>
      <c r="B60" s="7"/>
      <c r="C60" s="7"/>
      <c r="D60" s="7"/>
      <c r="E60" s="7"/>
      <c r="F60" s="7"/>
      <c r="G60" s="7"/>
      <c r="H60" s="7"/>
      <c r="I60" s="38"/>
      <c r="J60" s="7"/>
      <c r="K60" s="7"/>
      <c r="L60" s="7"/>
      <c r="M60" s="7"/>
      <c r="N60" s="7"/>
      <c r="O60" s="38"/>
      <c r="P60" s="7"/>
      <c r="Q60" s="7"/>
      <c r="R60" s="7"/>
      <c r="S60" s="7"/>
      <c r="T60" s="38"/>
      <c r="U60" s="38"/>
      <c r="V60" s="38"/>
      <c r="W60" s="38"/>
      <c r="X60" s="38"/>
      <c r="Y60" s="38"/>
      <c r="Z60" s="38"/>
      <c r="AA60" s="7"/>
      <c r="AB60" s="7"/>
      <c r="AC60" s="38"/>
      <c r="AD60" s="38"/>
      <c r="AE60" s="38"/>
      <c r="AF60" s="38"/>
      <c r="AG60" s="38"/>
      <c r="AH60" s="38"/>
      <c r="AI60" s="38"/>
      <c r="AJ60" s="7"/>
      <c r="AK60" s="7"/>
      <c r="AL60" s="38"/>
      <c r="AM60" s="38"/>
      <c r="AN60" s="38"/>
      <c r="AO60" s="38"/>
      <c r="AP60" s="38"/>
      <c r="AQ60" s="38"/>
      <c r="AR60" s="38"/>
      <c r="AS60" s="7"/>
      <c r="AT60" s="7"/>
      <c r="AU60" s="38"/>
      <c r="AV60" s="38"/>
      <c r="AW60" s="38"/>
      <c r="AX60" s="38"/>
      <c r="AY60" s="38"/>
      <c r="AZ60" s="38"/>
      <c r="BA60" s="38"/>
      <c r="BB60" s="7"/>
      <c r="BC60" s="7"/>
      <c r="BD60" s="7"/>
      <c r="BE60" s="38"/>
      <c r="BF60" s="38"/>
      <c r="BG60" s="38"/>
      <c r="BH60" s="38"/>
      <c r="BI60" s="38"/>
      <c r="BJ60" s="38"/>
      <c r="BK60" s="38"/>
      <c r="BL60" s="38"/>
      <c r="BM60" s="7"/>
      <c r="BN60" s="38"/>
      <c r="BO60" s="38"/>
      <c r="BP60" s="38"/>
      <c r="BQ60" s="38"/>
      <c r="BR60" s="38"/>
      <c r="BS60" s="38"/>
      <c r="BT60" s="38"/>
      <c r="BU60" s="38"/>
      <c r="BV60" s="7"/>
      <c r="BW60" s="38"/>
      <c r="BX60" s="38"/>
      <c r="BY60" s="38"/>
      <c r="BZ60" s="38"/>
      <c r="CA60" s="38"/>
      <c r="CB60" s="38"/>
      <c r="CC60" s="38"/>
      <c r="CD60" s="38"/>
      <c r="CE60" s="7"/>
      <c r="CF60" s="38"/>
      <c r="CG60" s="38"/>
      <c r="CH60" s="38"/>
      <c r="CI60" s="38"/>
      <c r="CJ60" s="38"/>
      <c r="CK60" s="38"/>
      <c r="CL60" s="38"/>
      <c r="CM60" s="38"/>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row>
    <row r="61" spans="1:157">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row>
    <row r="62" spans="1:157">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row>
    <row r="63" spans="1:157">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row>
    <row r="64" spans="1:157">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row>
    <row r="65" spans="1:157">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row>
    <row r="66" spans="1:157">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row>
    <row r="67" spans="1:157">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row>
    <row r="68" spans="1:157">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row>
    <row r="69" spans="1:157">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c r="ET69" s="7"/>
      <c r="EU69" s="7"/>
      <c r="EV69" s="7"/>
      <c r="EW69" s="7"/>
      <c r="EX69" s="7"/>
      <c r="EY69" s="7"/>
      <c r="EZ69" s="7"/>
      <c r="FA69" s="7"/>
    </row>
    <row r="70" spans="1:157">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row>
    <row r="71" spans="1:157">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row>
    <row r="72" spans="1:157">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row>
  </sheetData>
  <sheetProtection password="C0BF" sheet="1" formatColumns="0" formatRows="0" insertColumns="0" insertHyperlinks="0" deleteColumns="0" deleteRows="0" autoFilter="0" pivotTables="0"/>
  <mergeCells count="107">
    <mergeCell ref="C1:S1"/>
    <mergeCell ref="BE3:CN3"/>
    <mergeCell ref="BE4:CN4"/>
    <mergeCell ref="E7:R7"/>
    <mergeCell ref="T7:BC7"/>
    <mergeCell ref="BE7:BV7"/>
    <mergeCell ref="BW7:CN7"/>
    <mergeCell ref="E8:J8"/>
    <mergeCell ref="K8:P8"/>
    <mergeCell ref="Q8:R8"/>
    <mergeCell ref="T8:AK8"/>
    <mergeCell ref="AL8:BC8"/>
    <mergeCell ref="BE8:BM8"/>
    <mergeCell ref="BN8:BV8"/>
    <mergeCell ref="BW8:CE8"/>
    <mergeCell ref="CF8:CN8"/>
    <mergeCell ref="E9:F9"/>
    <mergeCell ref="G9:J9"/>
    <mergeCell ref="K9:L9"/>
    <mergeCell ref="M9:P9"/>
    <mergeCell ref="T9:AB9"/>
    <mergeCell ref="AC9:AK9"/>
    <mergeCell ref="AL9:AT9"/>
    <mergeCell ref="AU9:BC9"/>
    <mergeCell ref="BE9:BF9"/>
    <mergeCell ref="BG9:BH9"/>
    <mergeCell ref="BI9:BJ9"/>
    <mergeCell ref="BK9:BL9"/>
    <mergeCell ref="BN9:BO9"/>
    <mergeCell ref="BP9:BQ9"/>
    <mergeCell ref="BR9:BS9"/>
    <mergeCell ref="BT9:BU9"/>
    <mergeCell ref="BW9:BX9"/>
    <mergeCell ref="BY9:BZ9"/>
    <mergeCell ref="CA9:CB9"/>
    <mergeCell ref="CC9:CD9"/>
    <mergeCell ref="CF9:CG9"/>
    <mergeCell ref="CH9:CI9"/>
    <mergeCell ref="CJ9:CK9"/>
    <mergeCell ref="CL9:CM9"/>
    <mergeCell ref="CP10:CX10"/>
    <mergeCell ref="CY10:DG10"/>
    <mergeCell ref="DH10:DP10"/>
    <mergeCell ref="DQ10:DY10"/>
    <mergeCell ref="FC11:FE11"/>
    <mergeCell ref="FG11:FI11"/>
    <mergeCell ref="FC25:FE25"/>
    <mergeCell ref="A8:A10"/>
    <mergeCell ref="B8:B10"/>
    <mergeCell ref="C8:C10"/>
    <mergeCell ref="Q9:Q10"/>
    <mergeCell ref="R9:R10"/>
    <mergeCell ref="BM9:BM10"/>
    <mergeCell ref="BV9:BV10"/>
    <mergeCell ref="CE9:CE10"/>
    <mergeCell ref="CN9:CN10"/>
    <mergeCell ref="FG13:FG14"/>
    <mergeCell ref="FG15:FG16"/>
    <mergeCell ref="FG17:FG18"/>
    <mergeCell ref="FG19:FG20"/>
    <mergeCell ref="FG21:FG22"/>
    <mergeCell ref="FG23:FG24"/>
    <mergeCell ref="FG25:FG26"/>
    <mergeCell ref="FG27:FG28"/>
    <mergeCell ref="FG29:FG30"/>
    <mergeCell ref="FG31:FG32"/>
    <mergeCell ref="FH13:FH14"/>
    <mergeCell ref="FH15:FH16"/>
    <mergeCell ref="FH17:FH18"/>
    <mergeCell ref="FH19:FH20"/>
    <mergeCell ref="FH21:FH22"/>
    <mergeCell ref="FH23:FH24"/>
    <mergeCell ref="FH25:FH26"/>
    <mergeCell ref="FH27:FH28"/>
    <mergeCell ref="FH29:FH30"/>
    <mergeCell ref="FH31:FH32"/>
    <mergeCell ref="FI13:FI14"/>
    <mergeCell ref="FI15:FI16"/>
    <mergeCell ref="FI17:FI18"/>
    <mergeCell ref="FI19:FI20"/>
    <mergeCell ref="FI21:FI22"/>
    <mergeCell ref="FI23:FI24"/>
    <mergeCell ref="FI25:FI26"/>
    <mergeCell ref="FI27:FI28"/>
    <mergeCell ref="FI29:FI30"/>
    <mergeCell ref="FI31:FI32"/>
    <mergeCell ref="FJ13:FJ14"/>
    <mergeCell ref="FJ15:FJ16"/>
    <mergeCell ref="FJ17:FJ18"/>
    <mergeCell ref="FJ19:FJ20"/>
    <mergeCell ref="FJ21:FJ22"/>
    <mergeCell ref="FJ23:FJ24"/>
    <mergeCell ref="FJ25:FJ26"/>
    <mergeCell ref="FJ27:FJ28"/>
    <mergeCell ref="FJ29:FJ30"/>
    <mergeCell ref="FJ31:FJ32"/>
    <mergeCell ref="FK13:FK14"/>
    <mergeCell ref="FK15:FK16"/>
    <mergeCell ref="FK17:FK18"/>
    <mergeCell ref="FK19:FK20"/>
    <mergeCell ref="FK21:FK22"/>
    <mergeCell ref="FK23:FK24"/>
    <mergeCell ref="FK25:FK26"/>
    <mergeCell ref="FK27:FK28"/>
    <mergeCell ref="FK29:FK30"/>
    <mergeCell ref="FK31:FK32"/>
    <mergeCell ref="T3:BC4"/>
  </mergeCells>
  <conditionalFormatting sqref="E11">
    <cfRule type="cellIs" dxfId="5615" priority="1" stopIfTrue="1" operator="between">
      <formula>($C$4-1)</formula>
      <formula>1</formula>
    </cfRule>
  </conditionalFormatting>
  <conditionalFormatting sqref="E12">
    <cfRule type="cellIs" dxfId="5616" priority="2" stopIfTrue="1" operator="between">
      <formula>($C$4-1)</formula>
      <formula>1</formula>
    </cfRule>
  </conditionalFormatting>
  <conditionalFormatting sqref="E13">
    <cfRule type="cellIs" dxfId="5617" priority="3" stopIfTrue="1" operator="between">
      <formula>($C$4-1)</formula>
      <formula>1</formula>
    </cfRule>
  </conditionalFormatting>
  <conditionalFormatting sqref="E14">
    <cfRule type="cellIs" dxfId="5618" priority="4" stopIfTrue="1" operator="between">
      <formula>($C$4-1)</formula>
      <formula>1</formula>
    </cfRule>
  </conditionalFormatting>
  <conditionalFormatting sqref="E15">
    <cfRule type="cellIs" dxfId="5619" priority="5" stopIfTrue="1" operator="between">
      <formula>($C$4-1)</formula>
      <formula>1</formula>
    </cfRule>
  </conditionalFormatting>
  <conditionalFormatting sqref="E16">
    <cfRule type="cellIs" dxfId="5620" priority="6" stopIfTrue="1" operator="between">
      <formula>($C$4-1)</formula>
      <formula>1</formula>
    </cfRule>
  </conditionalFormatting>
  <conditionalFormatting sqref="E17">
    <cfRule type="cellIs" dxfId="5621" priority="7" stopIfTrue="1" operator="between">
      <formula>($C$4-1)</formula>
      <formula>1</formula>
    </cfRule>
  </conditionalFormatting>
  <conditionalFormatting sqref="E18">
    <cfRule type="cellIs" dxfId="5622" priority="8" stopIfTrue="1" operator="between">
      <formula>($C$4-1)</formula>
      <formula>1</formula>
    </cfRule>
  </conditionalFormatting>
  <conditionalFormatting sqref="E19">
    <cfRule type="cellIs" dxfId="5623" priority="9" stopIfTrue="1" operator="between">
      <formula>($C$4-1)</formula>
      <formula>1</formula>
    </cfRule>
  </conditionalFormatting>
  <conditionalFormatting sqref="E20">
    <cfRule type="cellIs" dxfId="5624" priority="10" stopIfTrue="1" operator="between">
      <formula>($C$4-1)</formula>
      <formula>1</formula>
    </cfRule>
  </conditionalFormatting>
  <conditionalFormatting sqref="E21">
    <cfRule type="cellIs" dxfId="5625" priority="11" stopIfTrue="1" operator="between">
      <formula>($C$4-1)</formula>
      <formula>1</formula>
    </cfRule>
  </conditionalFormatting>
  <conditionalFormatting sqref="E22">
    <cfRule type="cellIs" dxfId="5626" priority="12" stopIfTrue="1" operator="between">
      <formula>($C$4-1)</formula>
      <formula>1</formula>
    </cfRule>
  </conditionalFormatting>
  <conditionalFormatting sqref="E23">
    <cfRule type="cellIs" dxfId="5627" priority="13" stopIfTrue="1" operator="between">
      <formula>($C$4-1)</formula>
      <formula>1</formula>
    </cfRule>
  </conditionalFormatting>
  <conditionalFormatting sqref="E24">
    <cfRule type="cellIs" dxfId="5628" priority="14" stopIfTrue="1" operator="between">
      <formula>($C$4-1)</formula>
      <formula>1</formula>
    </cfRule>
  </conditionalFormatting>
  <conditionalFormatting sqref="E25">
    <cfRule type="cellIs" dxfId="5629" priority="15" stopIfTrue="1" operator="between">
      <formula>($C$4-1)</formula>
      <formula>1</formula>
    </cfRule>
  </conditionalFormatting>
  <conditionalFormatting sqref="E26">
    <cfRule type="cellIs" dxfId="5630" priority="16" stopIfTrue="1" operator="between">
      <formula>($C$4-1)</formula>
      <formula>1</formula>
    </cfRule>
  </conditionalFormatting>
  <conditionalFormatting sqref="E27">
    <cfRule type="cellIs" dxfId="5631" priority="17" stopIfTrue="1" operator="between">
      <formula>($C$4-1)</formula>
      <formula>1</formula>
    </cfRule>
  </conditionalFormatting>
  <conditionalFormatting sqref="E28">
    <cfRule type="cellIs" dxfId="5632" priority="18" stopIfTrue="1" operator="between">
      <formula>($C$4-1)</formula>
      <formula>1</formula>
    </cfRule>
  </conditionalFormatting>
  <conditionalFormatting sqref="E29">
    <cfRule type="cellIs" dxfId="5633" priority="19" stopIfTrue="1" operator="between">
      <formula>($C$4-1)</formula>
      <formula>1</formula>
    </cfRule>
  </conditionalFormatting>
  <conditionalFormatting sqref="E30">
    <cfRule type="cellIs" dxfId="5634" priority="20" stopIfTrue="1" operator="between">
      <formula>($C$4-1)</formula>
      <formula>1</formula>
    </cfRule>
  </conditionalFormatting>
  <conditionalFormatting sqref="E31">
    <cfRule type="cellIs" dxfId="5635" priority="21" stopIfTrue="1" operator="between">
      <formula>($C$4-1)</formula>
      <formula>1</formula>
    </cfRule>
  </conditionalFormatting>
  <conditionalFormatting sqref="E32">
    <cfRule type="cellIs" dxfId="5636" priority="22" stopIfTrue="1" operator="between">
      <formula>($C$4-1)</formula>
      <formula>1</formula>
    </cfRule>
  </conditionalFormatting>
  <conditionalFormatting sqref="E33">
    <cfRule type="cellIs" dxfId="5637" priority="23" stopIfTrue="1" operator="between">
      <formula>($C$4-1)</formula>
      <formula>1</formula>
    </cfRule>
  </conditionalFormatting>
  <conditionalFormatting sqref="E34">
    <cfRule type="cellIs" dxfId="5638" priority="24" stopIfTrue="1" operator="between">
      <formula>($C$4-1)</formula>
      <formula>1</formula>
    </cfRule>
  </conditionalFormatting>
  <conditionalFormatting sqref="E35">
    <cfRule type="cellIs" dxfId="5639" priority="25" stopIfTrue="1" operator="between">
      <formula>($C$4-1)</formula>
      <formula>1</formula>
    </cfRule>
  </conditionalFormatting>
  <conditionalFormatting sqref="E36">
    <cfRule type="cellIs" dxfId="5640" priority="26" stopIfTrue="1" operator="between">
      <formula>($C$4-1)</formula>
      <formula>1</formula>
    </cfRule>
  </conditionalFormatting>
  <conditionalFormatting sqref="E37">
    <cfRule type="cellIs" dxfId="5641" priority="27" stopIfTrue="1" operator="between">
      <formula>($C$4-1)</formula>
      <formula>1</formula>
    </cfRule>
  </conditionalFormatting>
  <conditionalFormatting sqref="E38">
    <cfRule type="cellIs" dxfId="5642" priority="28" stopIfTrue="1" operator="between">
      <formula>($C$4-1)</formula>
      <formula>1</formula>
    </cfRule>
  </conditionalFormatting>
  <conditionalFormatting sqref="E39">
    <cfRule type="cellIs" dxfId="5643" priority="29" stopIfTrue="1" operator="between">
      <formula>($C$4-1)</formula>
      <formula>1</formula>
    </cfRule>
  </conditionalFormatting>
  <conditionalFormatting sqref="E40">
    <cfRule type="cellIs" dxfId="5644" priority="30" stopIfTrue="1" operator="between">
      <formula>($C$4-1)</formula>
      <formula>1</formula>
    </cfRule>
  </conditionalFormatting>
  <conditionalFormatting sqref="E41">
    <cfRule type="cellIs" dxfId="5645" priority="31" stopIfTrue="1" operator="between">
      <formula>($C$4-1)</formula>
      <formula>1</formula>
    </cfRule>
  </conditionalFormatting>
  <conditionalFormatting sqref="E42">
    <cfRule type="cellIs" dxfId="5646" priority="32" stopIfTrue="1" operator="between">
      <formula>($C$4-1)</formula>
      <formula>1</formula>
    </cfRule>
  </conditionalFormatting>
  <conditionalFormatting sqref="E43">
    <cfRule type="cellIs" dxfId="5647" priority="33" stopIfTrue="1" operator="between">
      <formula>($C$4-1)</formula>
      <formula>1</formula>
    </cfRule>
  </conditionalFormatting>
  <conditionalFormatting sqref="E44">
    <cfRule type="cellIs" dxfId="5648" priority="34" stopIfTrue="1" operator="between">
      <formula>($C$4-1)</formula>
      <formula>1</formula>
    </cfRule>
  </conditionalFormatting>
  <conditionalFormatting sqref="E45">
    <cfRule type="cellIs" dxfId="5649" priority="35" stopIfTrue="1" operator="between">
      <formula>($C$4-1)</formula>
      <formula>1</formula>
    </cfRule>
  </conditionalFormatting>
  <conditionalFormatting sqref="E46">
    <cfRule type="cellIs" dxfId="5650" priority="36" stopIfTrue="1" operator="between">
      <formula>($C$4-1)</formula>
      <formula>1</formula>
    </cfRule>
  </conditionalFormatting>
  <conditionalFormatting sqref="E47">
    <cfRule type="cellIs" dxfId="5651" priority="37" stopIfTrue="1" operator="between">
      <formula>($C$4-1)</formula>
      <formula>1</formula>
    </cfRule>
  </conditionalFormatting>
  <conditionalFormatting sqref="E48">
    <cfRule type="cellIs" dxfId="5652" priority="38" stopIfTrue="1" operator="between">
      <formula>($C$4-1)</formula>
      <formula>1</formula>
    </cfRule>
  </conditionalFormatting>
  <conditionalFormatting sqref="E49">
    <cfRule type="cellIs" dxfId="5653" priority="39" stopIfTrue="1" operator="between">
      <formula>($C$4-1)</formula>
      <formula>1</formula>
    </cfRule>
  </conditionalFormatting>
  <conditionalFormatting sqref="E50">
    <cfRule type="cellIs" dxfId="5654" priority="40" stopIfTrue="1" operator="between">
      <formula>($C$4-1)</formula>
      <formula>1</formula>
    </cfRule>
  </conditionalFormatting>
  <conditionalFormatting sqref="G11">
    <cfRule type="cellIs" dxfId="5655" priority="41" stopIfTrue="1" operator="between">
      <formula>($C$4-1)</formula>
      <formula>1</formula>
    </cfRule>
  </conditionalFormatting>
  <conditionalFormatting sqref="G12">
    <cfRule type="cellIs" dxfId="5656" priority="42" stopIfTrue="1" operator="between">
      <formula>($C$4-1)</formula>
      <formula>1</formula>
    </cfRule>
  </conditionalFormatting>
  <conditionalFormatting sqref="G13">
    <cfRule type="cellIs" dxfId="5657" priority="43" stopIfTrue="1" operator="between">
      <formula>($C$4-1)</formula>
      <formula>1</formula>
    </cfRule>
  </conditionalFormatting>
  <conditionalFormatting sqref="G14">
    <cfRule type="cellIs" dxfId="5658" priority="44" stopIfTrue="1" operator="between">
      <formula>($C$4-1)</formula>
      <formula>1</formula>
    </cfRule>
  </conditionalFormatting>
  <conditionalFormatting sqref="G15">
    <cfRule type="cellIs" dxfId="5659" priority="45" stopIfTrue="1" operator="between">
      <formula>($C$4-1)</formula>
      <formula>1</formula>
    </cfRule>
  </conditionalFormatting>
  <conditionalFormatting sqref="G16">
    <cfRule type="cellIs" dxfId="5660" priority="46" stopIfTrue="1" operator="between">
      <formula>($C$4-1)</formula>
      <formula>1</formula>
    </cfRule>
  </conditionalFormatting>
  <conditionalFormatting sqref="G17">
    <cfRule type="cellIs" dxfId="5661" priority="47" stopIfTrue="1" operator="between">
      <formula>($C$4-1)</formula>
      <formula>1</formula>
    </cfRule>
  </conditionalFormatting>
  <conditionalFormatting sqref="G18">
    <cfRule type="cellIs" dxfId="5662" priority="48" stopIfTrue="1" operator="between">
      <formula>($C$4-1)</formula>
      <formula>1</formula>
    </cfRule>
  </conditionalFormatting>
  <conditionalFormatting sqref="G19">
    <cfRule type="cellIs" dxfId="5663" priority="49" stopIfTrue="1" operator="between">
      <formula>($C$4-1)</formula>
      <formula>1</formula>
    </cfRule>
  </conditionalFormatting>
  <conditionalFormatting sqref="G20">
    <cfRule type="cellIs" dxfId="5664" priority="50" stopIfTrue="1" operator="between">
      <formula>($C$4-1)</formula>
      <formula>1</formula>
    </cfRule>
  </conditionalFormatting>
  <conditionalFormatting sqref="G21">
    <cfRule type="cellIs" dxfId="5665" priority="51" stopIfTrue="1" operator="between">
      <formula>($C$4-1)</formula>
      <formula>1</formula>
    </cfRule>
  </conditionalFormatting>
  <conditionalFormatting sqref="G22">
    <cfRule type="cellIs" dxfId="5666" priority="52" stopIfTrue="1" operator="between">
      <formula>($C$4-1)</formula>
      <formula>1</formula>
    </cfRule>
  </conditionalFormatting>
  <conditionalFormatting sqref="G23">
    <cfRule type="cellIs" dxfId="5667" priority="53" stopIfTrue="1" operator="between">
      <formula>($C$4-1)</formula>
      <formula>1</formula>
    </cfRule>
  </conditionalFormatting>
  <conditionalFormatting sqref="G24">
    <cfRule type="cellIs" dxfId="5668" priority="54" stopIfTrue="1" operator="between">
      <formula>($C$4-1)</formula>
      <formula>1</formula>
    </cfRule>
  </conditionalFormatting>
  <conditionalFormatting sqref="G25">
    <cfRule type="cellIs" dxfId="5669" priority="55" stopIfTrue="1" operator="between">
      <formula>($C$4-1)</formula>
      <formula>1</formula>
    </cfRule>
  </conditionalFormatting>
  <conditionalFormatting sqref="G26">
    <cfRule type="cellIs" dxfId="5670" priority="56" stopIfTrue="1" operator="between">
      <formula>($C$4-1)</formula>
      <formula>1</formula>
    </cfRule>
  </conditionalFormatting>
  <conditionalFormatting sqref="G27">
    <cfRule type="cellIs" dxfId="5671" priority="57" stopIfTrue="1" operator="between">
      <formula>($C$4-1)</formula>
      <formula>1</formula>
    </cfRule>
  </conditionalFormatting>
  <conditionalFormatting sqref="G28">
    <cfRule type="cellIs" dxfId="5672" priority="58" stopIfTrue="1" operator="between">
      <formula>($C$4-1)</formula>
      <formula>1</formula>
    </cfRule>
  </conditionalFormatting>
  <conditionalFormatting sqref="G29">
    <cfRule type="cellIs" dxfId="5673" priority="59" stopIfTrue="1" operator="between">
      <formula>($C$4-1)</formula>
      <formula>1</formula>
    </cfRule>
  </conditionalFormatting>
  <conditionalFormatting sqref="G30">
    <cfRule type="cellIs" dxfId="5674" priority="60" stopIfTrue="1" operator="between">
      <formula>($C$4-1)</formula>
      <formula>1</formula>
    </cfRule>
  </conditionalFormatting>
  <conditionalFormatting sqref="G31">
    <cfRule type="cellIs" dxfId="5675" priority="61" stopIfTrue="1" operator="between">
      <formula>($C$4-1)</formula>
      <formula>1</formula>
    </cfRule>
  </conditionalFormatting>
  <conditionalFormatting sqref="G32">
    <cfRule type="cellIs" dxfId="5676" priority="62" stopIfTrue="1" operator="between">
      <formula>($C$4-1)</formula>
      <formula>1</formula>
    </cfRule>
  </conditionalFormatting>
  <conditionalFormatting sqref="G33">
    <cfRule type="cellIs" dxfId="5677" priority="63" stopIfTrue="1" operator="between">
      <formula>($C$4-1)</formula>
      <formula>1</formula>
    </cfRule>
  </conditionalFormatting>
  <conditionalFormatting sqref="G34">
    <cfRule type="cellIs" dxfId="5678" priority="64" stopIfTrue="1" operator="between">
      <formula>($C$4-1)</formula>
      <formula>1</formula>
    </cfRule>
  </conditionalFormatting>
  <conditionalFormatting sqref="G35">
    <cfRule type="cellIs" dxfId="5679" priority="65" stopIfTrue="1" operator="between">
      <formula>($C$4-1)</formula>
      <formula>1</formula>
    </cfRule>
  </conditionalFormatting>
  <conditionalFormatting sqref="G36">
    <cfRule type="cellIs" dxfId="5680" priority="66" stopIfTrue="1" operator="between">
      <formula>($C$4-1)</formula>
      <formula>1</formula>
    </cfRule>
  </conditionalFormatting>
  <conditionalFormatting sqref="G37">
    <cfRule type="cellIs" dxfId="5681" priority="67" stopIfTrue="1" operator="between">
      <formula>($C$4-1)</formula>
      <formula>1</formula>
    </cfRule>
  </conditionalFormatting>
  <conditionalFormatting sqref="G38">
    <cfRule type="cellIs" dxfId="5682" priority="68" stopIfTrue="1" operator="between">
      <formula>($C$4-1)</formula>
      <formula>1</formula>
    </cfRule>
  </conditionalFormatting>
  <conditionalFormatting sqref="G39">
    <cfRule type="cellIs" dxfId="5683" priority="69" stopIfTrue="1" operator="between">
      <formula>($C$4-1)</formula>
      <formula>1</formula>
    </cfRule>
  </conditionalFormatting>
  <conditionalFormatting sqref="G40">
    <cfRule type="cellIs" dxfId="5684" priority="70" stopIfTrue="1" operator="between">
      <formula>($C$4-1)</formula>
      <formula>1</formula>
    </cfRule>
  </conditionalFormatting>
  <conditionalFormatting sqref="G41">
    <cfRule type="cellIs" dxfId="5685" priority="71" stopIfTrue="1" operator="between">
      <formula>($C$4-1)</formula>
      <formula>1</formula>
    </cfRule>
  </conditionalFormatting>
  <conditionalFormatting sqref="G42">
    <cfRule type="cellIs" dxfId="5686" priority="72" stopIfTrue="1" operator="between">
      <formula>($C$4-1)</formula>
      <formula>1</formula>
    </cfRule>
  </conditionalFormatting>
  <conditionalFormatting sqref="G43">
    <cfRule type="cellIs" dxfId="5687" priority="73" stopIfTrue="1" operator="between">
      <formula>($C$4-1)</formula>
      <formula>1</formula>
    </cfRule>
  </conditionalFormatting>
  <conditionalFormatting sqref="G44">
    <cfRule type="cellIs" dxfId="5688" priority="74" stopIfTrue="1" operator="between">
      <formula>($C$4-1)</formula>
      <formula>1</formula>
    </cfRule>
  </conditionalFormatting>
  <conditionalFormatting sqref="G45">
    <cfRule type="cellIs" dxfId="5689" priority="75" stopIfTrue="1" operator="between">
      <formula>($C$4-1)</formula>
      <formula>1</formula>
    </cfRule>
  </conditionalFormatting>
  <conditionalFormatting sqref="G46">
    <cfRule type="cellIs" dxfId="5690" priority="76" stopIfTrue="1" operator="between">
      <formula>($C$4-1)</formula>
      <formula>1</formula>
    </cfRule>
  </conditionalFormatting>
  <conditionalFormatting sqref="G47">
    <cfRule type="cellIs" dxfId="5691" priority="77" stopIfTrue="1" operator="between">
      <formula>($C$4-1)</formula>
      <formula>1</formula>
    </cfRule>
  </conditionalFormatting>
  <conditionalFormatting sqref="G48">
    <cfRule type="cellIs" dxfId="5692" priority="78" stopIfTrue="1" operator="between">
      <formula>($C$4-1)</formula>
      <formula>1</formula>
    </cfRule>
  </conditionalFormatting>
  <conditionalFormatting sqref="G49">
    <cfRule type="cellIs" dxfId="5693" priority="79" stopIfTrue="1" operator="between">
      <formula>($C$4-1)</formula>
      <formula>1</formula>
    </cfRule>
  </conditionalFormatting>
  <conditionalFormatting sqref="G50">
    <cfRule type="cellIs" dxfId="5694" priority="80" stopIfTrue="1" operator="between">
      <formula>($C$4-1)</formula>
      <formula>1</formula>
    </cfRule>
  </conditionalFormatting>
  <conditionalFormatting sqref="K11">
    <cfRule type="cellIs" dxfId="5695" priority="81" stopIfTrue="1" operator="between">
      <formula>($C$4-1)</formula>
      <formula>1</formula>
    </cfRule>
  </conditionalFormatting>
  <conditionalFormatting sqref="K12">
    <cfRule type="cellIs" dxfId="5696" priority="82" stopIfTrue="1" operator="between">
      <formula>($C$4-1)</formula>
      <formula>1</formula>
    </cfRule>
  </conditionalFormatting>
  <conditionalFormatting sqref="K13">
    <cfRule type="cellIs" dxfId="5697" priority="83" stopIfTrue="1" operator="between">
      <formula>($C$4-1)</formula>
      <formula>1</formula>
    </cfRule>
  </conditionalFormatting>
  <conditionalFormatting sqref="K14">
    <cfRule type="cellIs" dxfId="5698" priority="84" stopIfTrue="1" operator="between">
      <formula>($C$4-1)</formula>
      <formula>1</formula>
    </cfRule>
  </conditionalFormatting>
  <conditionalFormatting sqref="K15">
    <cfRule type="cellIs" dxfId="5699" priority="85" stopIfTrue="1" operator="between">
      <formula>($C$4-1)</formula>
      <formula>1</formula>
    </cfRule>
  </conditionalFormatting>
  <conditionalFormatting sqref="K16">
    <cfRule type="cellIs" dxfId="5700" priority="86" stopIfTrue="1" operator="between">
      <formula>($C$4-1)</formula>
      <formula>1</formula>
    </cfRule>
  </conditionalFormatting>
  <conditionalFormatting sqref="K17">
    <cfRule type="cellIs" dxfId="5701" priority="87" stopIfTrue="1" operator="between">
      <formula>($C$4-1)</formula>
      <formula>1</formula>
    </cfRule>
  </conditionalFormatting>
  <conditionalFormatting sqref="K18">
    <cfRule type="cellIs" dxfId="5702" priority="88" stopIfTrue="1" operator="between">
      <formula>($C$4-1)</formula>
      <formula>1</formula>
    </cfRule>
  </conditionalFormatting>
  <conditionalFormatting sqref="K19">
    <cfRule type="cellIs" dxfId="5703" priority="89" stopIfTrue="1" operator="between">
      <formula>($C$4-1)</formula>
      <formula>1</formula>
    </cfRule>
  </conditionalFormatting>
  <conditionalFormatting sqref="K20">
    <cfRule type="cellIs" dxfId="5704" priority="90" stopIfTrue="1" operator="between">
      <formula>($C$4-1)</formula>
      <formula>1</formula>
    </cfRule>
  </conditionalFormatting>
  <conditionalFormatting sqref="K21">
    <cfRule type="cellIs" dxfId="5705" priority="91" stopIfTrue="1" operator="between">
      <formula>($C$4-1)</formula>
      <formula>1</formula>
    </cfRule>
  </conditionalFormatting>
  <conditionalFormatting sqref="K22">
    <cfRule type="cellIs" dxfId="5706" priority="92" stopIfTrue="1" operator="between">
      <formula>($C$4-1)</formula>
      <formula>1</formula>
    </cfRule>
  </conditionalFormatting>
  <conditionalFormatting sqref="K23">
    <cfRule type="cellIs" dxfId="5707" priority="93" stopIfTrue="1" operator="between">
      <formula>($C$4-1)</formula>
      <formula>1</formula>
    </cfRule>
  </conditionalFormatting>
  <conditionalFormatting sqref="K24">
    <cfRule type="cellIs" dxfId="5708" priority="94" stopIfTrue="1" operator="between">
      <formula>($C$4-1)</formula>
      <formula>1</formula>
    </cfRule>
  </conditionalFormatting>
  <conditionalFormatting sqref="K25">
    <cfRule type="cellIs" dxfId="5709" priority="95" stopIfTrue="1" operator="between">
      <formula>($C$4-1)</formula>
      <formula>1</formula>
    </cfRule>
  </conditionalFormatting>
  <conditionalFormatting sqref="K26">
    <cfRule type="cellIs" dxfId="5710" priority="96" stopIfTrue="1" operator="between">
      <formula>($C$4-1)</formula>
      <formula>1</formula>
    </cfRule>
  </conditionalFormatting>
  <conditionalFormatting sqref="K27">
    <cfRule type="cellIs" dxfId="5711" priority="97" stopIfTrue="1" operator="between">
      <formula>($C$4-1)</formula>
      <formula>1</formula>
    </cfRule>
  </conditionalFormatting>
  <conditionalFormatting sqref="K28">
    <cfRule type="cellIs" dxfId="5712" priority="98" stopIfTrue="1" operator="between">
      <formula>($C$4-1)</formula>
      <formula>1</formula>
    </cfRule>
  </conditionalFormatting>
  <conditionalFormatting sqref="K29">
    <cfRule type="cellIs" dxfId="5713" priority="99" stopIfTrue="1" operator="between">
      <formula>($C$4-1)</formula>
      <formula>1</formula>
    </cfRule>
  </conditionalFormatting>
  <conditionalFormatting sqref="K30">
    <cfRule type="cellIs" dxfId="5714" priority="100" stopIfTrue="1" operator="between">
      <formula>($C$4-1)</formula>
      <formula>1</formula>
    </cfRule>
  </conditionalFormatting>
  <conditionalFormatting sqref="K31">
    <cfRule type="cellIs" dxfId="5715" priority="101" stopIfTrue="1" operator="between">
      <formula>($C$4-1)</formula>
      <formula>1</formula>
    </cfRule>
  </conditionalFormatting>
  <conditionalFormatting sqref="K32">
    <cfRule type="cellIs" dxfId="5716" priority="102" stopIfTrue="1" operator="between">
      <formula>($C$4-1)</formula>
      <formula>1</formula>
    </cfRule>
  </conditionalFormatting>
  <conditionalFormatting sqref="K33">
    <cfRule type="cellIs" dxfId="5717" priority="103" stopIfTrue="1" operator="between">
      <formula>($C$4-1)</formula>
      <formula>1</formula>
    </cfRule>
  </conditionalFormatting>
  <conditionalFormatting sqref="K34">
    <cfRule type="cellIs" dxfId="5718" priority="104" stopIfTrue="1" operator="between">
      <formula>($C$4-1)</formula>
      <formula>1</formula>
    </cfRule>
  </conditionalFormatting>
  <conditionalFormatting sqref="K35">
    <cfRule type="cellIs" dxfId="5719" priority="105" stopIfTrue="1" operator="between">
      <formula>($C$4-1)</formula>
      <formula>1</formula>
    </cfRule>
  </conditionalFormatting>
  <conditionalFormatting sqref="K36">
    <cfRule type="cellIs" dxfId="5720" priority="106" stopIfTrue="1" operator="between">
      <formula>($C$4-1)</formula>
      <formula>1</formula>
    </cfRule>
  </conditionalFormatting>
  <conditionalFormatting sqref="K37">
    <cfRule type="cellIs" dxfId="5721" priority="107" stopIfTrue="1" operator="between">
      <formula>($C$4-1)</formula>
      <formula>1</formula>
    </cfRule>
  </conditionalFormatting>
  <conditionalFormatting sqref="K38">
    <cfRule type="cellIs" dxfId="5722" priority="108" stopIfTrue="1" operator="between">
      <formula>($C$4-1)</formula>
      <formula>1</formula>
    </cfRule>
  </conditionalFormatting>
  <conditionalFormatting sqref="K39">
    <cfRule type="cellIs" dxfId="5723" priority="109" stopIfTrue="1" operator="between">
      <formula>($C$4-1)</formula>
      <formula>1</formula>
    </cfRule>
  </conditionalFormatting>
  <conditionalFormatting sqref="K40">
    <cfRule type="cellIs" dxfId="5724" priority="110" stopIfTrue="1" operator="between">
      <formula>($C$4-1)</formula>
      <formula>1</formula>
    </cfRule>
  </conditionalFormatting>
  <conditionalFormatting sqref="K41">
    <cfRule type="cellIs" dxfId="5725" priority="111" stopIfTrue="1" operator="between">
      <formula>($C$4-1)</formula>
      <formula>1</formula>
    </cfRule>
  </conditionalFormatting>
  <conditionalFormatting sqref="K42">
    <cfRule type="cellIs" dxfId="5726" priority="112" stopIfTrue="1" operator="between">
      <formula>($C$4-1)</formula>
      <formula>1</formula>
    </cfRule>
  </conditionalFormatting>
  <conditionalFormatting sqref="K43">
    <cfRule type="cellIs" dxfId="5727" priority="113" stopIfTrue="1" operator="between">
      <formula>($C$4-1)</formula>
      <formula>1</formula>
    </cfRule>
  </conditionalFormatting>
  <conditionalFormatting sqref="K44">
    <cfRule type="cellIs" dxfId="5728" priority="114" stopIfTrue="1" operator="between">
      <formula>($C$4-1)</formula>
      <formula>1</formula>
    </cfRule>
  </conditionalFormatting>
  <conditionalFormatting sqref="K45">
    <cfRule type="cellIs" dxfId="5729" priority="115" stopIfTrue="1" operator="between">
      <formula>($C$4-1)</formula>
      <formula>1</formula>
    </cfRule>
  </conditionalFormatting>
  <conditionalFormatting sqref="K46">
    <cfRule type="cellIs" dxfId="5730" priority="116" stopIfTrue="1" operator="between">
      <formula>($C$4-1)</formula>
      <formula>1</formula>
    </cfRule>
  </conditionalFormatting>
  <conditionalFormatting sqref="K47">
    <cfRule type="cellIs" dxfId="5731" priority="117" stopIfTrue="1" operator="between">
      <formula>($C$4-1)</formula>
      <formula>1</formula>
    </cfRule>
  </conditionalFormatting>
  <conditionalFormatting sqref="K48">
    <cfRule type="cellIs" dxfId="5732" priority="118" stopIfTrue="1" operator="between">
      <formula>($C$4-1)</formula>
      <formula>1</formula>
    </cfRule>
  </conditionalFormatting>
  <conditionalFormatting sqref="K49">
    <cfRule type="cellIs" dxfId="5733" priority="119" stopIfTrue="1" operator="between">
      <formula>($C$4-1)</formula>
      <formula>1</formula>
    </cfRule>
  </conditionalFormatting>
  <conditionalFormatting sqref="K50">
    <cfRule type="cellIs" dxfId="5734" priority="120" stopIfTrue="1" operator="between">
      <formula>($C$4-1)</formula>
      <formula>1</formula>
    </cfRule>
  </conditionalFormatting>
  <conditionalFormatting sqref="M11">
    <cfRule type="cellIs" dxfId="5735" priority="121" stopIfTrue="1" operator="between">
      <formula>($C$4-1)</formula>
      <formula>1</formula>
    </cfRule>
  </conditionalFormatting>
  <conditionalFormatting sqref="M12">
    <cfRule type="cellIs" dxfId="5736" priority="122" stopIfTrue="1" operator="between">
      <formula>($C$4-1)</formula>
      <formula>1</formula>
    </cfRule>
  </conditionalFormatting>
  <conditionalFormatting sqref="M13">
    <cfRule type="cellIs" dxfId="5737" priority="123" stopIfTrue="1" operator="between">
      <formula>($C$4-1)</formula>
      <formula>1</formula>
    </cfRule>
  </conditionalFormatting>
  <conditionalFormatting sqref="M14">
    <cfRule type="cellIs" dxfId="5738" priority="124" stopIfTrue="1" operator="between">
      <formula>($C$4-1)</formula>
      <formula>1</formula>
    </cfRule>
  </conditionalFormatting>
  <conditionalFormatting sqref="M15">
    <cfRule type="cellIs" dxfId="5739" priority="125" stopIfTrue="1" operator="between">
      <formula>($C$4-1)</formula>
      <formula>1</formula>
    </cfRule>
  </conditionalFormatting>
  <conditionalFormatting sqref="M16">
    <cfRule type="cellIs" dxfId="5740" priority="126" stopIfTrue="1" operator="between">
      <formula>($C$4-1)</formula>
      <formula>1</formula>
    </cfRule>
  </conditionalFormatting>
  <conditionalFormatting sqref="M17">
    <cfRule type="cellIs" dxfId="5741" priority="127" stopIfTrue="1" operator="between">
      <formula>($C$4-1)</formula>
      <formula>1</formula>
    </cfRule>
  </conditionalFormatting>
  <conditionalFormatting sqref="M18">
    <cfRule type="cellIs" dxfId="5742" priority="128" stopIfTrue="1" operator="between">
      <formula>($C$4-1)</formula>
      <formula>1</formula>
    </cfRule>
  </conditionalFormatting>
  <conditionalFormatting sqref="M19">
    <cfRule type="cellIs" dxfId="5743" priority="129" stopIfTrue="1" operator="between">
      <formula>($C$4-1)</formula>
      <formula>1</formula>
    </cfRule>
  </conditionalFormatting>
  <conditionalFormatting sqref="M20">
    <cfRule type="cellIs" dxfId="5744" priority="130" stopIfTrue="1" operator="between">
      <formula>($C$4-1)</formula>
      <formula>1</formula>
    </cfRule>
  </conditionalFormatting>
  <conditionalFormatting sqref="M21">
    <cfRule type="cellIs" dxfId="5745" priority="131" stopIfTrue="1" operator="between">
      <formula>($C$4-1)</formula>
      <formula>1</formula>
    </cfRule>
  </conditionalFormatting>
  <conditionalFormatting sqref="M22">
    <cfRule type="cellIs" dxfId="5746" priority="132" stopIfTrue="1" operator="between">
      <formula>($C$4-1)</formula>
      <formula>1</formula>
    </cfRule>
  </conditionalFormatting>
  <conditionalFormatting sqref="M23">
    <cfRule type="cellIs" dxfId="5747" priority="133" stopIfTrue="1" operator="between">
      <formula>($C$4-1)</formula>
      <formula>1</formula>
    </cfRule>
  </conditionalFormatting>
  <conditionalFormatting sqref="M24">
    <cfRule type="cellIs" dxfId="5748" priority="134" stopIfTrue="1" operator="between">
      <formula>($C$4-1)</formula>
      <formula>1</formula>
    </cfRule>
  </conditionalFormatting>
  <conditionalFormatting sqref="M25">
    <cfRule type="cellIs" dxfId="5749" priority="135" stopIfTrue="1" operator="between">
      <formula>($C$4-1)</formula>
      <formula>1</formula>
    </cfRule>
  </conditionalFormatting>
  <conditionalFormatting sqref="M26">
    <cfRule type="cellIs" dxfId="5750" priority="136" stopIfTrue="1" operator="between">
      <formula>($C$4-1)</formula>
      <formula>1</formula>
    </cfRule>
  </conditionalFormatting>
  <conditionalFormatting sqref="M27">
    <cfRule type="cellIs" dxfId="5751" priority="137" stopIfTrue="1" operator="between">
      <formula>($C$4-1)</formula>
      <formula>1</formula>
    </cfRule>
  </conditionalFormatting>
  <conditionalFormatting sqref="M28">
    <cfRule type="cellIs" dxfId="5752" priority="138" stopIfTrue="1" operator="between">
      <formula>($C$4-1)</formula>
      <formula>1</formula>
    </cfRule>
  </conditionalFormatting>
  <conditionalFormatting sqref="M29">
    <cfRule type="cellIs" dxfId="5753" priority="139" stopIfTrue="1" operator="between">
      <formula>($C$4-1)</formula>
      <formula>1</formula>
    </cfRule>
  </conditionalFormatting>
  <conditionalFormatting sqref="M30">
    <cfRule type="cellIs" dxfId="5754" priority="140" stopIfTrue="1" operator="between">
      <formula>($C$4-1)</formula>
      <formula>1</formula>
    </cfRule>
  </conditionalFormatting>
  <conditionalFormatting sqref="M31">
    <cfRule type="cellIs" dxfId="5755" priority="141" stopIfTrue="1" operator="between">
      <formula>($C$4-1)</formula>
      <formula>1</formula>
    </cfRule>
  </conditionalFormatting>
  <conditionalFormatting sqref="M32">
    <cfRule type="cellIs" dxfId="5756" priority="142" stopIfTrue="1" operator="between">
      <formula>($C$4-1)</formula>
      <formula>1</formula>
    </cfRule>
  </conditionalFormatting>
  <conditionalFormatting sqref="M33">
    <cfRule type="cellIs" dxfId="5757" priority="143" stopIfTrue="1" operator="between">
      <formula>($C$4-1)</formula>
      <formula>1</formula>
    </cfRule>
  </conditionalFormatting>
  <conditionalFormatting sqref="M34">
    <cfRule type="cellIs" dxfId="5758" priority="144" stopIfTrue="1" operator="between">
      <formula>($C$4-1)</formula>
      <formula>1</formula>
    </cfRule>
  </conditionalFormatting>
  <conditionalFormatting sqref="M35">
    <cfRule type="cellIs" dxfId="5759" priority="145" stopIfTrue="1" operator="between">
      <formula>($C$4-1)</formula>
      <formula>1</formula>
    </cfRule>
  </conditionalFormatting>
  <conditionalFormatting sqref="M36">
    <cfRule type="cellIs" dxfId="5760" priority="146" stopIfTrue="1" operator="between">
      <formula>($C$4-1)</formula>
      <formula>1</formula>
    </cfRule>
  </conditionalFormatting>
  <conditionalFormatting sqref="M37">
    <cfRule type="cellIs" dxfId="5761" priority="147" stopIfTrue="1" operator="between">
      <formula>($C$4-1)</formula>
      <formula>1</formula>
    </cfRule>
  </conditionalFormatting>
  <conditionalFormatting sqref="M38">
    <cfRule type="cellIs" dxfId="5762" priority="148" stopIfTrue="1" operator="between">
      <formula>($C$4-1)</formula>
      <formula>1</formula>
    </cfRule>
  </conditionalFormatting>
  <conditionalFormatting sqref="M39">
    <cfRule type="cellIs" dxfId="5763" priority="149" stopIfTrue="1" operator="between">
      <formula>($C$4-1)</formula>
      <formula>1</formula>
    </cfRule>
  </conditionalFormatting>
  <conditionalFormatting sqref="M40">
    <cfRule type="cellIs" dxfId="5764" priority="150" stopIfTrue="1" operator="between">
      <formula>($C$4-1)</formula>
      <formula>1</formula>
    </cfRule>
  </conditionalFormatting>
  <conditionalFormatting sqref="M41">
    <cfRule type="cellIs" dxfId="5765" priority="151" stopIfTrue="1" operator="between">
      <formula>($C$4-1)</formula>
      <formula>1</formula>
    </cfRule>
  </conditionalFormatting>
  <conditionalFormatting sqref="M42">
    <cfRule type="cellIs" dxfId="5766" priority="152" stopIfTrue="1" operator="between">
      <formula>($C$4-1)</formula>
      <formula>1</formula>
    </cfRule>
  </conditionalFormatting>
  <conditionalFormatting sqref="M43">
    <cfRule type="cellIs" dxfId="5767" priority="153" stopIfTrue="1" operator="between">
      <formula>($C$4-1)</formula>
      <formula>1</formula>
    </cfRule>
  </conditionalFormatting>
  <conditionalFormatting sqref="M44">
    <cfRule type="cellIs" dxfId="5768" priority="154" stopIfTrue="1" operator="between">
      <formula>($C$4-1)</formula>
      <formula>1</formula>
    </cfRule>
  </conditionalFormatting>
  <conditionalFormatting sqref="M45">
    <cfRule type="cellIs" dxfId="5769" priority="155" stopIfTrue="1" operator="between">
      <formula>($C$4-1)</formula>
      <formula>1</formula>
    </cfRule>
  </conditionalFormatting>
  <conditionalFormatting sqref="M46">
    <cfRule type="cellIs" dxfId="5770" priority="156" stopIfTrue="1" operator="between">
      <formula>($C$4-1)</formula>
      <formula>1</formula>
    </cfRule>
  </conditionalFormatting>
  <conditionalFormatting sqref="M47">
    <cfRule type="cellIs" dxfId="5771" priority="157" stopIfTrue="1" operator="between">
      <formula>($C$4-1)</formula>
      <formula>1</formula>
    </cfRule>
  </conditionalFormatting>
  <conditionalFormatting sqref="M48">
    <cfRule type="cellIs" dxfId="5772" priority="158" stopIfTrue="1" operator="between">
      <formula>($C$4-1)</formula>
      <formula>1</formula>
    </cfRule>
  </conditionalFormatting>
  <conditionalFormatting sqref="M49">
    <cfRule type="cellIs" dxfId="5773" priority="159" stopIfTrue="1" operator="between">
      <formula>($C$4-1)</formula>
      <formula>1</formula>
    </cfRule>
  </conditionalFormatting>
  <conditionalFormatting sqref="M50">
    <cfRule type="cellIs" dxfId="5774" priority="160" stopIfTrue="1" operator="between">
      <formula>($C$4-1)</formula>
      <formula>1</formula>
    </cfRule>
  </conditionalFormatting>
  <conditionalFormatting sqref="K52">
    <cfRule type="cellIs" dxfId="5775" priority="161" stopIfTrue="1" operator="lessThan">
      <formula>$C$4</formula>
    </cfRule>
  </conditionalFormatting>
  <conditionalFormatting sqref="K53">
    <cfRule type="cellIs" dxfId="5776" priority="162" stopIfTrue="1" operator="lessThan">
      <formula>$C$4</formula>
    </cfRule>
  </conditionalFormatting>
  <conditionalFormatting sqref="K54">
    <cfRule type="cellIs" dxfId="5777" priority="163" stopIfTrue="1" operator="lessThan">
      <formula>$C$4</formula>
    </cfRule>
  </conditionalFormatting>
  <conditionalFormatting sqref="K55">
    <cfRule type="cellIs" dxfId="5778" priority="164" stopIfTrue="1" operator="lessThan">
      <formula>$C$4</formula>
    </cfRule>
  </conditionalFormatting>
  <conditionalFormatting sqref="AA11">
    <cfRule type="cellIs" dxfId="5779" priority="165" stopIfTrue="1" operator="lessThan">
      <formula>$C$4</formula>
    </cfRule>
  </conditionalFormatting>
  <conditionalFormatting sqref="AA12">
    <cfRule type="cellIs" dxfId="5780" priority="166" stopIfTrue="1" operator="lessThan">
      <formula>$C$4</formula>
    </cfRule>
  </conditionalFormatting>
  <conditionalFormatting sqref="AA13">
    <cfRule type="cellIs" dxfId="5781" priority="167" stopIfTrue="1" operator="lessThan">
      <formula>$C$4</formula>
    </cfRule>
  </conditionalFormatting>
  <conditionalFormatting sqref="AA14">
    <cfRule type="cellIs" dxfId="5782" priority="168" stopIfTrue="1" operator="lessThan">
      <formula>$C$4</formula>
    </cfRule>
  </conditionalFormatting>
  <conditionalFormatting sqref="AA15">
    <cfRule type="cellIs" dxfId="5783" priority="169" stopIfTrue="1" operator="lessThan">
      <formula>$C$4</formula>
    </cfRule>
  </conditionalFormatting>
  <conditionalFormatting sqref="AA16">
    <cfRule type="cellIs" dxfId="5784" priority="170" stopIfTrue="1" operator="lessThan">
      <formula>$C$4</formula>
    </cfRule>
  </conditionalFormatting>
  <conditionalFormatting sqref="AA17">
    <cfRule type="cellIs" dxfId="5785" priority="171" stopIfTrue="1" operator="lessThan">
      <formula>$C$4</formula>
    </cfRule>
  </conditionalFormatting>
  <conditionalFormatting sqref="AA18">
    <cfRule type="cellIs" dxfId="5786" priority="172" stopIfTrue="1" operator="lessThan">
      <formula>$C$4</formula>
    </cfRule>
  </conditionalFormatting>
  <conditionalFormatting sqref="AA19">
    <cfRule type="cellIs" dxfId="5787" priority="173" stopIfTrue="1" operator="lessThan">
      <formula>$C$4</formula>
    </cfRule>
  </conditionalFormatting>
  <conditionalFormatting sqref="AA20">
    <cfRule type="cellIs" dxfId="5788" priority="174" stopIfTrue="1" operator="lessThan">
      <formula>$C$4</formula>
    </cfRule>
  </conditionalFormatting>
  <conditionalFormatting sqref="AA21">
    <cfRule type="cellIs" dxfId="5789" priority="175" stopIfTrue="1" operator="lessThan">
      <formula>$C$4</formula>
    </cfRule>
  </conditionalFormatting>
  <conditionalFormatting sqref="AA22">
    <cfRule type="cellIs" dxfId="5790" priority="176" stopIfTrue="1" operator="lessThan">
      <formula>$C$4</formula>
    </cfRule>
  </conditionalFormatting>
  <conditionalFormatting sqref="AA23">
    <cfRule type="cellIs" dxfId="5791" priority="177" stopIfTrue="1" operator="lessThan">
      <formula>$C$4</formula>
    </cfRule>
  </conditionalFormatting>
  <conditionalFormatting sqref="AA24">
    <cfRule type="cellIs" dxfId="5792" priority="178" stopIfTrue="1" operator="lessThan">
      <formula>$C$4</formula>
    </cfRule>
  </conditionalFormatting>
  <conditionalFormatting sqref="AA25">
    <cfRule type="cellIs" dxfId="5793" priority="179" stopIfTrue="1" operator="lessThan">
      <formula>$C$4</formula>
    </cfRule>
  </conditionalFormatting>
  <conditionalFormatting sqref="AA26">
    <cfRule type="cellIs" dxfId="5794" priority="180" stopIfTrue="1" operator="lessThan">
      <formula>$C$4</formula>
    </cfRule>
  </conditionalFormatting>
  <conditionalFormatting sqref="AA27">
    <cfRule type="cellIs" dxfId="5795" priority="181" stopIfTrue="1" operator="lessThan">
      <formula>$C$4</formula>
    </cfRule>
  </conditionalFormatting>
  <conditionalFormatting sqref="AA28">
    <cfRule type="cellIs" dxfId="5796" priority="182" stopIfTrue="1" operator="lessThan">
      <formula>$C$4</formula>
    </cfRule>
  </conditionalFormatting>
  <conditionalFormatting sqref="AA29">
    <cfRule type="cellIs" dxfId="5797" priority="183" stopIfTrue="1" operator="lessThan">
      <formula>$C$4</formula>
    </cfRule>
  </conditionalFormatting>
  <conditionalFormatting sqref="AA30">
    <cfRule type="cellIs" dxfId="5798" priority="184" stopIfTrue="1" operator="lessThan">
      <formula>$C$4</formula>
    </cfRule>
  </conditionalFormatting>
  <conditionalFormatting sqref="AA31">
    <cfRule type="cellIs" dxfId="5799" priority="185" stopIfTrue="1" operator="lessThan">
      <formula>$C$4</formula>
    </cfRule>
  </conditionalFormatting>
  <conditionalFormatting sqref="AA32">
    <cfRule type="cellIs" dxfId="5800" priority="186" stopIfTrue="1" operator="lessThan">
      <formula>$C$4</formula>
    </cfRule>
  </conditionalFormatting>
  <conditionalFormatting sqref="AA33">
    <cfRule type="cellIs" dxfId="5801" priority="187" stopIfTrue="1" operator="lessThan">
      <formula>$C$4</formula>
    </cfRule>
  </conditionalFormatting>
  <conditionalFormatting sqref="AA34">
    <cfRule type="cellIs" dxfId="5802" priority="188" stopIfTrue="1" operator="lessThan">
      <formula>$C$4</formula>
    </cfRule>
  </conditionalFormatting>
  <conditionalFormatting sqref="AA35">
    <cfRule type="cellIs" dxfId="5803" priority="189" stopIfTrue="1" operator="lessThan">
      <formula>$C$4</formula>
    </cfRule>
  </conditionalFormatting>
  <conditionalFormatting sqref="AA36">
    <cfRule type="cellIs" dxfId="5804" priority="190" stopIfTrue="1" operator="lessThan">
      <formula>$C$4</formula>
    </cfRule>
  </conditionalFormatting>
  <conditionalFormatting sqref="AA37">
    <cfRule type="cellIs" dxfId="5805" priority="191" stopIfTrue="1" operator="lessThan">
      <formula>$C$4</formula>
    </cfRule>
  </conditionalFormatting>
  <conditionalFormatting sqref="AA38">
    <cfRule type="cellIs" dxfId="5806" priority="192" stopIfTrue="1" operator="lessThan">
      <formula>$C$4</formula>
    </cfRule>
  </conditionalFormatting>
  <conditionalFormatting sqref="AA39">
    <cfRule type="cellIs" dxfId="5807" priority="193" stopIfTrue="1" operator="lessThan">
      <formula>$C$4</formula>
    </cfRule>
  </conditionalFormatting>
  <conditionalFormatting sqref="AA40">
    <cfRule type="cellIs" dxfId="5808" priority="194" stopIfTrue="1" operator="lessThan">
      <formula>$C$4</formula>
    </cfRule>
  </conditionalFormatting>
  <conditionalFormatting sqref="AA41">
    <cfRule type="cellIs" dxfId="5809" priority="195" stopIfTrue="1" operator="lessThan">
      <formula>$C$4</formula>
    </cfRule>
  </conditionalFormatting>
  <conditionalFormatting sqref="AA42">
    <cfRule type="cellIs" dxfId="5810" priority="196" stopIfTrue="1" operator="lessThan">
      <formula>$C$4</formula>
    </cfRule>
  </conditionalFormatting>
  <conditionalFormatting sqref="AA43">
    <cfRule type="cellIs" dxfId="5811" priority="197" stopIfTrue="1" operator="lessThan">
      <formula>$C$4</formula>
    </cfRule>
  </conditionalFormatting>
  <conditionalFormatting sqref="AA44">
    <cfRule type="cellIs" dxfId="5812" priority="198" stopIfTrue="1" operator="lessThan">
      <formula>$C$4</formula>
    </cfRule>
  </conditionalFormatting>
  <conditionalFormatting sqref="AA45">
    <cfRule type="cellIs" dxfId="5813" priority="199" stopIfTrue="1" operator="lessThan">
      <formula>$C$4</formula>
    </cfRule>
  </conditionalFormatting>
  <conditionalFormatting sqref="AA46">
    <cfRule type="cellIs" dxfId="5814" priority="200" stopIfTrue="1" operator="lessThan">
      <formula>$C$4</formula>
    </cfRule>
  </conditionalFormatting>
  <conditionalFormatting sqref="AA47">
    <cfRule type="cellIs" dxfId="5815" priority="201" stopIfTrue="1" operator="lessThan">
      <formula>$C$4</formula>
    </cfRule>
  </conditionalFormatting>
  <conditionalFormatting sqref="AA48">
    <cfRule type="cellIs" dxfId="5816" priority="202" stopIfTrue="1" operator="lessThan">
      <formula>$C$4</formula>
    </cfRule>
  </conditionalFormatting>
  <conditionalFormatting sqref="AA49">
    <cfRule type="cellIs" dxfId="5817" priority="203" stopIfTrue="1" operator="lessThan">
      <formula>$C$4</formula>
    </cfRule>
  </conditionalFormatting>
  <conditionalFormatting sqref="AA50">
    <cfRule type="cellIs" dxfId="5818" priority="204" stopIfTrue="1" operator="lessThan">
      <formula>$C$4</formula>
    </cfRule>
  </conditionalFormatting>
  <conditionalFormatting sqref="AB11">
    <cfRule type="cellIs" dxfId="5819" priority="205" stopIfTrue="1" operator="lessThan">
      <formula>$C$4</formula>
    </cfRule>
  </conditionalFormatting>
  <conditionalFormatting sqref="AB12">
    <cfRule type="cellIs" dxfId="5820" priority="206" stopIfTrue="1" operator="lessThan">
      <formula>$C$4</formula>
    </cfRule>
  </conditionalFormatting>
  <conditionalFormatting sqref="AB13">
    <cfRule type="cellIs" dxfId="5821" priority="207" stopIfTrue="1" operator="lessThan">
      <formula>$C$4</formula>
    </cfRule>
  </conditionalFormatting>
  <conditionalFormatting sqref="AB14">
    <cfRule type="cellIs" dxfId="5822" priority="208" stopIfTrue="1" operator="lessThan">
      <formula>$C$4</formula>
    </cfRule>
  </conditionalFormatting>
  <conditionalFormatting sqref="AB15">
    <cfRule type="cellIs" dxfId="5823" priority="209" stopIfTrue="1" operator="lessThan">
      <formula>$C$4</formula>
    </cfRule>
  </conditionalFormatting>
  <conditionalFormatting sqref="AB16">
    <cfRule type="cellIs" dxfId="5824" priority="210" stopIfTrue="1" operator="lessThan">
      <formula>$C$4</formula>
    </cfRule>
  </conditionalFormatting>
  <conditionalFormatting sqref="AB17">
    <cfRule type="cellIs" dxfId="5825" priority="211" stopIfTrue="1" operator="lessThan">
      <formula>$C$4</formula>
    </cfRule>
  </conditionalFormatting>
  <conditionalFormatting sqref="AB18">
    <cfRule type="cellIs" dxfId="5826" priority="212" stopIfTrue="1" operator="lessThan">
      <formula>$C$4</formula>
    </cfRule>
  </conditionalFormatting>
  <conditionalFormatting sqref="AB19">
    <cfRule type="cellIs" dxfId="5827" priority="213" stopIfTrue="1" operator="lessThan">
      <formula>$C$4</formula>
    </cfRule>
  </conditionalFormatting>
  <conditionalFormatting sqref="AB20">
    <cfRule type="cellIs" dxfId="5828" priority="214" stopIfTrue="1" operator="lessThan">
      <formula>$C$4</formula>
    </cfRule>
  </conditionalFormatting>
  <conditionalFormatting sqref="AB21">
    <cfRule type="cellIs" dxfId="5829" priority="215" stopIfTrue="1" operator="lessThan">
      <formula>$C$4</formula>
    </cfRule>
  </conditionalFormatting>
  <conditionalFormatting sqref="AB22">
    <cfRule type="cellIs" dxfId="5830" priority="216" stopIfTrue="1" operator="lessThan">
      <formula>$C$4</formula>
    </cfRule>
  </conditionalFormatting>
  <conditionalFormatting sqref="AB23">
    <cfRule type="cellIs" dxfId="5831" priority="217" stopIfTrue="1" operator="lessThan">
      <formula>$C$4</formula>
    </cfRule>
  </conditionalFormatting>
  <conditionalFormatting sqref="AB24">
    <cfRule type="cellIs" dxfId="5832" priority="218" stopIfTrue="1" operator="lessThan">
      <formula>$C$4</formula>
    </cfRule>
  </conditionalFormatting>
  <conditionalFormatting sqref="AB25">
    <cfRule type="cellIs" dxfId="5833" priority="219" stopIfTrue="1" operator="lessThan">
      <formula>$C$4</formula>
    </cfRule>
  </conditionalFormatting>
  <conditionalFormatting sqref="AB26">
    <cfRule type="cellIs" dxfId="5834" priority="220" stopIfTrue="1" operator="lessThan">
      <formula>$C$4</formula>
    </cfRule>
  </conditionalFormatting>
  <conditionalFormatting sqref="AB27">
    <cfRule type="cellIs" dxfId="5835" priority="221" stopIfTrue="1" operator="lessThan">
      <formula>$C$4</formula>
    </cfRule>
  </conditionalFormatting>
  <conditionalFormatting sqref="AB28">
    <cfRule type="cellIs" dxfId="5836" priority="222" stopIfTrue="1" operator="lessThan">
      <formula>$C$4</formula>
    </cfRule>
  </conditionalFormatting>
  <conditionalFormatting sqref="AB29">
    <cfRule type="cellIs" dxfId="5837" priority="223" stopIfTrue="1" operator="lessThan">
      <formula>$C$4</formula>
    </cfRule>
  </conditionalFormatting>
  <conditionalFormatting sqref="AB30">
    <cfRule type="cellIs" dxfId="5838" priority="224" stopIfTrue="1" operator="lessThan">
      <formula>$C$4</formula>
    </cfRule>
  </conditionalFormatting>
  <conditionalFormatting sqref="AB31">
    <cfRule type="cellIs" dxfId="5839" priority="225" stopIfTrue="1" operator="lessThan">
      <formula>$C$4</formula>
    </cfRule>
  </conditionalFormatting>
  <conditionalFormatting sqref="AB32">
    <cfRule type="cellIs" dxfId="5840" priority="226" stopIfTrue="1" operator="lessThan">
      <formula>$C$4</formula>
    </cfRule>
  </conditionalFormatting>
  <conditionalFormatting sqref="AB33">
    <cfRule type="cellIs" dxfId="5841" priority="227" stopIfTrue="1" operator="lessThan">
      <formula>$C$4</formula>
    </cfRule>
  </conditionalFormatting>
  <conditionalFormatting sqref="AB34">
    <cfRule type="cellIs" dxfId="5842" priority="228" stopIfTrue="1" operator="lessThan">
      <formula>$C$4</formula>
    </cfRule>
  </conditionalFormatting>
  <conditionalFormatting sqref="AB35">
    <cfRule type="cellIs" dxfId="5843" priority="229" stopIfTrue="1" operator="lessThan">
      <formula>$C$4</formula>
    </cfRule>
  </conditionalFormatting>
  <conditionalFormatting sqref="AB36">
    <cfRule type="cellIs" dxfId="5844" priority="230" stopIfTrue="1" operator="lessThan">
      <formula>$C$4</formula>
    </cfRule>
  </conditionalFormatting>
  <conditionalFormatting sqref="AB37">
    <cfRule type="cellIs" dxfId="5845" priority="231" stopIfTrue="1" operator="lessThan">
      <formula>$C$4</formula>
    </cfRule>
  </conditionalFormatting>
  <conditionalFormatting sqref="AB38">
    <cfRule type="cellIs" dxfId="5846" priority="232" stopIfTrue="1" operator="lessThan">
      <formula>$C$4</formula>
    </cfRule>
  </conditionalFormatting>
  <conditionalFormatting sqref="AB39">
    <cfRule type="cellIs" dxfId="5847" priority="233" stopIfTrue="1" operator="lessThan">
      <formula>$C$4</formula>
    </cfRule>
  </conditionalFormatting>
  <conditionalFormatting sqref="AB40">
    <cfRule type="cellIs" dxfId="5848" priority="234" stopIfTrue="1" operator="lessThan">
      <formula>$C$4</formula>
    </cfRule>
  </conditionalFormatting>
  <conditionalFormatting sqref="AB41">
    <cfRule type="cellIs" dxfId="5849" priority="235" stopIfTrue="1" operator="lessThan">
      <formula>$C$4</formula>
    </cfRule>
  </conditionalFormatting>
  <conditionalFormatting sqref="AB42">
    <cfRule type="cellIs" dxfId="5850" priority="236" stopIfTrue="1" operator="lessThan">
      <formula>$C$4</formula>
    </cfRule>
  </conditionalFormatting>
  <conditionalFormatting sqref="AB43">
    <cfRule type="cellIs" dxfId="5851" priority="237" stopIfTrue="1" operator="lessThan">
      <formula>$C$4</formula>
    </cfRule>
  </conditionalFormatting>
  <conditionalFormatting sqref="AB44">
    <cfRule type="cellIs" dxfId="5852" priority="238" stopIfTrue="1" operator="lessThan">
      <formula>$C$4</formula>
    </cfRule>
  </conditionalFormatting>
  <conditionalFormatting sqref="AB45">
    <cfRule type="cellIs" dxfId="5853" priority="239" stopIfTrue="1" operator="lessThan">
      <formula>$C$4</formula>
    </cfRule>
  </conditionalFormatting>
  <conditionalFormatting sqref="AB46">
    <cfRule type="cellIs" dxfId="5854" priority="240" stopIfTrue="1" operator="lessThan">
      <formula>$C$4</formula>
    </cfRule>
  </conditionalFormatting>
  <conditionalFormatting sqref="AB47">
    <cfRule type="cellIs" dxfId="5855" priority="241" stopIfTrue="1" operator="lessThan">
      <formula>$C$4</formula>
    </cfRule>
  </conditionalFormatting>
  <conditionalFormatting sqref="AB48">
    <cfRule type="cellIs" dxfId="5856" priority="242" stopIfTrue="1" operator="lessThan">
      <formula>$C$4</formula>
    </cfRule>
  </conditionalFormatting>
  <conditionalFormatting sqref="AB49">
    <cfRule type="cellIs" dxfId="5857" priority="243" stopIfTrue="1" operator="lessThan">
      <formula>$C$4</formula>
    </cfRule>
  </conditionalFormatting>
  <conditionalFormatting sqref="AB50">
    <cfRule type="cellIs" dxfId="5858" priority="244" stopIfTrue="1" operator="lessThan">
      <formula>$C$4</formula>
    </cfRule>
  </conditionalFormatting>
  <conditionalFormatting sqref="T11:T45 AC11:AC45 Z11:Z45">
    <cfRule type="cellIs" dxfId="5859" priority="245" stopIfTrue="1" operator="lessThan">
      <formula>$AJ$4</formula>
    </cfRule>
  </conditionalFormatting>
  <conditionalFormatting sqref="BE11:BE45 BN11:BN45 BG11:BG45 BP11:BP45">
    <cfRule type="cellIs" dxfId="5860" priority="246" stopIfTrue="1" operator="lessThan">
      <formula>$AN$4</formula>
    </cfRule>
  </conditionalFormatting>
  <conditionalFormatting sqref="T46">
    <cfRule type="cellIs" dxfId="5861" priority="247" stopIfTrue="1" operator="lessThan">
      <formula>$C$4</formula>
    </cfRule>
  </conditionalFormatting>
  <conditionalFormatting sqref="T47">
    <cfRule type="cellIs" dxfId="5862" priority="248" stopIfTrue="1" operator="lessThan">
      <formula>$C$4</formula>
    </cfRule>
  </conditionalFormatting>
  <conditionalFormatting sqref="T48">
    <cfRule type="cellIs" dxfId="5863" priority="249" stopIfTrue="1" operator="lessThan">
      <formula>$C$4</formula>
    </cfRule>
  </conditionalFormatting>
  <conditionalFormatting sqref="T49">
    <cfRule type="cellIs" dxfId="5864" priority="250" stopIfTrue="1" operator="lessThan">
      <formula>$C$4</formula>
    </cfRule>
  </conditionalFormatting>
  <conditionalFormatting sqref="T50">
    <cfRule type="cellIs" dxfId="5865" priority="251" stopIfTrue="1" operator="lessThan">
      <formula>$C$4</formula>
    </cfRule>
  </conditionalFormatting>
  <conditionalFormatting sqref="U11">
    <cfRule type="cellIs" dxfId="5866" priority="252" stopIfTrue="1" operator="lessThan">
      <formula>$C$4</formula>
    </cfRule>
  </conditionalFormatting>
  <conditionalFormatting sqref="U12">
    <cfRule type="cellIs" dxfId="5867" priority="253" stopIfTrue="1" operator="lessThan">
      <formula>$C$4</formula>
    </cfRule>
  </conditionalFormatting>
  <conditionalFormatting sqref="U13">
    <cfRule type="cellIs" dxfId="5868" priority="254" stopIfTrue="1" operator="lessThan">
      <formula>$C$4</formula>
    </cfRule>
  </conditionalFormatting>
  <conditionalFormatting sqref="U14">
    <cfRule type="cellIs" dxfId="5869" priority="255" stopIfTrue="1" operator="lessThan">
      <formula>$C$4</formula>
    </cfRule>
  </conditionalFormatting>
  <conditionalFormatting sqref="U15">
    <cfRule type="cellIs" dxfId="5870" priority="256" stopIfTrue="1" operator="lessThan">
      <formula>$C$4</formula>
    </cfRule>
  </conditionalFormatting>
  <conditionalFormatting sqref="U16">
    <cfRule type="cellIs" dxfId="5871" priority="257" stopIfTrue="1" operator="lessThan">
      <formula>$C$4</formula>
    </cfRule>
  </conditionalFormatting>
  <conditionalFormatting sqref="U17">
    <cfRule type="cellIs" dxfId="5872" priority="258" stopIfTrue="1" operator="lessThan">
      <formula>$C$4</formula>
    </cfRule>
  </conditionalFormatting>
  <conditionalFormatting sqref="U18">
    <cfRule type="cellIs" dxfId="5873" priority="259" stopIfTrue="1" operator="lessThan">
      <formula>$C$4</formula>
    </cfRule>
  </conditionalFormatting>
  <conditionalFormatting sqref="U19">
    <cfRule type="cellIs" dxfId="5874" priority="260" stopIfTrue="1" operator="lessThan">
      <formula>$C$4</formula>
    </cfRule>
  </conditionalFormatting>
  <conditionalFormatting sqref="U20">
    <cfRule type="cellIs" dxfId="5875" priority="261" stopIfTrue="1" operator="lessThan">
      <formula>$C$4</formula>
    </cfRule>
  </conditionalFormatting>
  <conditionalFormatting sqref="U21">
    <cfRule type="cellIs" dxfId="5876" priority="262" stopIfTrue="1" operator="lessThan">
      <formula>$C$4</formula>
    </cfRule>
  </conditionalFormatting>
  <conditionalFormatting sqref="U22">
    <cfRule type="cellIs" dxfId="5877" priority="263" stopIfTrue="1" operator="lessThan">
      <formula>$C$4</formula>
    </cfRule>
  </conditionalFormatting>
  <conditionalFormatting sqref="U23">
    <cfRule type="cellIs" dxfId="5878" priority="264" stopIfTrue="1" operator="lessThan">
      <formula>$C$4</formula>
    </cfRule>
  </conditionalFormatting>
  <conditionalFormatting sqref="U24">
    <cfRule type="cellIs" dxfId="5879" priority="265" stopIfTrue="1" operator="lessThan">
      <formula>$C$4</formula>
    </cfRule>
  </conditionalFormatting>
  <conditionalFormatting sqref="U25">
    <cfRule type="cellIs" dxfId="5880" priority="266" stopIfTrue="1" operator="lessThan">
      <formula>$C$4</formula>
    </cfRule>
  </conditionalFormatting>
  <conditionalFormatting sqref="U26">
    <cfRule type="cellIs" dxfId="5881" priority="267" stopIfTrue="1" operator="lessThan">
      <formula>$C$4</formula>
    </cfRule>
  </conditionalFormatting>
  <conditionalFormatting sqref="U27">
    <cfRule type="cellIs" dxfId="5882" priority="268" stopIfTrue="1" operator="lessThan">
      <formula>$C$4</formula>
    </cfRule>
  </conditionalFormatting>
  <conditionalFormatting sqref="U28">
    <cfRule type="cellIs" dxfId="5883" priority="269" stopIfTrue="1" operator="lessThan">
      <formula>$C$4</formula>
    </cfRule>
  </conditionalFormatting>
  <conditionalFormatting sqref="U29">
    <cfRule type="cellIs" dxfId="5884" priority="270" stopIfTrue="1" operator="lessThan">
      <formula>$C$4</formula>
    </cfRule>
  </conditionalFormatting>
  <conditionalFormatting sqref="U30">
    <cfRule type="cellIs" dxfId="5885" priority="271" stopIfTrue="1" operator="lessThan">
      <formula>$C$4</formula>
    </cfRule>
  </conditionalFormatting>
  <conditionalFormatting sqref="U31">
    <cfRule type="cellIs" dxfId="5886" priority="272" stopIfTrue="1" operator="lessThan">
      <formula>$C$4</formula>
    </cfRule>
  </conditionalFormatting>
  <conditionalFormatting sqref="U32">
    <cfRule type="cellIs" dxfId="5887" priority="273" stopIfTrue="1" operator="lessThan">
      <formula>$C$4</formula>
    </cfRule>
  </conditionalFormatting>
  <conditionalFormatting sqref="U33">
    <cfRule type="cellIs" dxfId="5888" priority="274" stopIfTrue="1" operator="lessThan">
      <formula>$C$4</formula>
    </cfRule>
  </conditionalFormatting>
  <conditionalFormatting sqref="U34">
    <cfRule type="cellIs" dxfId="5889" priority="275" stopIfTrue="1" operator="lessThan">
      <formula>$C$4</formula>
    </cfRule>
  </conditionalFormatting>
  <conditionalFormatting sqref="U35">
    <cfRule type="cellIs" dxfId="5890" priority="276" stopIfTrue="1" operator="lessThan">
      <formula>$C$4</formula>
    </cfRule>
  </conditionalFormatting>
  <conditionalFormatting sqref="U36">
    <cfRule type="cellIs" dxfId="5891" priority="277" stopIfTrue="1" operator="lessThan">
      <formula>$C$4</formula>
    </cfRule>
  </conditionalFormatting>
  <conditionalFormatting sqref="U37">
    <cfRule type="cellIs" dxfId="5892" priority="278" stopIfTrue="1" operator="lessThan">
      <formula>$C$4</formula>
    </cfRule>
  </conditionalFormatting>
  <conditionalFormatting sqref="U38">
    <cfRule type="cellIs" dxfId="5893" priority="279" stopIfTrue="1" operator="lessThan">
      <formula>$C$4</formula>
    </cfRule>
  </conditionalFormatting>
  <conditionalFormatting sqref="U39">
    <cfRule type="cellIs" dxfId="5894" priority="280" stopIfTrue="1" operator="lessThan">
      <formula>$C$4</formula>
    </cfRule>
  </conditionalFormatting>
  <conditionalFormatting sqref="U40">
    <cfRule type="cellIs" dxfId="5895" priority="281" stopIfTrue="1" operator="lessThan">
      <formula>$C$4</formula>
    </cfRule>
  </conditionalFormatting>
  <conditionalFormatting sqref="U41">
    <cfRule type="cellIs" dxfId="5896" priority="282" stopIfTrue="1" operator="lessThan">
      <formula>$C$4</formula>
    </cfRule>
  </conditionalFormatting>
  <conditionalFormatting sqref="U42">
    <cfRule type="cellIs" dxfId="5897" priority="283" stopIfTrue="1" operator="lessThan">
      <formula>$C$4</formula>
    </cfRule>
  </conditionalFormatting>
  <conditionalFormatting sqref="U43">
    <cfRule type="cellIs" dxfId="5898" priority="284" stopIfTrue="1" operator="lessThan">
      <formula>$C$4</formula>
    </cfRule>
  </conditionalFormatting>
  <conditionalFormatting sqref="U44">
    <cfRule type="cellIs" dxfId="5899" priority="285" stopIfTrue="1" operator="lessThan">
      <formula>$C$4</formula>
    </cfRule>
  </conditionalFormatting>
  <conditionalFormatting sqref="U45">
    <cfRule type="cellIs" dxfId="5900" priority="286" stopIfTrue="1" operator="lessThan">
      <formula>$C$4</formula>
    </cfRule>
  </conditionalFormatting>
  <conditionalFormatting sqref="U46">
    <cfRule type="cellIs" dxfId="5901" priority="287" stopIfTrue="1" operator="lessThan">
      <formula>$C$4</formula>
    </cfRule>
  </conditionalFormatting>
  <conditionalFormatting sqref="U47">
    <cfRule type="cellIs" dxfId="5902" priority="288" stopIfTrue="1" operator="lessThan">
      <formula>$C$4</formula>
    </cfRule>
  </conditionalFormatting>
  <conditionalFormatting sqref="U48">
    <cfRule type="cellIs" dxfId="5903" priority="289" stopIfTrue="1" operator="lessThan">
      <formula>$C$4</formula>
    </cfRule>
  </conditionalFormatting>
  <conditionalFormatting sqref="U49">
    <cfRule type="cellIs" dxfId="5904" priority="290" stopIfTrue="1" operator="lessThan">
      <formula>$C$4</formula>
    </cfRule>
  </conditionalFormatting>
  <conditionalFormatting sqref="U50">
    <cfRule type="cellIs" dxfId="5905" priority="291" stopIfTrue="1" operator="lessThan">
      <formula>$C$4</formula>
    </cfRule>
  </conditionalFormatting>
  <conditionalFormatting sqref="V11">
    <cfRule type="cellIs" dxfId="5906" priority="292" stopIfTrue="1" operator="lessThan">
      <formula>$C$4</formula>
    </cfRule>
  </conditionalFormatting>
  <conditionalFormatting sqref="V12">
    <cfRule type="cellIs" dxfId="5907" priority="293" stopIfTrue="1" operator="lessThan">
      <formula>$C$4</formula>
    </cfRule>
  </conditionalFormatting>
  <conditionalFormatting sqref="V13">
    <cfRule type="cellIs" dxfId="5908" priority="294" stopIfTrue="1" operator="lessThan">
      <formula>$C$4</formula>
    </cfRule>
  </conditionalFormatting>
  <conditionalFormatting sqref="V14">
    <cfRule type="cellIs" dxfId="5909" priority="295" stopIfTrue="1" operator="lessThan">
      <formula>$C$4</formula>
    </cfRule>
  </conditionalFormatting>
  <conditionalFormatting sqref="V15">
    <cfRule type="cellIs" dxfId="5910" priority="296" stopIfTrue="1" operator="lessThan">
      <formula>$C$4</formula>
    </cfRule>
  </conditionalFormatting>
  <conditionalFormatting sqref="V16">
    <cfRule type="cellIs" dxfId="5911" priority="297" stopIfTrue="1" operator="lessThan">
      <formula>$C$4</formula>
    </cfRule>
  </conditionalFormatting>
  <conditionalFormatting sqref="V17">
    <cfRule type="cellIs" dxfId="5912" priority="298" stopIfTrue="1" operator="lessThan">
      <formula>$C$4</formula>
    </cfRule>
  </conditionalFormatting>
  <conditionalFormatting sqref="V18">
    <cfRule type="cellIs" dxfId="5913" priority="299" stopIfTrue="1" operator="lessThan">
      <formula>$C$4</formula>
    </cfRule>
  </conditionalFormatting>
  <conditionalFormatting sqref="V19">
    <cfRule type="cellIs" dxfId="5914" priority="300" stopIfTrue="1" operator="lessThan">
      <formula>$C$4</formula>
    </cfRule>
  </conditionalFormatting>
  <conditionalFormatting sqref="V20">
    <cfRule type="cellIs" dxfId="5915" priority="301" stopIfTrue="1" operator="lessThan">
      <formula>$C$4</formula>
    </cfRule>
  </conditionalFormatting>
  <conditionalFormatting sqref="V21">
    <cfRule type="cellIs" dxfId="5916" priority="302" stopIfTrue="1" operator="lessThan">
      <formula>$C$4</formula>
    </cfRule>
  </conditionalFormatting>
  <conditionalFormatting sqref="V22">
    <cfRule type="cellIs" dxfId="5917" priority="303" stopIfTrue="1" operator="lessThan">
      <formula>$C$4</formula>
    </cfRule>
  </conditionalFormatting>
  <conditionalFormatting sqref="V23">
    <cfRule type="cellIs" dxfId="5918" priority="304" stopIfTrue="1" operator="lessThan">
      <formula>$C$4</formula>
    </cfRule>
  </conditionalFormatting>
  <conditionalFormatting sqref="V24">
    <cfRule type="cellIs" dxfId="5919" priority="305" stopIfTrue="1" operator="lessThan">
      <formula>$C$4</formula>
    </cfRule>
  </conditionalFormatting>
  <conditionalFormatting sqref="V25">
    <cfRule type="cellIs" dxfId="5920" priority="306" stopIfTrue="1" operator="lessThan">
      <formula>$C$4</formula>
    </cfRule>
  </conditionalFormatting>
  <conditionalFormatting sqref="V26">
    <cfRule type="cellIs" dxfId="5921" priority="307" stopIfTrue="1" operator="lessThan">
      <formula>$C$4</formula>
    </cfRule>
  </conditionalFormatting>
  <conditionalFormatting sqref="V27">
    <cfRule type="cellIs" dxfId="5922" priority="308" stopIfTrue="1" operator="lessThan">
      <formula>$C$4</formula>
    </cfRule>
  </conditionalFormatting>
  <conditionalFormatting sqref="V28">
    <cfRule type="cellIs" dxfId="5923" priority="309" stopIfTrue="1" operator="lessThan">
      <formula>$C$4</formula>
    </cfRule>
  </conditionalFormatting>
  <conditionalFormatting sqref="V29">
    <cfRule type="cellIs" dxfId="5924" priority="310" stopIfTrue="1" operator="lessThan">
      <formula>$C$4</formula>
    </cfRule>
  </conditionalFormatting>
  <conditionalFormatting sqref="V30">
    <cfRule type="cellIs" dxfId="5925" priority="311" stopIfTrue="1" operator="lessThan">
      <formula>$C$4</formula>
    </cfRule>
  </conditionalFormatting>
  <conditionalFormatting sqref="V31">
    <cfRule type="cellIs" dxfId="5926" priority="312" stopIfTrue="1" operator="lessThan">
      <formula>$C$4</formula>
    </cfRule>
  </conditionalFormatting>
  <conditionalFormatting sqref="V32">
    <cfRule type="cellIs" dxfId="5927" priority="313" stopIfTrue="1" operator="lessThan">
      <formula>$C$4</formula>
    </cfRule>
  </conditionalFormatting>
  <conditionalFormatting sqref="V33">
    <cfRule type="cellIs" dxfId="5928" priority="314" stopIfTrue="1" operator="lessThan">
      <formula>$C$4</formula>
    </cfRule>
  </conditionalFormatting>
  <conditionalFormatting sqref="V34">
    <cfRule type="cellIs" dxfId="5929" priority="315" stopIfTrue="1" operator="lessThan">
      <formula>$C$4</formula>
    </cfRule>
  </conditionalFormatting>
  <conditionalFormatting sqref="V35">
    <cfRule type="cellIs" dxfId="5930" priority="316" stopIfTrue="1" operator="lessThan">
      <formula>$C$4</formula>
    </cfRule>
  </conditionalFormatting>
  <conditionalFormatting sqref="V36">
    <cfRule type="cellIs" dxfId="5931" priority="317" stopIfTrue="1" operator="lessThan">
      <formula>$C$4</formula>
    </cfRule>
  </conditionalFormatting>
  <conditionalFormatting sqref="V37">
    <cfRule type="cellIs" dxfId="5932" priority="318" stopIfTrue="1" operator="lessThan">
      <formula>$C$4</formula>
    </cfRule>
  </conditionalFormatting>
  <conditionalFormatting sqref="V38">
    <cfRule type="cellIs" dxfId="5933" priority="319" stopIfTrue="1" operator="lessThan">
      <formula>$C$4</formula>
    </cfRule>
  </conditionalFormatting>
  <conditionalFormatting sqref="V39">
    <cfRule type="cellIs" dxfId="5934" priority="320" stopIfTrue="1" operator="lessThan">
      <formula>$C$4</formula>
    </cfRule>
  </conditionalFormatting>
  <conditionalFormatting sqref="V40">
    <cfRule type="cellIs" dxfId="5935" priority="321" stopIfTrue="1" operator="lessThan">
      <formula>$C$4</formula>
    </cfRule>
  </conditionalFormatting>
  <conditionalFormatting sqref="V41">
    <cfRule type="cellIs" dxfId="5936" priority="322" stopIfTrue="1" operator="lessThan">
      <formula>$C$4</formula>
    </cfRule>
  </conditionalFormatting>
  <conditionalFormatting sqref="V42">
    <cfRule type="cellIs" dxfId="5937" priority="323" stopIfTrue="1" operator="lessThan">
      <formula>$C$4</formula>
    </cfRule>
  </conditionalFormatting>
  <conditionalFormatting sqref="V43">
    <cfRule type="cellIs" dxfId="5938" priority="324" stopIfTrue="1" operator="lessThan">
      <formula>$C$4</formula>
    </cfRule>
  </conditionalFormatting>
  <conditionalFormatting sqref="V44">
    <cfRule type="cellIs" dxfId="5939" priority="325" stopIfTrue="1" operator="lessThan">
      <formula>$C$4</formula>
    </cfRule>
  </conditionalFormatting>
  <conditionalFormatting sqref="V45">
    <cfRule type="cellIs" dxfId="5940" priority="326" stopIfTrue="1" operator="lessThan">
      <formula>$C$4</formula>
    </cfRule>
  </conditionalFormatting>
  <conditionalFormatting sqref="V46">
    <cfRule type="cellIs" dxfId="5941" priority="327" stopIfTrue="1" operator="lessThan">
      <formula>$C$4</formula>
    </cfRule>
  </conditionalFormatting>
  <conditionalFormatting sqref="V47">
    <cfRule type="cellIs" dxfId="5942" priority="328" stopIfTrue="1" operator="lessThan">
      <formula>$C$4</formula>
    </cfRule>
  </conditionalFormatting>
  <conditionalFormatting sqref="V48">
    <cfRule type="cellIs" dxfId="5943" priority="329" stopIfTrue="1" operator="lessThan">
      <formula>$C$4</formula>
    </cfRule>
  </conditionalFormatting>
  <conditionalFormatting sqref="V49">
    <cfRule type="cellIs" dxfId="5944" priority="330" stopIfTrue="1" operator="lessThan">
      <formula>$C$4</formula>
    </cfRule>
  </conditionalFormatting>
  <conditionalFormatting sqref="V50">
    <cfRule type="cellIs" dxfId="5945" priority="331" stopIfTrue="1" operator="lessThan">
      <formula>$C$4</formula>
    </cfRule>
  </conditionalFormatting>
  <conditionalFormatting sqref="W11">
    <cfRule type="cellIs" dxfId="5946" priority="332" stopIfTrue="1" operator="lessThan">
      <formula>$C$4</formula>
    </cfRule>
  </conditionalFormatting>
  <conditionalFormatting sqref="W12">
    <cfRule type="cellIs" dxfId="5947" priority="333" stopIfTrue="1" operator="lessThan">
      <formula>$C$4</formula>
    </cfRule>
  </conditionalFormatting>
  <conditionalFormatting sqref="W13">
    <cfRule type="cellIs" dxfId="5948" priority="334" stopIfTrue="1" operator="lessThan">
      <formula>$C$4</formula>
    </cfRule>
  </conditionalFormatting>
  <conditionalFormatting sqref="W14">
    <cfRule type="cellIs" dxfId="5949" priority="335" stopIfTrue="1" operator="lessThan">
      <formula>$C$4</formula>
    </cfRule>
  </conditionalFormatting>
  <conditionalFormatting sqref="W15">
    <cfRule type="cellIs" dxfId="5950" priority="336" stopIfTrue="1" operator="lessThan">
      <formula>$C$4</formula>
    </cfRule>
  </conditionalFormatting>
  <conditionalFormatting sqref="W16">
    <cfRule type="cellIs" dxfId="5951" priority="337" stopIfTrue="1" operator="lessThan">
      <formula>$C$4</formula>
    </cfRule>
  </conditionalFormatting>
  <conditionalFormatting sqref="W17">
    <cfRule type="cellIs" dxfId="5952" priority="338" stopIfTrue="1" operator="lessThan">
      <formula>$C$4</formula>
    </cfRule>
  </conditionalFormatting>
  <conditionalFormatting sqref="W18">
    <cfRule type="cellIs" dxfId="5953" priority="339" stopIfTrue="1" operator="lessThan">
      <formula>$C$4</formula>
    </cfRule>
  </conditionalFormatting>
  <conditionalFormatting sqref="W19">
    <cfRule type="cellIs" dxfId="5954" priority="340" stopIfTrue="1" operator="lessThan">
      <formula>$C$4</formula>
    </cfRule>
  </conditionalFormatting>
  <conditionalFormatting sqref="W20">
    <cfRule type="cellIs" dxfId="5955" priority="341" stopIfTrue="1" operator="lessThan">
      <formula>$C$4</formula>
    </cfRule>
  </conditionalFormatting>
  <conditionalFormatting sqref="W21">
    <cfRule type="cellIs" dxfId="5956" priority="342" stopIfTrue="1" operator="lessThan">
      <formula>$C$4</formula>
    </cfRule>
  </conditionalFormatting>
  <conditionalFormatting sqref="W22">
    <cfRule type="cellIs" dxfId="5957" priority="343" stopIfTrue="1" operator="lessThan">
      <formula>$C$4</formula>
    </cfRule>
  </conditionalFormatting>
  <conditionalFormatting sqref="W23">
    <cfRule type="cellIs" dxfId="5958" priority="344" stopIfTrue="1" operator="lessThan">
      <formula>$C$4</formula>
    </cfRule>
  </conditionalFormatting>
  <conditionalFormatting sqref="W24">
    <cfRule type="cellIs" dxfId="5959" priority="345" stopIfTrue="1" operator="lessThan">
      <formula>$C$4</formula>
    </cfRule>
  </conditionalFormatting>
  <conditionalFormatting sqref="W25">
    <cfRule type="cellIs" dxfId="5960" priority="346" stopIfTrue="1" operator="lessThan">
      <formula>$C$4</formula>
    </cfRule>
  </conditionalFormatting>
  <conditionalFormatting sqref="W26">
    <cfRule type="cellIs" dxfId="5961" priority="347" stopIfTrue="1" operator="lessThan">
      <formula>$C$4</formula>
    </cfRule>
  </conditionalFormatting>
  <conditionalFormatting sqref="W27">
    <cfRule type="cellIs" dxfId="5962" priority="348" stopIfTrue="1" operator="lessThan">
      <formula>$C$4</formula>
    </cfRule>
  </conditionalFormatting>
  <conditionalFormatting sqref="W28">
    <cfRule type="cellIs" dxfId="5963" priority="349" stopIfTrue="1" operator="lessThan">
      <formula>$C$4</formula>
    </cfRule>
  </conditionalFormatting>
  <conditionalFormatting sqref="W29">
    <cfRule type="cellIs" dxfId="5964" priority="350" stopIfTrue="1" operator="lessThan">
      <formula>$C$4</formula>
    </cfRule>
  </conditionalFormatting>
  <conditionalFormatting sqref="W30">
    <cfRule type="cellIs" dxfId="5965" priority="351" stopIfTrue="1" operator="lessThan">
      <formula>$C$4</formula>
    </cfRule>
  </conditionalFormatting>
  <conditionalFormatting sqref="W31">
    <cfRule type="cellIs" dxfId="5966" priority="352" stopIfTrue="1" operator="lessThan">
      <formula>$C$4</formula>
    </cfRule>
  </conditionalFormatting>
  <conditionalFormatting sqref="W32">
    <cfRule type="cellIs" dxfId="5967" priority="353" stopIfTrue="1" operator="lessThan">
      <formula>$C$4</formula>
    </cfRule>
  </conditionalFormatting>
  <conditionalFormatting sqref="W33">
    <cfRule type="cellIs" dxfId="5968" priority="354" stopIfTrue="1" operator="lessThan">
      <formula>$C$4</formula>
    </cfRule>
  </conditionalFormatting>
  <conditionalFormatting sqref="W34">
    <cfRule type="cellIs" dxfId="5969" priority="355" stopIfTrue="1" operator="lessThan">
      <formula>$C$4</formula>
    </cfRule>
  </conditionalFormatting>
  <conditionalFormatting sqref="W35">
    <cfRule type="cellIs" dxfId="5970" priority="356" stopIfTrue="1" operator="lessThan">
      <formula>$C$4</formula>
    </cfRule>
  </conditionalFormatting>
  <conditionalFormatting sqref="W36">
    <cfRule type="cellIs" dxfId="5971" priority="357" stopIfTrue="1" operator="lessThan">
      <formula>$C$4</formula>
    </cfRule>
  </conditionalFormatting>
  <conditionalFormatting sqref="W37">
    <cfRule type="cellIs" dxfId="5972" priority="358" stopIfTrue="1" operator="lessThan">
      <formula>$C$4</formula>
    </cfRule>
  </conditionalFormatting>
  <conditionalFormatting sqref="W38">
    <cfRule type="cellIs" dxfId="5973" priority="359" stopIfTrue="1" operator="lessThan">
      <formula>$C$4</formula>
    </cfRule>
  </conditionalFormatting>
  <conditionalFormatting sqref="W39">
    <cfRule type="cellIs" dxfId="5974" priority="360" stopIfTrue="1" operator="lessThan">
      <formula>$C$4</formula>
    </cfRule>
  </conditionalFormatting>
  <conditionalFormatting sqref="W40">
    <cfRule type="cellIs" dxfId="5975" priority="361" stopIfTrue="1" operator="lessThan">
      <formula>$C$4</formula>
    </cfRule>
  </conditionalFormatting>
  <conditionalFormatting sqref="W41">
    <cfRule type="cellIs" dxfId="5976" priority="362" stopIfTrue="1" operator="lessThan">
      <formula>$C$4</formula>
    </cfRule>
  </conditionalFormatting>
  <conditionalFormatting sqref="W42">
    <cfRule type="cellIs" dxfId="5977" priority="363" stopIfTrue="1" operator="lessThan">
      <formula>$C$4</formula>
    </cfRule>
  </conditionalFormatting>
  <conditionalFormatting sqref="W43">
    <cfRule type="cellIs" dxfId="5978" priority="364" stopIfTrue="1" operator="lessThan">
      <formula>$C$4</formula>
    </cfRule>
  </conditionalFormatting>
  <conditionalFormatting sqref="W44">
    <cfRule type="cellIs" dxfId="5979" priority="365" stopIfTrue="1" operator="lessThan">
      <formula>$C$4</formula>
    </cfRule>
  </conditionalFormatting>
  <conditionalFormatting sqref="W45">
    <cfRule type="cellIs" dxfId="5980" priority="366" stopIfTrue="1" operator="lessThan">
      <formula>$C$4</formula>
    </cfRule>
  </conditionalFormatting>
  <conditionalFormatting sqref="W46">
    <cfRule type="cellIs" dxfId="5981" priority="367" stopIfTrue="1" operator="lessThan">
      <formula>$C$4</formula>
    </cfRule>
  </conditionalFormatting>
  <conditionalFormatting sqref="W47">
    <cfRule type="cellIs" dxfId="5982" priority="368" stopIfTrue="1" operator="lessThan">
      <formula>$C$4</formula>
    </cfRule>
  </conditionalFormatting>
  <conditionalFormatting sqref="W48">
    <cfRule type="cellIs" dxfId="5983" priority="369" stopIfTrue="1" operator="lessThan">
      <formula>$C$4</formula>
    </cfRule>
  </conditionalFormatting>
  <conditionalFormatting sqref="W49">
    <cfRule type="cellIs" dxfId="5984" priority="370" stopIfTrue="1" operator="lessThan">
      <formula>$C$4</formula>
    </cfRule>
  </conditionalFormatting>
  <conditionalFormatting sqref="W50">
    <cfRule type="cellIs" dxfId="5985" priority="371" stopIfTrue="1" operator="lessThan">
      <formula>$C$4</formula>
    </cfRule>
  </conditionalFormatting>
  <conditionalFormatting sqref="X11">
    <cfRule type="cellIs" dxfId="5986" priority="372" stopIfTrue="1" operator="lessThan">
      <formula>$C$4</formula>
    </cfRule>
  </conditionalFormatting>
  <conditionalFormatting sqref="X12">
    <cfRule type="cellIs" dxfId="5987" priority="373" stopIfTrue="1" operator="lessThan">
      <formula>$C$4</formula>
    </cfRule>
  </conditionalFormatting>
  <conditionalFormatting sqref="X13">
    <cfRule type="cellIs" dxfId="5988" priority="374" stopIfTrue="1" operator="lessThan">
      <formula>$C$4</formula>
    </cfRule>
  </conditionalFormatting>
  <conditionalFormatting sqref="X14">
    <cfRule type="cellIs" dxfId="5989" priority="375" stopIfTrue="1" operator="lessThan">
      <formula>$C$4</formula>
    </cfRule>
  </conditionalFormatting>
  <conditionalFormatting sqref="X15">
    <cfRule type="cellIs" dxfId="5990" priority="376" stopIfTrue="1" operator="lessThan">
      <formula>$C$4</formula>
    </cfRule>
  </conditionalFormatting>
  <conditionalFormatting sqref="X16">
    <cfRule type="cellIs" dxfId="5991" priority="377" stopIfTrue="1" operator="lessThan">
      <formula>$C$4</formula>
    </cfRule>
  </conditionalFormatting>
  <conditionalFormatting sqref="X17">
    <cfRule type="cellIs" dxfId="5992" priority="378" stopIfTrue="1" operator="lessThan">
      <formula>$C$4</formula>
    </cfRule>
  </conditionalFormatting>
  <conditionalFormatting sqref="X18">
    <cfRule type="cellIs" dxfId="5993" priority="379" stopIfTrue="1" operator="lessThan">
      <formula>$C$4</formula>
    </cfRule>
  </conditionalFormatting>
  <conditionalFormatting sqref="X19">
    <cfRule type="cellIs" dxfId="5994" priority="380" stopIfTrue="1" operator="lessThan">
      <formula>$C$4</formula>
    </cfRule>
  </conditionalFormatting>
  <conditionalFormatting sqref="X20">
    <cfRule type="cellIs" dxfId="5995" priority="381" stopIfTrue="1" operator="lessThan">
      <formula>$C$4</formula>
    </cfRule>
  </conditionalFormatting>
  <conditionalFormatting sqref="X21">
    <cfRule type="cellIs" dxfId="5996" priority="382" stopIfTrue="1" operator="lessThan">
      <formula>$C$4</formula>
    </cfRule>
  </conditionalFormatting>
  <conditionalFormatting sqref="X22">
    <cfRule type="cellIs" dxfId="5997" priority="383" stopIfTrue="1" operator="lessThan">
      <formula>$C$4</formula>
    </cfRule>
  </conditionalFormatting>
  <conditionalFormatting sqref="X23">
    <cfRule type="cellIs" dxfId="5998" priority="384" stopIfTrue="1" operator="lessThan">
      <formula>$C$4</formula>
    </cfRule>
  </conditionalFormatting>
  <conditionalFormatting sqref="X24">
    <cfRule type="cellIs" dxfId="5999" priority="385" stopIfTrue="1" operator="lessThan">
      <formula>$C$4</formula>
    </cfRule>
  </conditionalFormatting>
  <conditionalFormatting sqref="X25">
    <cfRule type="cellIs" dxfId="6000" priority="386" stopIfTrue="1" operator="lessThan">
      <formula>$C$4</formula>
    </cfRule>
  </conditionalFormatting>
  <conditionalFormatting sqref="X26">
    <cfRule type="cellIs" dxfId="6001" priority="387" stopIfTrue="1" operator="lessThan">
      <formula>$C$4</formula>
    </cfRule>
  </conditionalFormatting>
  <conditionalFormatting sqref="X27">
    <cfRule type="cellIs" dxfId="6002" priority="388" stopIfTrue="1" operator="lessThan">
      <formula>$C$4</formula>
    </cfRule>
  </conditionalFormatting>
  <conditionalFormatting sqref="X28">
    <cfRule type="cellIs" dxfId="6003" priority="389" stopIfTrue="1" operator="lessThan">
      <formula>$C$4</formula>
    </cfRule>
  </conditionalFormatting>
  <conditionalFormatting sqref="X29">
    <cfRule type="cellIs" dxfId="6004" priority="390" stopIfTrue="1" operator="lessThan">
      <formula>$C$4</formula>
    </cfRule>
  </conditionalFormatting>
  <conditionalFormatting sqref="X30">
    <cfRule type="cellIs" dxfId="6005" priority="391" stopIfTrue="1" operator="lessThan">
      <formula>$C$4</formula>
    </cfRule>
  </conditionalFormatting>
  <conditionalFormatting sqref="X31">
    <cfRule type="cellIs" dxfId="6006" priority="392" stopIfTrue="1" operator="lessThan">
      <formula>$C$4</formula>
    </cfRule>
  </conditionalFormatting>
  <conditionalFormatting sqref="X32">
    <cfRule type="cellIs" dxfId="6007" priority="393" stopIfTrue="1" operator="lessThan">
      <formula>$C$4</formula>
    </cfRule>
  </conditionalFormatting>
  <conditionalFormatting sqref="X33">
    <cfRule type="cellIs" dxfId="6008" priority="394" stopIfTrue="1" operator="lessThan">
      <formula>$C$4</formula>
    </cfRule>
  </conditionalFormatting>
  <conditionalFormatting sqref="X34">
    <cfRule type="cellIs" dxfId="6009" priority="395" stopIfTrue="1" operator="lessThan">
      <formula>$C$4</formula>
    </cfRule>
  </conditionalFormatting>
  <conditionalFormatting sqref="X35">
    <cfRule type="cellIs" dxfId="6010" priority="396" stopIfTrue="1" operator="lessThan">
      <formula>$C$4</formula>
    </cfRule>
  </conditionalFormatting>
  <conditionalFormatting sqref="X36">
    <cfRule type="cellIs" dxfId="6011" priority="397" stopIfTrue="1" operator="lessThan">
      <formula>$C$4</formula>
    </cfRule>
  </conditionalFormatting>
  <conditionalFormatting sqref="X37">
    <cfRule type="cellIs" dxfId="6012" priority="398" stopIfTrue="1" operator="lessThan">
      <formula>$C$4</formula>
    </cfRule>
  </conditionalFormatting>
  <conditionalFormatting sqref="X38">
    <cfRule type="cellIs" dxfId="6013" priority="399" stopIfTrue="1" operator="lessThan">
      <formula>$C$4</formula>
    </cfRule>
  </conditionalFormatting>
  <conditionalFormatting sqref="X39">
    <cfRule type="cellIs" dxfId="6014" priority="400" stopIfTrue="1" operator="lessThan">
      <formula>$C$4</formula>
    </cfRule>
  </conditionalFormatting>
  <conditionalFormatting sqref="X40">
    <cfRule type="cellIs" dxfId="6015" priority="401" stopIfTrue="1" operator="lessThan">
      <formula>$C$4</formula>
    </cfRule>
  </conditionalFormatting>
  <conditionalFormatting sqref="X41">
    <cfRule type="cellIs" dxfId="6016" priority="402" stopIfTrue="1" operator="lessThan">
      <formula>$C$4</formula>
    </cfRule>
  </conditionalFormatting>
  <conditionalFormatting sqref="X42">
    <cfRule type="cellIs" dxfId="6017" priority="403" stopIfTrue="1" operator="lessThan">
      <formula>$C$4</formula>
    </cfRule>
  </conditionalFormatting>
  <conditionalFormatting sqref="X43">
    <cfRule type="cellIs" dxfId="6018" priority="404" stopIfTrue="1" operator="lessThan">
      <formula>$C$4</formula>
    </cfRule>
  </conditionalFormatting>
  <conditionalFormatting sqref="X44">
    <cfRule type="cellIs" dxfId="6019" priority="405" stopIfTrue="1" operator="lessThan">
      <formula>$C$4</formula>
    </cfRule>
  </conditionalFormatting>
  <conditionalFormatting sqref="X45">
    <cfRule type="cellIs" dxfId="6020" priority="406" stopIfTrue="1" operator="lessThan">
      <formula>$C$4</formula>
    </cfRule>
  </conditionalFormatting>
  <conditionalFormatting sqref="X46">
    <cfRule type="cellIs" dxfId="6021" priority="407" stopIfTrue="1" operator="lessThan">
      <formula>$C$4</formula>
    </cfRule>
  </conditionalFormatting>
  <conditionalFormatting sqref="X47">
    <cfRule type="cellIs" dxfId="6022" priority="408" stopIfTrue="1" operator="lessThan">
      <formula>$C$4</formula>
    </cfRule>
  </conditionalFormatting>
  <conditionalFormatting sqref="X48">
    <cfRule type="cellIs" dxfId="6023" priority="409" stopIfTrue="1" operator="lessThan">
      <formula>$C$4</formula>
    </cfRule>
  </conditionalFormatting>
  <conditionalFormatting sqref="X49">
    <cfRule type="cellIs" dxfId="6024" priority="410" stopIfTrue="1" operator="lessThan">
      <formula>$C$4</formula>
    </cfRule>
  </conditionalFormatting>
  <conditionalFormatting sqref="X50">
    <cfRule type="cellIs" dxfId="6025" priority="411" stopIfTrue="1" operator="lessThan">
      <formula>$C$4</formula>
    </cfRule>
  </conditionalFormatting>
  <conditionalFormatting sqref="Y11">
    <cfRule type="cellIs" dxfId="6026" priority="412" stopIfTrue="1" operator="lessThan">
      <formula>$C$4</formula>
    </cfRule>
  </conditionalFormatting>
  <conditionalFormatting sqref="Y12">
    <cfRule type="cellIs" dxfId="6027" priority="413" stopIfTrue="1" operator="lessThan">
      <formula>$C$4</formula>
    </cfRule>
  </conditionalFormatting>
  <conditionalFormatting sqref="Y13">
    <cfRule type="cellIs" dxfId="6028" priority="414" stopIfTrue="1" operator="lessThan">
      <formula>$C$4</formula>
    </cfRule>
  </conditionalFormatting>
  <conditionalFormatting sqref="Y14">
    <cfRule type="cellIs" dxfId="6029" priority="415" stopIfTrue="1" operator="lessThan">
      <formula>$C$4</formula>
    </cfRule>
  </conditionalFormatting>
  <conditionalFormatting sqref="Y15">
    <cfRule type="cellIs" dxfId="6030" priority="416" stopIfTrue="1" operator="lessThan">
      <formula>$C$4</formula>
    </cfRule>
  </conditionalFormatting>
  <conditionalFormatting sqref="Y16">
    <cfRule type="cellIs" dxfId="6031" priority="417" stopIfTrue="1" operator="lessThan">
      <formula>$C$4</formula>
    </cfRule>
  </conditionalFormatting>
  <conditionalFormatting sqref="Y17">
    <cfRule type="cellIs" dxfId="6032" priority="418" stopIfTrue="1" operator="lessThan">
      <formula>$C$4</formula>
    </cfRule>
  </conditionalFormatting>
  <conditionalFormatting sqref="Y18">
    <cfRule type="cellIs" dxfId="6033" priority="419" stopIfTrue="1" operator="lessThan">
      <formula>$C$4</formula>
    </cfRule>
  </conditionalFormatting>
  <conditionalFormatting sqref="Y19">
    <cfRule type="cellIs" dxfId="6034" priority="420" stopIfTrue="1" operator="lessThan">
      <formula>$C$4</formula>
    </cfRule>
  </conditionalFormatting>
  <conditionalFormatting sqref="Y20">
    <cfRule type="cellIs" dxfId="6035" priority="421" stopIfTrue="1" operator="lessThan">
      <formula>$C$4</formula>
    </cfRule>
  </conditionalFormatting>
  <conditionalFormatting sqref="Y21">
    <cfRule type="cellIs" dxfId="6036" priority="422" stopIfTrue="1" operator="lessThan">
      <formula>$C$4</formula>
    </cfRule>
  </conditionalFormatting>
  <conditionalFormatting sqref="Y22">
    <cfRule type="cellIs" dxfId="6037" priority="423" stopIfTrue="1" operator="lessThan">
      <formula>$C$4</formula>
    </cfRule>
  </conditionalFormatting>
  <conditionalFormatting sqref="Y23">
    <cfRule type="cellIs" dxfId="6038" priority="424" stopIfTrue="1" operator="lessThan">
      <formula>$C$4</formula>
    </cfRule>
  </conditionalFormatting>
  <conditionalFormatting sqref="Y24">
    <cfRule type="cellIs" dxfId="6039" priority="425" stopIfTrue="1" operator="lessThan">
      <formula>$C$4</formula>
    </cfRule>
  </conditionalFormatting>
  <conditionalFormatting sqref="Y25">
    <cfRule type="cellIs" dxfId="6040" priority="426" stopIfTrue="1" operator="lessThan">
      <formula>$C$4</formula>
    </cfRule>
  </conditionalFormatting>
  <conditionalFormatting sqref="Y26">
    <cfRule type="cellIs" dxfId="6041" priority="427" stopIfTrue="1" operator="lessThan">
      <formula>$C$4</formula>
    </cfRule>
  </conditionalFormatting>
  <conditionalFormatting sqref="Y27">
    <cfRule type="cellIs" dxfId="6042" priority="428" stopIfTrue="1" operator="lessThan">
      <formula>$C$4</formula>
    </cfRule>
  </conditionalFormatting>
  <conditionalFormatting sqref="Y28">
    <cfRule type="cellIs" dxfId="6043" priority="429" stopIfTrue="1" operator="lessThan">
      <formula>$C$4</formula>
    </cfRule>
  </conditionalFormatting>
  <conditionalFormatting sqref="Y29">
    <cfRule type="cellIs" dxfId="6044" priority="430" stopIfTrue="1" operator="lessThan">
      <formula>$C$4</formula>
    </cfRule>
  </conditionalFormatting>
  <conditionalFormatting sqref="Y30">
    <cfRule type="cellIs" dxfId="6045" priority="431" stopIfTrue="1" operator="lessThan">
      <formula>$C$4</formula>
    </cfRule>
  </conditionalFormatting>
  <conditionalFormatting sqref="Y31">
    <cfRule type="cellIs" dxfId="6046" priority="432" stopIfTrue="1" operator="lessThan">
      <formula>$C$4</formula>
    </cfRule>
  </conditionalFormatting>
  <conditionalFormatting sqref="Y32">
    <cfRule type="cellIs" dxfId="6047" priority="433" stopIfTrue="1" operator="lessThan">
      <formula>$C$4</formula>
    </cfRule>
  </conditionalFormatting>
  <conditionalFormatting sqref="Y33">
    <cfRule type="cellIs" dxfId="6048" priority="434" stopIfTrue="1" operator="lessThan">
      <formula>$C$4</formula>
    </cfRule>
  </conditionalFormatting>
  <conditionalFormatting sqref="Y34">
    <cfRule type="cellIs" dxfId="6049" priority="435" stopIfTrue="1" operator="lessThan">
      <formula>$C$4</formula>
    </cfRule>
  </conditionalFormatting>
  <conditionalFormatting sqref="Y35">
    <cfRule type="cellIs" dxfId="6050" priority="436" stopIfTrue="1" operator="lessThan">
      <formula>$C$4</formula>
    </cfRule>
  </conditionalFormatting>
  <conditionalFormatting sqref="Y36">
    <cfRule type="cellIs" dxfId="6051" priority="437" stopIfTrue="1" operator="lessThan">
      <formula>$C$4</formula>
    </cfRule>
  </conditionalFormatting>
  <conditionalFormatting sqref="Y37">
    <cfRule type="cellIs" dxfId="6052" priority="438" stopIfTrue="1" operator="lessThan">
      <formula>$C$4</formula>
    </cfRule>
  </conditionalFormatting>
  <conditionalFormatting sqref="Y38">
    <cfRule type="cellIs" dxfId="6053" priority="439" stopIfTrue="1" operator="lessThan">
      <formula>$C$4</formula>
    </cfRule>
  </conditionalFormatting>
  <conditionalFormatting sqref="Y39">
    <cfRule type="cellIs" dxfId="6054" priority="440" stopIfTrue="1" operator="lessThan">
      <formula>$C$4</formula>
    </cfRule>
  </conditionalFormatting>
  <conditionalFormatting sqref="Y40">
    <cfRule type="cellIs" dxfId="6055" priority="441" stopIfTrue="1" operator="lessThan">
      <formula>$C$4</formula>
    </cfRule>
  </conditionalFormatting>
  <conditionalFormatting sqref="Y41">
    <cfRule type="cellIs" dxfId="6056" priority="442" stopIfTrue="1" operator="lessThan">
      <formula>$C$4</formula>
    </cfRule>
  </conditionalFormatting>
  <conditionalFormatting sqref="Y42">
    <cfRule type="cellIs" dxfId="6057" priority="443" stopIfTrue="1" operator="lessThan">
      <formula>$C$4</formula>
    </cfRule>
  </conditionalFormatting>
  <conditionalFormatting sqref="Y43">
    <cfRule type="cellIs" dxfId="6058" priority="444" stopIfTrue="1" operator="lessThan">
      <formula>$C$4</formula>
    </cfRule>
  </conditionalFormatting>
  <conditionalFormatting sqref="Y44">
    <cfRule type="cellIs" dxfId="6059" priority="445" stopIfTrue="1" operator="lessThan">
      <formula>$C$4</formula>
    </cfRule>
  </conditionalFormatting>
  <conditionalFormatting sqref="Y45">
    <cfRule type="cellIs" dxfId="6060" priority="446" stopIfTrue="1" operator="lessThan">
      <formula>$C$4</formula>
    </cfRule>
  </conditionalFormatting>
  <conditionalFormatting sqref="Y46">
    <cfRule type="cellIs" dxfId="6061" priority="447" stopIfTrue="1" operator="lessThan">
      <formula>$C$4</formula>
    </cfRule>
  </conditionalFormatting>
  <conditionalFormatting sqref="Y47">
    <cfRule type="cellIs" dxfId="6062" priority="448" stopIfTrue="1" operator="lessThan">
      <formula>$C$4</formula>
    </cfRule>
  </conditionalFormatting>
  <conditionalFormatting sqref="Y48">
    <cfRule type="cellIs" dxfId="6063" priority="449" stopIfTrue="1" operator="lessThan">
      <formula>$C$4</formula>
    </cfRule>
  </conditionalFormatting>
  <conditionalFormatting sqref="Y49">
    <cfRule type="cellIs" dxfId="6064" priority="450" stopIfTrue="1" operator="lessThan">
      <formula>$C$4</formula>
    </cfRule>
  </conditionalFormatting>
  <conditionalFormatting sqref="Y50">
    <cfRule type="cellIs" dxfId="6065" priority="451" stopIfTrue="1" operator="lessThan">
      <formula>$C$4</formula>
    </cfRule>
  </conditionalFormatting>
  <conditionalFormatting sqref="Z46">
    <cfRule type="cellIs" dxfId="6066" priority="452" stopIfTrue="1" operator="lessThan">
      <formula>$C$4</formula>
    </cfRule>
  </conditionalFormatting>
  <conditionalFormatting sqref="Z47">
    <cfRule type="cellIs" dxfId="6067" priority="453" stopIfTrue="1" operator="lessThan">
      <formula>$C$4</formula>
    </cfRule>
  </conditionalFormatting>
  <conditionalFormatting sqref="Z48">
    <cfRule type="cellIs" dxfId="6068" priority="454" stopIfTrue="1" operator="lessThan">
      <formula>$C$4</formula>
    </cfRule>
  </conditionalFormatting>
  <conditionalFormatting sqref="Z49">
    <cfRule type="cellIs" dxfId="6069" priority="455" stopIfTrue="1" operator="lessThan">
      <formula>$C$4</formula>
    </cfRule>
  </conditionalFormatting>
  <conditionalFormatting sqref="Z50">
    <cfRule type="cellIs" dxfId="6070" priority="456" stopIfTrue="1" operator="lessThan">
      <formula>$C$4</formula>
    </cfRule>
  </conditionalFormatting>
  <conditionalFormatting sqref="AJ11">
    <cfRule type="cellIs" dxfId="6071" priority="457" stopIfTrue="1" operator="lessThan">
      <formula>$C$4</formula>
    </cfRule>
  </conditionalFormatting>
  <conditionalFormatting sqref="AJ12">
    <cfRule type="cellIs" dxfId="6072" priority="458" stopIfTrue="1" operator="lessThan">
      <formula>$C$4</formula>
    </cfRule>
  </conditionalFormatting>
  <conditionalFormatting sqref="AJ13">
    <cfRule type="cellIs" dxfId="6073" priority="459" stopIfTrue="1" operator="lessThan">
      <formula>$C$4</formula>
    </cfRule>
  </conditionalFormatting>
  <conditionalFormatting sqref="AJ14">
    <cfRule type="cellIs" dxfId="6074" priority="460" stopIfTrue="1" operator="lessThan">
      <formula>$C$4</formula>
    </cfRule>
  </conditionalFormatting>
  <conditionalFormatting sqref="AJ15">
    <cfRule type="cellIs" dxfId="6075" priority="461" stopIfTrue="1" operator="lessThan">
      <formula>$C$4</formula>
    </cfRule>
  </conditionalFormatting>
  <conditionalFormatting sqref="AJ16">
    <cfRule type="cellIs" dxfId="6076" priority="462" stopIfTrue="1" operator="lessThan">
      <formula>$C$4</formula>
    </cfRule>
  </conditionalFormatting>
  <conditionalFormatting sqref="AJ17">
    <cfRule type="cellIs" dxfId="6077" priority="463" stopIfTrue="1" operator="lessThan">
      <formula>$C$4</formula>
    </cfRule>
  </conditionalFormatting>
  <conditionalFormatting sqref="AJ18">
    <cfRule type="cellIs" dxfId="6078" priority="464" stopIfTrue="1" operator="lessThan">
      <formula>$C$4</formula>
    </cfRule>
  </conditionalFormatting>
  <conditionalFormatting sqref="AJ19">
    <cfRule type="cellIs" dxfId="6079" priority="465" stopIfTrue="1" operator="lessThan">
      <formula>$C$4</formula>
    </cfRule>
  </conditionalFormatting>
  <conditionalFormatting sqref="AJ20">
    <cfRule type="cellIs" dxfId="6080" priority="466" stopIfTrue="1" operator="lessThan">
      <formula>$C$4</formula>
    </cfRule>
  </conditionalFormatting>
  <conditionalFormatting sqref="AJ21">
    <cfRule type="cellIs" dxfId="6081" priority="467" stopIfTrue="1" operator="lessThan">
      <formula>$C$4</formula>
    </cfRule>
  </conditionalFormatting>
  <conditionalFormatting sqref="AJ22">
    <cfRule type="cellIs" dxfId="6082" priority="468" stopIfTrue="1" operator="lessThan">
      <formula>$C$4</formula>
    </cfRule>
  </conditionalFormatting>
  <conditionalFormatting sqref="AJ23">
    <cfRule type="cellIs" dxfId="6083" priority="469" stopIfTrue="1" operator="lessThan">
      <formula>$C$4</formula>
    </cfRule>
  </conditionalFormatting>
  <conditionalFormatting sqref="AJ24">
    <cfRule type="cellIs" dxfId="6084" priority="470" stopIfTrue="1" operator="lessThan">
      <formula>$C$4</formula>
    </cfRule>
  </conditionalFormatting>
  <conditionalFormatting sqref="AJ25">
    <cfRule type="cellIs" dxfId="6085" priority="471" stopIfTrue="1" operator="lessThan">
      <formula>$C$4</formula>
    </cfRule>
  </conditionalFormatting>
  <conditionalFormatting sqref="AJ26">
    <cfRule type="cellIs" dxfId="6086" priority="472" stopIfTrue="1" operator="lessThan">
      <formula>$C$4</formula>
    </cfRule>
  </conditionalFormatting>
  <conditionalFormatting sqref="AJ27">
    <cfRule type="cellIs" dxfId="6087" priority="473" stopIfTrue="1" operator="lessThan">
      <formula>$C$4</formula>
    </cfRule>
  </conditionalFormatting>
  <conditionalFormatting sqref="AJ28">
    <cfRule type="cellIs" dxfId="6088" priority="474" stopIfTrue="1" operator="lessThan">
      <formula>$C$4</formula>
    </cfRule>
  </conditionalFormatting>
  <conditionalFormatting sqref="AJ29">
    <cfRule type="cellIs" dxfId="6089" priority="475" stopIfTrue="1" operator="lessThan">
      <formula>$C$4</formula>
    </cfRule>
  </conditionalFormatting>
  <conditionalFormatting sqref="AJ30">
    <cfRule type="cellIs" dxfId="6090" priority="476" stopIfTrue="1" operator="lessThan">
      <formula>$C$4</formula>
    </cfRule>
  </conditionalFormatting>
  <conditionalFormatting sqref="AJ31">
    <cfRule type="cellIs" dxfId="6091" priority="477" stopIfTrue="1" operator="lessThan">
      <formula>$C$4</formula>
    </cfRule>
  </conditionalFormatting>
  <conditionalFormatting sqref="AJ32">
    <cfRule type="cellIs" dxfId="6092" priority="478" stopIfTrue="1" operator="lessThan">
      <formula>$C$4</formula>
    </cfRule>
  </conditionalFormatting>
  <conditionalFormatting sqref="AJ33">
    <cfRule type="cellIs" dxfId="6093" priority="479" stopIfTrue="1" operator="lessThan">
      <formula>$C$4</formula>
    </cfRule>
  </conditionalFormatting>
  <conditionalFormatting sqref="AJ34">
    <cfRule type="cellIs" dxfId="6094" priority="480" stopIfTrue="1" operator="lessThan">
      <formula>$C$4</formula>
    </cfRule>
  </conditionalFormatting>
  <conditionalFormatting sqref="AJ35">
    <cfRule type="cellIs" dxfId="6095" priority="481" stopIfTrue="1" operator="lessThan">
      <formula>$C$4</formula>
    </cfRule>
  </conditionalFormatting>
  <conditionalFormatting sqref="AJ36">
    <cfRule type="cellIs" dxfId="6096" priority="482" stopIfTrue="1" operator="lessThan">
      <formula>$C$4</formula>
    </cfRule>
  </conditionalFormatting>
  <conditionalFormatting sqref="AJ37">
    <cfRule type="cellIs" dxfId="6097" priority="483" stopIfTrue="1" operator="lessThan">
      <formula>$C$4</formula>
    </cfRule>
  </conditionalFormatting>
  <conditionalFormatting sqref="AJ38">
    <cfRule type="cellIs" dxfId="6098" priority="484" stopIfTrue="1" operator="lessThan">
      <formula>$C$4</formula>
    </cfRule>
  </conditionalFormatting>
  <conditionalFormatting sqref="AJ39">
    <cfRule type="cellIs" dxfId="6099" priority="485" stopIfTrue="1" operator="lessThan">
      <formula>$C$4</formula>
    </cfRule>
  </conditionalFormatting>
  <conditionalFormatting sqref="AJ40">
    <cfRule type="cellIs" dxfId="6100" priority="486" stopIfTrue="1" operator="lessThan">
      <formula>$C$4</formula>
    </cfRule>
  </conditionalFormatting>
  <conditionalFormatting sqref="AJ41">
    <cfRule type="cellIs" dxfId="6101" priority="487" stopIfTrue="1" operator="lessThan">
      <formula>$C$4</formula>
    </cfRule>
  </conditionalFormatting>
  <conditionalFormatting sqref="AJ42">
    <cfRule type="cellIs" dxfId="6102" priority="488" stopIfTrue="1" operator="lessThan">
      <formula>$C$4</formula>
    </cfRule>
  </conditionalFormatting>
  <conditionalFormatting sqref="AJ43">
    <cfRule type="cellIs" dxfId="6103" priority="489" stopIfTrue="1" operator="lessThan">
      <formula>$C$4</formula>
    </cfRule>
  </conditionalFormatting>
  <conditionalFormatting sqref="AJ44">
    <cfRule type="cellIs" dxfId="6104" priority="490" stopIfTrue="1" operator="lessThan">
      <formula>$C$4</formula>
    </cfRule>
  </conditionalFormatting>
  <conditionalFormatting sqref="AJ45">
    <cfRule type="cellIs" dxfId="6105" priority="491" stopIfTrue="1" operator="lessThan">
      <formula>$C$4</formula>
    </cfRule>
  </conditionalFormatting>
  <conditionalFormatting sqref="AJ46">
    <cfRule type="cellIs" dxfId="6106" priority="492" stopIfTrue="1" operator="lessThan">
      <formula>$C$4</formula>
    </cfRule>
  </conditionalFormatting>
  <conditionalFormatting sqref="AJ47">
    <cfRule type="cellIs" dxfId="6107" priority="493" stopIfTrue="1" operator="lessThan">
      <formula>$C$4</formula>
    </cfRule>
  </conditionalFormatting>
  <conditionalFormatting sqref="AJ48">
    <cfRule type="cellIs" dxfId="6108" priority="494" stopIfTrue="1" operator="lessThan">
      <formula>$C$4</formula>
    </cfRule>
  </conditionalFormatting>
  <conditionalFormatting sqref="AJ49">
    <cfRule type="cellIs" dxfId="6109" priority="495" stopIfTrue="1" operator="lessThan">
      <formula>$C$4</formula>
    </cfRule>
  </conditionalFormatting>
  <conditionalFormatting sqref="AJ50">
    <cfRule type="cellIs" dxfId="6110" priority="496" stopIfTrue="1" operator="lessThan">
      <formula>$C$4</formula>
    </cfRule>
  </conditionalFormatting>
  <conditionalFormatting sqref="AK11">
    <cfRule type="cellIs" dxfId="6111" priority="497" stopIfTrue="1" operator="lessThan">
      <formula>$C$4</formula>
    </cfRule>
  </conditionalFormatting>
  <conditionalFormatting sqref="AK12">
    <cfRule type="cellIs" dxfId="6112" priority="498" stopIfTrue="1" operator="lessThan">
      <formula>$C$4</formula>
    </cfRule>
  </conditionalFormatting>
  <conditionalFormatting sqref="AK13">
    <cfRule type="cellIs" dxfId="6113" priority="499" stopIfTrue="1" operator="lessThan">
      <formula>$C$4</formula>
    </cfRule>
  </conditionalFormatting>
  <conditionalFormatting sqref="AK14">
    <cfRule type="cellIs" dxfId="6114" priority="500" stopIfTrue="1" operator="lessThan">
      <formula>$C$4</formula>
    </cfRule>
  </conditionalFormatting>
  <conditionalFormatting sqref="AK15">
    <cfRule type="cellIs" dxfId="6115" priority="501" stopIfTrue="1" operator="lessThan">
      <formula>$C$4</formula>
    </cfRule>
  </conditionalFormatting>
  <conditionalFormatting sqref="AK16">
    <cfRule type="cellIs" dxfId="6116" priority="502" stopIfTrue="1" operator="lessThan">
      <formula>$C$4</formula>
    </cfRule>
  </conditionalFormatting>
  <conditionalFormatting sqref="AK17">
    <cfRule type="cellIs" dxfId="6117" priority="503" stopIfTrue="1" operator="lessThan">
      <formula>$C$4</formula>
    </cfRule>
  </conditionalFormatting>
  <conditionalFormatting sqref="AK18">
    <cfRule type="cellIs" dxfId="6118" priority="504" stopIfTrue="1" operator="lessThan">
      <formula>$C$4</formula>
    </cfRule>
  </conditionalFormatting>
  <conditionalFormatting sqref="AK19">
    <cfRule type="cellIs" dxfId="6119" priority="505" stopIfTrue="1" operator="lessThan">
      <formula>$C$4</formula>
    </cfRule>
  </conditionalFormatting>
  <conditionalFormatting sqref="AK20">
    <cfRule type="cellIs" dxfId="6120" priority="506" stopIfTrue="1" operator="lessThan">
      <formula>$C$4</formula>
    </cfRule>
  </conditionalFormatting>
  <conditionalFormatting sqref="AK21">
    <cfRule type="cellIs" dxfId="6121" priority="507" stopIfTrue="1" operator="lessThan">
      <formula>$C$4</formula>
    </cfRule>
  </conditionalFormatting>
  <conditionalFormatting sqref="AK22">
    <cfRule type="cellIs" dxfId="6122" priority="508" stopIfTrue="1" operator="lessThan">
      <formula>$C$4</formula>
    </cfRule>
  </conditionalFormatting>
  <conditionalFormatting sqref="AK23">
    <cfRule type="cellIs" dxfId="6123" priority="509" stopIfTrue="1" operator="lessThan">
      <formula>$C$4</formula>
    </cfRule>
  </conditionalFormatting>
  <conditionalFormatting sqref="AK24">
    <cfRule type="cellIs" dxfId="6124" priority="510" stopIfTrue="1" operator="lessThan">
      <formula>$C$4</formula>
    </cfRule>
  </conditionalFormatting>
  <conditionalFormatting sqref="AK25">
    <cfRule type="cellIs" dxfId="6125" priority="511" stopIfTrue="1" operator="lessThan">
      <formula>$C$4</formula>
    </cfRule>
  </conditionalFormatting>
  <conditionalFormatting sqref="AK26">
    <cfRule type="cellIs" dxfId="6126" priority="512" stopIfTrue="1" operator="lessThan">
      <formula>$C$4</formula>
    </cfRule>
  </conditionalFormatting>
  <conditionalFormatting sqref="AK27">
    <cfRule type="cellIs" dxfId="6127" priority="513" stopIfTrue="1" operator="lessThan">
      <formula>$C$4</formula>
    </cfRule>
  </conditionalFormatting>
  <conditionalFormatting sqref="AK28">
    <cfRule type="cellIs" dxfId="6128" priority="514" stopIfTrue="1" operator="lessThan">
      <formula>$C$4</formula>
    </cfRule>
  </conditionalFormatting>
  <conditionalFormatting sqref="AK29">
    <cfRule type="cellIs" dxfId="6129" priority="515" stopIfTrue="1" operator="lessThan">
      <formula>$C$4</formula>
    </cfRule>
  </conditionalFormatting>
  <conditionalFormatting sqref="AK30">
    <cfRule type="cellIs" dxfId="6130" priority="516" stopIfTrue="1" operator="lessThan">
      <formula>$C$4</formula>
    </cfRule>
  </conditionalFormatting>
  <conditionalFormatting sqref="AK31">
    <cfRule type="cellIs" dxfId="6131" priority="517" stopIfTrue="1" operator="lessThan">
      <formula>$C$4</formula>
    </cfRule>
  </conditionalFormatting>
  <conditionalFormatting sqref="AK32">
    <cfRule type="cellIs" dxfId="6132" priority="518" stopIfTrue="1" operator="lessThan">
      <formula>$C$4</formula>
    </cfRule>
  </conditionalFormatting>
  <conditionalFormatting sqref="AK33">
    <cfRule type="cellIs" dxfId="6133" priority="519" stopIfTrue="1" operator="lessThan">
      <formula>$C$4</formula>
    </cfRule>
  </conditionalFormatting>
  <conditionalFormatting sqref="AK34">
    <cfRule type="cellIs" dxfId="6134" priority="520" stopIfTrue="1" operator="lessThan">
      <formula>$C$4</formula>
    </cfRule>
  </conditionalFormatting>
  <conditionalFormatting sqref="AK35">
    <cfRule type="cellIs" dxfId="6135" priority="521" stopIfTrue="1" operator="lessThan">
      <formula>$C$4</formula>
    </cfRule>
  </conditionalFormatting>
  <conditionalFormatting sqref="AK36">
    <cfRule type="cellIs" dxfId="6136" priority="522" stopIfTrue="1" operator="lessThan">
      <formula>$C$4</formula>
    </cfRule>
  </conditionalFormatting>
  <conditionalFormatting sqref="AK37">
    <cfRule type="cellIs" dxfId="6137" priority="523" stopIfTrue="1" operator="lessThan">
      <formula>$C$4</formula>
    </cfRule>
  </conditionalFormatting>
  <conditionalFormatting sqref="AK38">
    <cfRule type="cellIs" dxfId="6138" priority="524" stopIfTrue="1" operator="lessThan">
      <formula>$C$4</formula>
    </cfRule>
  </conditionalFormatting>
  <conditionalFormatting sqref="AK39">
    <cfRule type="cellIs" dxfId="6139" priority="525" stopIfTrue="1" operator="lessThan">
      <formula>$C$4</formula>
    </cfRule>
  </conditionalFormatting>
  <conditionalFormatting sqref="AK40">
    <cfRule type="cellIs" dxfId="6140" priority="526" stopIfTrue="1" operator="lessThan">
      <formula>$C$4</formula>
    </cfRule>
  </conditionalFormatting>
  <conditionalFormatting sqref="AK41">
    <cfRule type="cellIs" dxfId="6141" priority="527" stopIfTrue="1" operator="lessThan">
      <formula>$C$4</formula>
    </cfRule>
  </conditionalFormatting>
  <conditionalFormatting sqref="AK42">
    <cfRule type="cellIs" dxfId="6142" priority="528" stopIfTrue="1" operator="lessThan">
      <formula>$C$4</formula>
    </cfRule>
  </conditionalFormatting>
  <conditionalFormatting sqref="AK43">
    <cfRule type="cellIs" dxfId="6143" priority="529" stopIfTrue="1" operator="lessThan">
      <formula>$C$4</formula>
    </cfRule>
  </conditionalFormatting>
  <conditionalFormatting sqref="AK44">
    <cfRule type="cellIs" dxfId="6144" priority="530" stopIfTrue="1" operator="lessThan">
      <formula>$C$4</formula>
    </cfRule>
  </conditionalFormatting>
  <conditionalFormatting sqref="AK45">
    <cfRule type="cellIs" dxfId="6145" priority="531" stopIfTrue="1" operator="lessThan">
      <formula>$C$4</formula>
    </cfRule>
  </conditionalFormatting>
  <conditionalFormatting sqref="AK46">
    <cfRule type="cellIs" dxfId="6146" priority="532" stopIfTrue="1" operator="lessThan">
      <formula>$C$4</formula>
    </cfRule>
  </conditionalFormatting>
  <conditionalFormatting sqref="AK47">
    <cfRule type="cellIs" dxfId="6147" priority="533" stopIfTrue="1" operator="lessThan">
      <formula>$C$4</formula>
    </cfRule>
  </conditionalFormatting>
  <conditionalFormatting sqref="AK48">
    <cfRule type="cellIs" dxfId="6148" priority="534" stopIfTrue="1" operator="lessThan">
      <formula>$C$4</formula>
    </cfRule>
  </conditionalFormatting>
  <conditionalFormatting sqref="AK49">
    <cfRule type="cellIs" dxfId="6149" priority="535" stopIfTrue="1" operator="lessThan">
      <formula>$C$4</formula>
    </cfRule>
  </conditionalFormatting>
  <conditionalFormatting sqref="AK50">
    <cfRule type="cellIs" dxfId="6150" priority="536" stopIfTrue="1" operator="lessThan">
      <formula>$C$4</formula>
    </cfRule>
  </conditionalFormatting>
  <conditionalFormatting sqref="AC46">
    <cfRule type="cellIs" dxfId="6151" priority="537" stopIfTrue="1" operator="lessThan">
      <formula>$C$4</formula>
    </cfRule>
  </conditionalFormatting>
  <conditionalFormatting sqref="AC47">
    <cfRule type="cellIs" dxfId="6152" priority="538" stopIfTrue="1" operator="lessThan">
      <formula>$C$4</formula>
    </cfRule>
  </conditionalFormatting>
  <conditionalFormatting sqref="AC48">
    <cfRule type="cellIs" dxfId="6153" priority="539" stopIfTrue="1" operator="lessThan">
      <formula>$C$4</formula>
    </cfRule>
  </conditionalFormatting>
  <conditionalFormatting sqref="AC49">
    <cfRule type="cellIs" dxfId="6154" priority="540" stopIfTrue="1" operator="lessThan">
      <formula>$C$4</formula>
    </cfRule>
  </conditionalFormatting>
  <conditionalFormatting sqref="AC50">
    <cfRule type="cellIs" dxfId="6155" priority="541" stopIfTrue="1" operator="lessThan">
      <formula>$C$4</formula>
    </cfRule>
  </conditionalFormatting>
  <conditionalFormatting sqref="AD11">
    <cfRule type="cellIs" dxfId="6156" priority="542" stopIfTrue="1" operator="lessThan">
      <formula>$C$4</formula>
    </cfRule>
  </conditionalFormatting>
  <conditionalFormatting sqref="AD12">
    <cfRule type="cellIs" dxfId="6157" priority="543" stopIfTrue="1" operator="lessThan">
      <formula>$C$4</formula>
    </cfRule>
  </conditionalFormatting>
  <conditionalFormatting sqref="AD13">
    <cfRule type="cellIs" dxfId="6158" priority="544" stopIfTrue="1" operator="lessThan">
      <formula>$C$4</formula>
    </cfRule>
  </conditionalFormatting>
  <conditionalFormatting sqref="AD14">
    <cfRule type="cellIs" dxfId="6159" priority="545" stopIfTrue="1" operator="lessThan">
      <formula>$C$4</formula>
    </cfRule>
  </conditionalFormatting>
  <conditionalFormatting sqref="AD15">
    <cfRule type="cellIs" dxfId="6160" priority="546" stopIfTrue="1" operator="lessThan">
      <formula>$C$4</formula>
    </cfRule>
  </conditionalFormatting>
  <conditionalFormatting sqref="AD16">
    <cfRule type="cellIs" dxfId="6161" priority="547" stopIfTrue="1" operator="lessThan">
      <formula>$C$4</formula>
    </cfRule>
  </conditionalFormatting>
  <conditionalFormatting sqref="AD17">
    <cfRule type="cellIs" dxfId="6162" priority="548" stopIfTrue="1" operator="lessThan">
      <formula>$C$4</formula>
    </cfRule>
  </conditionalFormatting>
  <conditionalFormatting sqref="AD18">
    <cfRule type="cellIs" dxfId="6163" priority="549" stopIfTrue="1" operator="lessThan">
      <formula>$C$4</formula>
    </cfRule>
  </conditionalFormatting>
  <conditionalFormatting sqref="AD19">
    <cfRule type="cellIs" dxfId="6164" priority="550" stopIfTrue="1" operator="lessThan">
      <formula>$C$4</formula>
    </cfRule>
  </conditionalFormatting>
  <conditionalFormatting sqref="AD20">
    <cfRule type="cellIs" dxfId="6165" priority="551" stopIfTrue="1" operator="lessThan">
      <formula>$C$4</formula>
    </cfRule>
  </conditionalFormatting>
  <conditionalFormatting sqref="AD21">
    <cfRule type="cellIs" dxfId="6166" priority="552" stopIfTrue="1" operator="lessThan">
      <formula>$C$4</formula>
    </cfRule>
  </conditionalFormatting>
  <conditionalFormatting sqref="AD22">
    <cfRule type="cellIs" dxfId="6167" priority="553" stopIfTrue="1" operator="lessThan">
      <formula>$C$4</formula>
    </cfRule>
  </conditionalFormatting>
  <conditionalFormatting sqref="AD23">
    <cfRule type="cellIs" dxfId="6168" priority="554" stopIfTrue="1" operator="lessThan">
      <formula>$C$4</formula>
    </cfRule>
  </conditionalFormatting>
  <conditionalFormatting sqref="AD24">
    <cfRule type="cellIs" dxfId="6169" priority="555" stopIfTrue="1" operator="lessThan">
      <formula>$C$4</formula>
    </cfRule>
  </conditionalFormatting>
  <conditionalFormatting sqref="AD25">
    <cfRule type="cellIs" dxfId="6170" priority="556" stopIfTrue="1" operator="lessThan">
      <formula>$C$4</formula>
    </cfRule>
  </conditionalFormatting>
  <conditionalFormatting sqref="AD26">
    <cfRule type="cellIs" dxfId="6171" priority="557" stopIfTrue="1" operator="lessThan">
      <formula>$C$4</formula>
    </cfRule>
  </conditionalFormatting>
  <conditionalFormatting sqref="AD27">
    <cfRule type="cellIs" dxfId="6172" priority="558" stopIfTrue="1" operator="lessThan">
      <formula>$C$4</formula>
    </cfRule>
  </conditionalFormatting>
  <conditionalFormatting sqref="AD28">
    <cfRule type="cellIs" dxfId="6173" priority="559" stopIfTrue="1" operator="lessThan">
      <formula>$C$4</formula>
    </cfRule>
  </conditionalFormatting>
  <conditionalFormatting sqref="AD29">
    <cfRule type="cellIs" dxfId="6174" priority="560" stopIfTrue="1" operator="lessThan">
      <formula>$C$4</formula>
    </cfRule>
  </conditionalFormatting>
  <conditionalFormatting sqref="AD30">
    <cfRule type="cellIs" dxfId="6175" priority="561" stopIfTrue="1" operator="lessThan">
      <formula>$C$4</formula>
    </cfRule>
  </conditionalFormatting>
  <conditionalFormatting sqref="AD31">
    <cfRule type="cellIs" dxfId="6176" priority="562" stopIfTrue="1" operator="lessThan">
      <formula>$C$4</formula>
    </cfRule>
  </conditionalFormatting>
  <conditionalFormatting sqref="AD32">
    <cfRule type="cellIs" dxfId="6177" priority="563" stopIfTrue="1" operator="lessThan">
      <formula>$C$4</formula>
    </cfRule>
  </conditionalFormatting>
  <conditionalFormatting sqref="AD33">
    <cfRule type="cellIs" dxfId="6178" priority="564" stopIfTrue="1" operator="lessThan">
      <formula>$C$4</formula>
    </cfRule>
  </conditionalFormatting>
  <conditionalFormatting sqref="AD34">
    <cfRule type="cellIs" dxfId="6179" priority="565" stopIfTrue="1" operator="lessThan">
      <formula>$C$4</formula>
    </cfRule>
  </conditionalFormatting>
  <conditionalFormatting sqref="AD35">
    <cfRule type="cellIs" dxfId="6180" priority="566" stopIfTrue="1" operator="lessThan">
      <formula>$C$4</formula>
    </cfRule>
  </conditionalFormatting>
  <conditionalFormatting sqref="AD36">
    <cfRule type="cellIs" dxfId="6181" priority="567" stopIfTrue="1" operator="lessThan">
      <formula>$C$4</formula>
    </cfRule>
  </conditionalFormatting>
  <conditionalFormatting sqref="AD37">
    <cfRule type="cellIs" dxfId="6182" priority="568" stopIfTrue="1" operator="lessThan">
      <formula>$C$4</formula>
    </cfRule>
  </conditionalFormatting>
  <conditionalFormatting sqref="AD38">
    <cfRule type="cellIs" dxfId="6183" priority="569" stopIfTrue="1" operator="lessThan">
      <formula>$C$4</formula>
    </cfRule>
  </conditionalFormatting>
  <conditionalFormatting sqref="AD39">
    <cfRule type="cellIs" dxfId="6184" priority="570" stopIfTrue="1" operator="lessThan">
      <formula>$C$4</formula>
    </cfRule>
  </conditionalFormatting>
  <conditionalFormatting sqref="AD40">
    <cfRule type="cellIs" dxfId="6185" priority="571" stopIfTrue="1" operator="lessThan">
      <formula>$C$4</formula>
    </cfRule>
  </conditionalFormatting>
  <conditionalFormatting sqref="AD41">
    <cfRule type="cellIs" dxfId="6186" priority="572" stopIfTrue="1" operator="lessThan">
      <formula>$C$4</formula>
    </cfRule>
  </conditionalFormatting>
  <conditionalFormatting sqref="AD42">
    <cfRule type="cellIs" dxfId="6187" priority="573" stopIfTrue="1" operator="lessThan">
      <formula>$C$4</formula>
    </cfRule>
  </conditionalFormatting>
  <conditionalFormatting sqref="AD43">
    <cfRule type="cellIs" dxfId="6188" priority="574" stopIfTrue="1" operator="lessThan">
      <formula>$C$4</formula>
    </cfRule>
  </conditionalFormatting>
  <conditionalFormatting sqref="AD44">
    <cfRule type="cellIs" dxfId="6189" priority="575" stopIfTrue="1" operator="lessThan">
      <formula>$C$4</formula>
    </cfRule>
  </conditionalFormatting>
  <conditionalFormatting sqref="AD45">
    <cfRule type="cellIs" dxfId="6190" priority="576" stopIfTrue="1" operator="lessThan">
      <formula>$C$4</formula>
    </cfRule>
  </conditionalFormatting>
  <conditionalFormatting sqref="AD46">
    <cfRule type="cellIs" dxfId="6191" priority="577" stopIfTrue="1" operator="lessThan">
      <formula>$C$4</formula>
    </cfRule>
  </conditionalFormatting>
  <conditionalFormatting sqref="AD47">
    <cfRule type="cellIs" dxfId="6192" priority="578" stopIfTrue="1" operator="lessThan">
      <formula>$C$4</formula>
    </cfRule>
  </conditionalFormatting>
  <conditionalFormatting sqref="AD48">
    <cfRule type="cellIs" dxfId="6193" priority="579" stopIfTrue="1" operator="lessThan">
      <formula>$C$4</formula>
    </cfRule>
  </conditionalFormatting>
  <conditionalFormatting sqref="AD49">
    <cfRule type="cellIs" dxfId="6194" priority="580" stopIfTrue="1" operator="lessThan">
      <formula>$C$4</formula>
    </cfRule>
  </conditionalFormatting>
  <conditionalFormatting sqref="AD50">
    <cfRule type="cellIs" dxfId="6195" priority="581" stopIfTrue="1" operator="lessThan">
      <formula>$C$4</formula>
    </cfRule>
  </conditionalFormatting>
  <conditionalFormatting sqref="AE11">
    <cfRule type="cellIs" dxfId="6196" priority="582" stopIfTrue="1" operator="lessThan">
      <formula>$C$4</formula>
    </cfRule>
  </conditionalFormatting>
  <conditionalFormatting sqref="AE12">
    <cfRule type="cellIs" dxfId="6197" priority="583" stopIfTrue="1" operator="lessThan">
      <formula>$C$4</formula>
    </cfRule>
  </conditionalFormatting>
  <conditionalFormatting sqref="AE13">
    <cfRule type="cellIs" dxfId="6198" priority="584" stopIfTrue="1" operator="lessThan">
      <formula>$C$4</formula>
    </cfRule>
  </conditionalFormatting>
  <conditionalFormatting sqref="AE14">
    <cfRule type="cellIs" dxfId="6199" priority="585" stopIfTrue="1" operator="lessThan">
      <formula>$C$4</formula>
    </cfRule>
  </conditionalFormatting>
  <conditionalFormatting sqref="AE15">
    <cfRule type="cellIs" dxfId="6200" priority="586" stopIfTrue="1" operator="lessThan">
      <formula>$C$4</formula>
    </cfRule>
  </conditionalFormatting>
  <conditionalFormatting sqref="AE16">
    <cfRule type="cellIs" dxfId="6201" priority="587" stopIfTrue="1" operator="lessThan">
      <formula>$C$4</formula>
    </cfRule>
  </conditionalFormatting>
  <conditionalFormatting sqref="AE17">
    <cfRule type="cellIs" dxfId="6202" priority="588" stopIfTrue="1" operator="lessThan">
      <formula>$C$4</formula>
    </cfRule>
  </conditionalFormatting>
  <conditionalFormatting sqref="AE18">
    <cfRule type="cellIs" dxfId="6203" priority="589" stopIfTrue="1" operator="lessThan">
      <formula>$C$4</formula>
    </cfRule>
  </conditionalFormatting>
  <conditionalFormatting sqref="AE19">
    <cfRule type="cellIs" dxfId="6204" priority="590" stopIfTrue="1" operator="lessThan">
      <formula>$C$4</formula>
    </cfRule>
  </conditionalFormatting>
  <conditionalFormatting sqref="AE20">
    <cfRule type="cellIs" dxfId="6205" priority="591" stopIfTrue="1" operator="lessThan">
      <formula>$C$4</formula>
    </cfRule>
  </conditionalFormatting>
  <conditionalFormatting sqref="AE21">
    <cfRule type="cellIs" dxfId="6206" priority="592" stopIfTrue="1" operator="lessThan">
      <formula>$C$4</formula>
    </cfRule>
  </conditionalFormatting>
  <conditionalFormatting sqref="AE22">
    <cfRule type="cellIs" dxfId="6207" priority="593" stopIfTrue="1" operator="lessThan">
      <formula>$C$4</formula>
    </cfRule>
  </conditionalFormatting>
  <conditionalFormatting sqref="AE23">
    <cfRule type="cellIs" dxfId="6208" priority="594" stopIfTrue="1" operator="lessThan">
      <formula>$C$4</formula>
    </cfRule>
  </conditionalFormatting>
  <conditionalFormatting sqref="AE24">
    <cfRule type="cellIs" dxfId="6209" priority="595" stopIfTrue="1" operator="lessThan">
      <formula>$C$4</formula>
    </cfRule>
  </conditionalFormatting>
  <conditionalFormatting sqref="AE25">
    <cfRule type="cellIs" dxfId="6210" priority="596" stopIfTrue="1" operator="lessThan">
      <formula>$C$4</formula>
    </cfRule>
  </conditionalFormatting>
  <conditionalFormatting sqref="AE26">
    <cfRule type="cellIs" dxfId="6211" priority="597" stopIfTrue="1" operator="lessThan">
      <formula>$C$4</formula>
    </cfRule>
  </conditionalFormatting>
  <conditionalFormatting sqref="AE27">
    <cfRule type="cellIs" dxfId="6212" priority="598" stopIfTrue="1" operator="lessThan">
      <formula>$C$4</formula>
    </cfRule>
  </conditionalFormatting>
  <conditionalFormatting sqref="AE28">
    <cfRule type="cellIs" dxfId="6213" priority="599" stopIfTrue="1" operator="lessThan">
      <formula>$C$4</formula>
    </cfRule>
  </conditionalFormatting>
  <conditionalFormatting sqref="AE29">
    <cfRule type="cellIs" dxfId="6214" priority="600" stopIfTrue="1" operator="lessThan">
      <formula>$C$4</formula>
    </cfRule>
  </conditionalFormatting>
  <conditionalFormatting sqref="AE30">
    <cfRule type="cellIs" dxfId="6215" priority="601" stopIfTrue="1" operator="lessThan">
      <formula>$C$4</formula>
    </cfRule>
  </conditionalFormatting>
  <conditionalFormatting sqref="AE31">
    <cfRule type="cellIs" dxfId="6216" priority="602" stopIfTrue="1" operator="lessThan">
      <formula>$C$4</formula>
    </cfRule>
  </conditionalFormatting>
  <conditionalFormatting sqref="AE32">
    <cfRule type="cellIs" dxfId="6217" priority="603" stopIfTrue="1" operator="lessThan">
      <formula>$C$4</formula>
    </cfRule>
  </conditionalFormatting>
  <conditionalFormatting sqref="AE33">
    <cfRule type="cellIs" dxfId="6218" priority="604" stopIfTrue="1" operator="lessThan">
      <formula>$C$4</formula>
    </cfRule>
  </conditionalFormatting>
  <conditionalFormatting sqref="AE34">
    <cfRule type="cellIs" dxfId="6219" priority="605" stopIfTrue="1" operator="lessThan">
      <formula>$C$4</formula>
    </cfRule>
  </conditionalFormatting>
  <conditionalFormatting sqref="AE35">
    <cfRule type="cellIs" dxfId="6220" priority="606" stopIfTrue="1" operator="lessThan">
      <formula>$C$4</formula>
    </cfRule>
  </conditionalFormatting>
  <conditionalFormatting sqref="AE36">
    <cfRule type="cellIs" dxfId="6221" priority="607" stopIfTrue="1" operator="lessThan">
      <formula>$C$4</formula>
    </cfRule>
  </conditionalFormatting>
  <conditionalFormatting sqref="AE37">
    <cfRule type="cellIs" dxfId="6222" priority="608" stopIfTrue="1" operator="lessThan">
      <formula>$C$4</formula>
    </cfRule>
  </conditionalFormatting>
  <conditionalFormatting sqref="AE38">
    <cfRule type="cellIs" dxfId="6223" priority="609" stopIfTrue="1" operator="lessThan">
      <formula>$C$4</formula>
    </cfRule>
  </conditionalFormatting>
  <conditionalFormatting sqref="AE39">
    <cfRule type="cellIs" dxfId="6224" priority="610" stopIfTrue="1" operator="lessThan">
      <formula>$C$4</formula>
    </cfRule>
  </conditionalFormatting>
  <conditionalFormatting sqref="AE40">
    <cfRule type="cellIs" dxfId="6225" priority="611" stopIfTrue="1" operator="lessThan">
      <formula>$C$4</formula>
    </cfRule>
  </conditionalFormatting>
  <conditionalFormatting sqref="AE41">
    <cfRule type="cellIs" dxfId="6226" priority="612" stopIfTrue="1" operator="lessThan">
      <formula>$C$4</formula>
    </cfRule>
  </conditionalFormatting>
  <conditionalFormatting sqref="AE42">
    <cfRule type="cellIs" dxfId="6227" priority="613" stopIfTrue="1" operator="lessThan">
      <formula>$C$4</formula>
    </cfRule>
  </conditionalFormatting>
  <conditionalFormatting sqref="AE43">
    <cfRule type="cellIs" dxfId="6228" priority="614" stopIfTrue="1" operator="lessThan">
      <formula>$C$4</formula>
    </cfRule>
  </conditionalFormatting>
  <conditionalFormatting sqref="AE44">
    <cfRule type="cellIs" dxfId="6229" priority="615" stopIfTrue="1" operator="lessThan">
      <formula>$C$4</formula>
    </cfRule>
  </conditionalFormatting>
  <conditionalFormatting sqref="AE45">
    <cfRule type="cellIs" dxfId="6230" priority="616" stopIfTrue="1" operator="lessThan">
      <formula>$C$4</formula>
    </cfRule>
  </conditionalFormatting>
  <conditionalFormatting sqref="AE46">
    <cfRule type="cellIs" dxfId="6231" priority="617" stopIfTrue="1" operator="lessThan">
      <formula>$C$4</formula>
    </cfRule>
  </conditionalFormatting>
  <conditionalFormatting sqref="AE47">
    <cfRule type="cellIs" dxfId="6232" priority="618" stopIfTrue="1" operator="lessThan">
      <formula>$C$4</formula>
    </cfRule>
  </conditionalFormatting>
  <conditionalFormatting sqref="AE48">
    <cfRule type="cellIs" dxfId="6233" priority="619" stopIfTrue="1" operator="lessThan">
      <formula>$C$4</formula>
    </cfRule>
  </conditionalFormatting>
  <conditionalFormatting sqref="AE49">
    <cfRule type="cellIs" dxfId="6234" priority="620" stopIfTrue="1" operator="lessThan">
      <formula>$C$4</formula>
    </cfRule>
  </conditionalFormatting>
  <conditionalFormatting sqref="AE50">
    <cfRule type="cellIs" dxfId="6235" priority="621" stopIfTrue="1" operator="lessThan">
      <formula>$C$4</formula>
    </cfRule>
  </conditionalFormatting>
  <conditionalFormatting sqref="AF11">
    <cfRule type="cellIs" dxfId="6236" priority="622" stopIfTrue="1" operator="lessThan">
      <formula>$C$4</formula>
    </cfRule>
  </conditionalFormatting>
  <conditionalFormatting sqref="AF12">
    <cfRule type="cellIs" dxfId="6237" priority="623" stopIfTrue="1" operator="lessThan">
      <formula>$C$4</formula>
    </cfRule>
  </conditionalFormatting>
  <conditionalFormatting sqref="AF13">
    <cfRule type="cellIs" dxfId="6238" priority="624" stopIfTrue="1" operator="lessThan">
      <formula>$C$4</formula>
    </cfRule>
  </conditionalFormatting>
  <conditionalFormatting sqref="AF14">
    <cfRule type="cellIs" dxfId="6239" priority="625" stopIfTrue="1" operator="lessThan">
      <formula>$C$4</formula>
    </cfRule>
  </conditionalFormatting>
  <conditionalFormatting sqref="AF15">
    <cfRule type="cellIs" dxfId="6240" priority="626" stopIfTrue="1" operator="lessThan">
      <formula>$C$4</formula>
    </cfRule>
  </conditionalFormatting>
  <conditionalFormatting sqref="AF16">
    <cfRule type="cellIs" dxfId="6241" priority="627" stopIfTrue="1" operator="lessThan">
      <formula>$C$4</formula>
    </cfRule>
  </conditionalFormatting>
  <conditionalFormatting sqref="AF17">
    <cfRule type="cellIs" dxfId="6242" priority="628" stopIfTrue="1" operator="lessThan">
      <formula>$C$4</formula>
    </cfRule>
  </conditionalFormatting>
  <conditionalFormatting sqref="AF18">
    <cfRule type="cellIs" dxfId="6243" priority="629" stopIfTrue="1" operator="lessThan">
      <formula>$C$4</formula>
    </cfRule>
  </conditionalFormatting>
  <conditionalFormatting sqref="AF19">
    <cfRule type="cellIs" dxfId="6244" priority="630" stopIfTrue="1" operator="lessThan">
      <formula>$C$4</formula>
    </cfRule>
  </conditionalFormatting>
  <conditionalFormatting sqref="AF20">
    <cfRule type="cellIs" dxfId="6245" priority="631" stopIfTrue="1" operator="lessThan">
      <formula>$C$4</formula>
    </cfRule>
  </conditionalFormatting>
  <conditionalFormatting sqref="AF21">
    <cfRule type="cellIs" dxfId="6246" priority="632" stopIfTrue="1" operator="lessThan">
      <formula>$C$4</formula>
    </cfRule>
  </conditionalFormatting>
  <conditionalFormatting sqref="AF22">
    <cfRule type="cellIs" dxfId="6247" priority="633" stopIfTrue="1" operator="lessThan">
      <formula>$C$4</formula>
    </cfRule>
  </conditionalFormatting>
  <conditionalFormatting sqref="AF23">
    <cfRule type="cellIs" dxfId="6248" priority="634" stopIfTrue="1" operator="lessThan">
      <formula>$C$4</formula>
    </cfRule>
  </conditionalFormatting>
  <conditionalFormatting sqref="AF24">
    <cfRule type="cellIs" dxfId="6249" priority="635" stopIfTrue="1" operator="lessThan">
      <formula>$C$4</formula>
    </cfRule>
  </conditionalFormatting>
  <conditionalFormatting sqref="AF25">
    <cfRule type="cellIs" dxfId="6250" priority="636" stopIfTrue="1" operator="lessThan">
      <formula>$C$4</formula>
    </cfRule>
  </conditionalFormatting>
  <conditionalFormatting sqref="AF26">
    <cfRule type="cellIs" dxfId="6251" priority="637" stopIfTrue="1" operator="lessThan">
      <formula>$C$4</formula>
    </cfRule>
  </conditionalFormatting>
  <conditionalFormatting sqref="AF27">
    <cfRule type="cellIs" dxfId="6252" priority="638" stopIfTrue="1" operator="lessThan">
      <formula>$C$4</formula>
    </cfRule>
  </conditionalFormatting>
  <conditionalFormatting sqref="AF28">
    <cfRule type="cellIs" dxfId="6253" priority="639" stopIfTrue="1" operator="lessThan">
      <formula>$C$4</formula>
    </cfRule>
  </conditionalFormatting>
  <conditionalFormatting sqref="AF29">
    <cfRule type="cellIs" dxfId="6254" priority="640" stopIfTrue="1" operator="lessThan">
      <formula>$C$4</formula>
    </cfRule>
  </conditionalFormatting>
  <conditionalFormatting sqref="AF30">
    <cfRule type="cellIs" dxfId="6255" priority="641" stopIfTrue="1" operator="lessThan">
      <formula>$C$4</formula>
    </cfRule>
  </conditionalFormatting>
  <conditionalFormatting sqref="AF31">
    <cfRule type="cellIs" dxfId="6256" priority="642" stopIfTrue="1" operator="lessThan">
      <formula>$C$4</formula>
    </cfRule>
  </conditionalFormatting>
  <conditionalFormatting sqref="AF32">
    <cfRule type="cellIs" dxfId="6257" priority="643" stopIfTrue="1" operator="lessThan">
      <formula>$C$4</formula>
    </cfRule>
  </conditionalFormatting>
  <conditionalFormatting sqref="AF33">
    <cfRule type="cellIs" dxfId="6258" priority="644" stopIfTrue="1" operator="lessThan">
      <formula>$C$4</formula>
    </cfRule>
  </conditionalFormatting>
  <conditionalFormatting sqref="AF34">
    <cfRule type="cellIs" dxfId="6259" priority="645" stopIfTrue="1" operator="lessThan">
      <formula>$C$4</formula>
    </cfRule>
  </conditionalFormatting>
  <conditionalFormatting sqref="AF35">
    <cfRule type="cellIs" dxfId="6260" priority="646" stopIfTrue="1" operator="lessThan">
      <formula>$C$4</formula>
    </cfRule>
  </conditionalFormatting>
  <conditionalFormatting sqref="AF36">
    <cfRule type="cellIs" dxfId="6261" priority="647" stopIfTrue="1" operator="lessThan">
      <formula>$C$4</formula>
    </cfRule>
  </conditionalFormatting>
  <conditionalFormatting sqref="AF37">
    <cfRule type="cellIs" dxfId="6262" priority="648" stopIfTrue="1" operator="lessThan">
      <formula>$C$4</formula>
    </cfRule>
  </conditionalFormatting>
  <conditionalFormatting sqref="AF38">
    <cfRule type="cellIs" dxfId="6263" priority="649" stopIfTrue="1" operator="lessThan">
      <formula>$C$4</formula>
    </cfRule>
  </conditionalFormatting>
  <conditionalFormatting sqref="AF39">
    <cfRule type="cellIs" dxfId="6264" priority="650" stopIfTrue="1" operator="lessThan">
      <formula>$C$4</formula>
    </cfRule>
  </conditionalFormatting>
  <conditionalFormatting sqref="AF40">
    <cfRule type="cellIs" dxfId="6265" priority="651" stopIfTrue="1" operator="lessThan">
      <formula>$C$4</formula>
    </cfRule>
  </conditionalFormatting>
  <conditionalFormatting sqref="AF41">
    <cfRule type="cellIs" dxfId="6266" priority="652" stopIfTrue="1" operator="lessThan">
      <formula>$C$4</formula>
    </cfRule>
  </conditionalFormatting>
  <conditionalFormatting sqref="AF42">
    <cfRule type="cellIs" dxfId="6267" priority="653" stopIfTrue="1" operator="lessThan">
      <formula>$C$4</formula>
    </cfRule>
  </conditionalFormatting>
  <conditionalFormatting sqref="AF43">
    <cfRule type="cellIs" dxfId="6268" priority="654" stopIfTrue="1" operator="lessThan">
      <formula>$C$4</formula>
    </cfRule>
  </conditionalFormatting>
  <conditionalFormatting sqref="AF44">
    <cfRule type="cellIs" dxfId="6269" priority="655" stopIfTrue="1" operator="lessThan">
      <formula>$C$4</formula>
    </cfRule>
  </conditionalFormatting>
  <conditionalFormatting sqref="AF45">
    <cfRule type="cellIs" dxfId="6270" priority="656" stopIfTrue="1" operator="lessThan">
      <formula>$C$4</formula>
    </cfRule>
  </conditionalFormatting>
  <conditionalFormatting sqref="AF46">
    <cfRule type="cellIs" dxfId="6271" priority="657" stopIfTrue="1" operator="lessThan">
      <formula>$C$4</formula>
    </cfRule>
  </conditionalFormatting>
  <conditionalFormatting sqref="AF47">
    <cfRule type="cellIs" dxfId="6272" priority="658" stopIfTrue="1" operator="lessThan">
      <formula>$C$4</formula>
    </cfRule>
  </conditionalFormatting>
  <conditionalFormatting sqref="AF48">
    <cfRule type="cellIs" dxfId="6273" priority="659" stopIfTrue="1" operator="lessThan">
      <formula>$C$4</formula>
    </cfRule>
  </conditionalFormatting>
  <conditionalFormatting sqref="AF49">
    <cfRule type="cellIs" dxfId="6274" priority="660" stopIfTrue="1" operator="lessThan">
      <formula>$C$4</formula>
    </cfRule>
  </conditionalFormatting>
  <conditionalFormatting sqref="AF50">
    <cfRule type="cellIs" dxfId="6275" priority="661" stopIfTrue="1" operator="lessThan">
      <formula>$C$4</formula>
    </cfRule>
  </conditionalFormatting>
  <conditionalFormatting sqref="AG11">
    <cfRule type="cellIs" dxfId="6276" priority="662" stopIfTrue="1" operator="lessThan">
      <formula>$C$4</formula>
    </cfRule>
  </conditionalFormatting>
  <conditionalFormatting sqref="AG12">
    <cfRule type="cellIs" dxfId="6277" priority="663" stopIfTrue="1" operator="lessThan">
      <formula>$C$4</formula>
    </cfRule>
  </conditionalFormatting>
  <conditionalFormatting sqref="AG13">
    <cfRule type="cellIs" dxfId="6278" priority="664" stopIfTrue="1" operator="lessThan">
      <formula>$C$4</formula>
    </cfRule>
  </conditionalFormatting>
  <conditionalFormatting sqref="AG14">
    <cfRule type="cellIs" dxfId="6279" priority="665" stopIfTrue="1" operator="lessThan">
      <formula>$C$4</formula>
    </cfRule>
  </conditionalFormatting>
  <conditionalFormatting sqref="AG15">
    <cfRule type="cellIs" dxfId="6280" priority="666" stopIfTrue="1" operator="lessThan">
      <formula>$C$4</formula>
    </cfRule>
  </conditionalFormatting>
  <conditionalFormatting sqref="AG16">
    <cfRule type="cellIs" dxfId="6281" priority="667" stopIfTrue="1" operator="lessThan">
      <formula>$C$4</formula>
    </cfRule>
  </conditionalFormatting>
  <conditionalFormatting sqref="AG17">
    <cfRule type="cellIs" dxfId="6282" priority="668" stopIfTrue="1" operator="lessThan">
      <formula>$C$4</formula>
    </cfRule>
  </conditionalFormatting>
  <conditionalFormatting sqref="AG18">
    <cfRule type="cellIs" dxfId="6283" priority="669" stopIfTrue="1" operator="lessThan">
      <formula>$C$4</formula>
    </cfRule>
  </conditionalFormatting>
  <conditionalFormatting sqref="AG19">
    <cfRule type="cellIs" dxfId="6284" priority="670" stopIfTrue="1" operator="lessThan">
      <formula>$C$4</formula>
    </cfRule>
  </conditionalFormatting>
  <conditionalFormatting sqref="AG20">
    <cfRule type="cellIs" dxfId="6285" priority="671" stopIfTrue="1" operator="lessThan">
      <formula>$C$4</formula>
    </cfRule>
  </conditionalFormatting>
  <conditionalFormatting sqref="AG21">
    <cfRule type="cellIs" dxfId="6286" priority="672" stopIfTrue="1" operator="lessThan">
      <formula>$C$4</formula>
    </cfRule>
  </conditionalFormatting>
  <conditionalFormatting sqref="AG22">
    <cfRule type="cellIs" dxfId="6287" priority="673" stopIfTrue="1" operator="lessThan">
      <formula>$C$4</formula>
    </cfRule>
  </conditionalFormatting>
  <conditionalFormatting sqref="AG23">
    <cfRule type="cellIs" dxfId="6288" priority="674" stopIfTrue="1" operator="lessThan">
      <formula>$C$4</formula>
    </cfRule>
  </conditionalFormatting>
  <conditionalFormatting sqref="AG24">
    <cfRule type="cellIs" dxfId="6289" priority="675" stopIfTrue="1" operator="lessThan">
      <formula>$C$4</formula>
    </cfRule>
  </conditionalFormatting>
  <conditionalFormatting sqref="AG25">
    <cfRule type="cellIs" dxfId="6290" priority="676" stopIfTrue="1" operator="lessThan">
      <formula>$C$4</formula>
    </cfRule>
  </conditionalFormatting>
  <conditionalFormatting sqref="AG26">
    <cfRule type="cellIs" dxfId="6291" priority="677" stopIfTrue="1" operator="lessThan">
      <formula>$C$4</formula>
    </cfRule>
  </conditionalFormatting>
  <conditionalFormatting sqref="AG27">
    <cfRule type="cellIs" dxfId="6292" priority="678" stopIfTrue="1" operator="lessThan">
      <formula>$C$4</formula>
    </cfRule>
  </conditionalFormatting>
  <conditionalFormatting sqref="AG28">
    <cfRule type="cellIs" dxfId="6293" priority="679" stopIfTrue="1" operator="lessThan">
      <formula>$C$4</formula>
    </cfRule>
  </conditionalFormatting>
  <conditionalFormatting sqref="AG29">
    <cfRule type="cellIs" dxfId="6294" priority="680" stopIfTrue="1" operator="lessThan">
      <formula>$C$4</formula>
    </cfRule>
  </conditionalFormatting>
  <conditionalFormatting sqref="AG30">
    <cfRule type="cellIs" dxfId="6295" priority="681" stopIfTrue="1" operator="lessThan">
      <formula>$C$4</formula>
    </cfRule>
  </conditionalFormatting>
  <conditionalFormatting sqref="AG31">
    <cfRule type="cellIs" dxfId="6296" priority="682" stopIfTrue="1" operator="lessThan">
      <formula>$C$4</formula>
    </cfRule>
  </conditionalFormatting>
  <conditionalFormatting sqref="AG32">
    <cfRule type="cellIs" dxfId="6297" priority="683" stopIfTrue="1" operator="lessThan">
      <formula>$C$4</formula>
    </cfRule>
  </conditionalFormatting>
  <conditionalFormatting sqref="AG33">
    <cfRule type="cellIs" dxfId="6298" priority="684" stopIfTrue="1" operator="lessThan">
      <formula>$C$4</formula>
    </cfRule>
  </conditionalFormatting>
  <conditionalFormatting sqref="AG34">
    <cfRule type="cellIs" dxfId="6299" priority="685" stopIfTrue="1" operator="lessThan">
      <formula>$C$4</formula>
    </cfRule>
  </conditionalFormatting>
  <conditionalFormatting sqref="AG35">
    <cfRule type="cellIs" dxfId="6300" priority="686" stopIfTrue="1" operator="lessThan">
      <formula>$C$4</formula>
    </cfRule>
  </conditionalFormatting>
  <conditionalFormatting sqref="AG36">
    <cfRule type="cellIs" dxfId="6301" priority="687" stopIfTrue="1" operator="lessThan">
      <formula>$C$4</formula>
    </cfRule>
  </conditionalFormatting>
  <conditionalFormatting sqref="AG37">
    <cfRule type="cellIs" dxfId="6302" priority="688" stopIfTrue="1" operator="lessThan">
      <formula>$C$4</formula>
    </cfRule>
  </conditionalFormatting>
  <conditionalFormatting sqref="AG38">
    <cfRule type="cellIs" dxfId="6303" priority="689" stopIfTrue="1" operator="lessThan">
      <formula>$C$4</formula>
    </cfRule>
  </conditionalFormatting>
  <conditionalFormatting sqref="AG39">
    <cfRule type="cellIs" dxfId="6304" priority="690" stopIfTrue="1" operator="lessThan">
      <formula>$C$4</formula>
    </cfRule>
  </conditionalFormatting>
  <conditionalFormatting sqref="AG40">
    <cfRule type="cellIs" dxfId="6305" priority="691" stopIfTrue="1" operator="lessThan">
      <formula>$C$4</formula>
    </cfRule>
  </conditionalFormatting>
  <conditionalFormatting sqref="AG41">
    <cfRule type="cellIs" dxfId="6306" priority="692" stopIfTrue="1" operator="lessThan">
      <formula>$C$4</formula>
    </cfRule>
  </conditionalFormatting>
  <conditionalFormatting sqref="AG42">
    <cfRule type="cellIs" dxfId="6307" priority="693" stopIfTrue="1" operator="lessThan">
      <formula>$C$4</formula>
    </cfRule>
  </conditionalFormatting>
  <conditionalFormatting sqref="AG43">
    <cfRule type="cellIs" dxfId="6308" priority="694" stopIfTrue="1" operator="lessThan">
      <formula>$C$4</formula>
    </cfRule>
  </conditionalFormatting>
  <conditionalFormatting sqref="AG44">
    <cfRule type="cellIs" dxfId="6309" priority="695" stopIfTrue="1" operator="lessThan">
      <formula>$C$4</formula>
    </cfRule>
  </conditionalFormatting>
  <conditionalFormatting sqref="AG45">
    <cfRule type="cellIs" dxfId="6310" priority="696" stopIfTrue="1" operator="lessThan">
      <formula>$C$4</formula>
    </cfRule>
  </conditionalFormatting>
  <conditionalFormatting sqref="AG46">
    <cfRule type="cellIs" dxfId="6311" priority="697" stopIfTrue="1" operator="lessThan">
      <formula>$C$4</formula>
    </cfRule>
  </conditionalFormatting>
  <conditionalFormatting sqref="AG47">
    <cfRule type="cellIs" dxfId="6312" priority="698" stopIfTrue="1" operator="lessThan">
      <formula>$C$4</formula>
    </cfRule>
  </conditionalFormatting>
  <conditionalFormatting sqref="AG48">
    <cfRule type="cellIs" dxfId="6313" priority="699" stopIfTrue="1" operator="lessThan">
      <formula>$C$4</formula>
    </cfRule>
  </conditionalFormatting>
  <conditionalFormatting sqref="AG49">
    <cfRule type="cellIs" dxfId="6314" priority="700" stopIfTrue="1" operator="lessThan">
      <formula>$C$4</formula>
    </cfRule>
  </conditionalFormatting>
  <conditionalFormatting sqref="AG50">
    <cfRule type="cellIs" dxfId="6315" priority="701" stopIfTrue="1" operator="lessThan">
      <formula>$C$4</formula>
    </cfRule>
  </conditionalFormatting>
  <conditionalFormatting sqref="AH11">
    <cfRule type="cellIs" dxfId="6316" priority="702" stopIfTrue="1" operator="lessThan">
      <formula>$C$4</formula>
    </cfRule>
  </conditionalFormatting>
  <conditionalFormatting sqref="AH12">
    <cfRule type="cellIs" dxfId="6317" priority="703" stopIfTrue="1" operator="lessThan">
      <formula>$C$4</formula>
    </cfRule>
  </conditionalFormatting>
  <conditionalFormatting sqref="AH13">
    <cfRule type="cellIs" dxfId="6318" priority="704" stopIfTrue="1" operator="lessThan">
      <formula>$C$4</formula>
    </cfRule>
  </conditionalFormatting>
  <conditionalFormatting sqref="AH14">
    <cfRule type="cellIs" dxfId="6319" priority="705" stopIfTrue="1" operator="lessThan">
      <formula>$C$4</formula>
    </cfRule>
  </conditionalFormatting>
  <conditionalFormatting sqref="AH15">
    <cfRule type="cellIs" dxfId="6320" priority="706" stopIfTrue="1" operator="lessThan">
      <formula>$C$4</formula>
    </cfRule>
  </conditionalFormatting>
  <conditionalFormatting sqref="AH16">
    <cfRule type="cellIs" dxfId="6321" priority="707" stopIfTrue="1" operator="lessThan">
      <formula>$C$4</formula>
    </cfRule>
  </conditionalFormatting>
  <conditionalFormatting sqref="AH17">
    <cfRule type="cellIs" dxfId="6322" priority="708" stopIfTrue="1" operator="lessThan">
      <formula>$C$4</formula>
    </cfRule>
  </conditionalFormatting>
  <conditionalFormatting sqref="AH18">
    <cfRule type="cellIs" dxfId="6323" priority="709" stopIfTrue="1" operator="lessThan">
      <formula>$C$4</formula>
    </cfRule>
  </conditionalFormatting>
  <conditionalFormatting sqref="AH19">
    <cfRule type="cellIs" dxfId="6324" priority="710" stopIfTrue="1" operator="lessThan">
      <formula>$C$4</formula>
    </cfRule>
  </conditionalFormatting>
  <conditionalFormatting sqref="AH20">
    <cfRule type="cellIs" dxfId="6325" priority="711" stopIfTrue="1" operator="lessThan">
      <formula>$C$4</formula>
    </cfRule>
  </conditionalFormatting>
  <conditionalFormatting sqref="AH21">
    <cfRule type="cellIs" dxfId="6326" priority="712" stopIfTrue="1" operator="lessThan">
      <formula>$C$4</formula>
    </cfRule>
  </conditionalFormatting>
  <conditionalFormatting sqref="AH22">
    <cfRule type="cellIs" dxfId="6327" priority="713" stopIfTrue="1" operator="lessThan">
      <formula>$C$4</formula>
    </cfRule>
  </conditionalFormatting>
  <conditionalFormatting sqref="AH23">
    <cfRule type="cellIs" dxfId="6328" priority="714" stopIfTrue="1" operator="lessThan">
      <formula>$C$4</formula>
    </cfRule>
  </conditionalFormatting>
  <conditionalFormatting sqref="AH24">
    <cfRule type="cellIs" dxfId="6329" priority="715" stopIfTrue="1" operator="lessThan">
      <formula>$C$4</formula>
    </cfRule>
  </conditionalFormatting>
  <conditionalFormatting sqref="AH25">
    <cfRule type="cellIs" dxfId="6330" priority="716" stopIfTrue="1" operator="lessThan">
      <formula>$C$4</formula>
    </cfRule>
  </conditionalFormatting>
  <conditionalFormatting sqref="AH26">
    <cfRule type="cellIs" dxfId="6331" priority="717" stopIfTrue="1" operator="lessThan">
      <formula>$C$4</formula>
    </cfRule>
  </conditionalFormatting>
  <conditionalFormatting sqref="AH27">
    <cfRule type="cellIs" dxfId="6332" priority="718" stopIfTrue="1" operator="lessThan">
      <formula>$C$4</formula>
    </cfRule>
  </conditionalFormatting>
  <conditionalFormatting sqref="AH28">
    <cfRule type="cellIs" dxfId="6333" priority="719" stopIfTrue="1" operator="lessThan">
      <formula>$C$4</formula>
    </cfRule>
  </conditionalFormatting>
  <conditionalFormatting sqref="AH29">
    <cfRule type="cellIs" dxfId="6334" priority="720" stopIfTrue="1" operator="lessThan">
      <formula>$C$4</formula>
    </cfRule>
  </conditionalFormatting>
  <conditionalFormatting sqref="AH30">
    <cfRule type="cellIs" dxfId="6335" priority="721" stopIfTrue="1" operator="lessThan">
      <formula>$C$4</formula>
    </cfRule>
  </conditionalFormatting>
  <conditionalFormatting sqref="AH31">
    <cfRule type="cellIs" dxfId="6336" priority="722" stopIfTrue="1" operator="lessThan">
      <formula>$C$4</formula>
    </cfRule>
  </conditionalFormatting>
  <conditionalFormatting sqref="AH32">
    <cfRule type="cellIs" dxfId="6337" priority="723" stopIfTrue="1" operator="lessThan">
      <formula>$C$4</formula>
    </cfRule>
  </conditionalFormatting>
  <conditionalFormatting sqref="AH33">
    <cfRule type="cellIs" dxfId="6338" priority="724" stopIfTrue="1" operator="lessThan">
      <formula>$C$4</formula>
    </cfRule>
  </conditionalFormatting>
  <conditionalFormatting sqref="AH34">
    <cfRule type="cellIs" dxfId="6339" priority="725" stopIfTrue="1" operator="lessThan">
      <formula>$C$4</formula>
    </cfRule>
  </conditionalFormatting>
  <conditionalFormatting sqref="AH35">
    <cfRule type="cellIs" dxfId="6340" priority="726" stopIfTrue="1" operator="lessThan">
      <formula>$C$4</formula>
    </cfRule>
  </conditionalFormatting>
  <conditionalFormatting sqref="AH36">
    <cfRule type="cellIs" dxfId="6341" priority="727" stopIfTrue="1" operator="lessThan">
      <formula>$C$4</formula>
    </cfRule>
  </conditionalFormatting>
  <conditionalFormatting sqref="AH37">
    <cfRule type="cellIs" dxfId="6342" priority="728" stopIfTrue="1" operator="lessThan">
      <formula>$C$4</formula>
    </cfRule>
  </conditionalFormatting>
  <conditionalFormatting sqref="AH38">
    <cfRule type="cellIs" dxfId="6343" priority="729" stopIfTrue="1" operator="lessThan">
      <formula>$C$4</formula>
    </cfRule>
  </conditionalFormatting>
  <conditionalFormatting sqref="AH39">
    <cfRule type="cellIs" dxfId="6344" priority="730" stopIfTrue="1" operator="lessThan">
      <formula>$C$4</formula>
    </cfRule>
  </conditionalFormatting>
  <conditionalFormatting sqref="AH40">
    <cfRule type="cellIs" dxfId="6345" priority="731" stopIfTrue="1" operator="lessThan">
      <formula>$C$4</formula>
    </cfRule>
  </conditionalFormatting>
  <conditionalFormatting sqref="AH41">
    <cfRule type="cellIs" dxfId="6346" priority="732" stopIfTrue="1" operator="lessThan">
      <formula>$C$4</formula>
    </cfRule>
  </conditionalFormatting>
  <conditionalFormatting sqref="AH42">
    <cfRule type="cellIs" dxfId="6347" priority="733" stopIfTrue="1" operator="lessThan">
      <formula>$C$4</formula>
    </cfRule>
  </conditionalFormatting>
  <conditionalFormatting sqref="AH43">
    <cfRule type="cellIs" dxfId="6348" priority="734" stopIfTrue="1" operator="lessThan">
      <formula>$C$4</formula>
    </cfRule>
  </conditionalFormatting>
  <conditionalFormatting sqref="AH44">
    <cfRule type="cellIs" dxfId="6349" priority="735" stopIfTrue="1" operator="lessThan">
      <formula>$C$4</formula>
    </cfRule>
  </conditionalFormatting>
  <conditionalFormatting sqref="AH45">
    <cfRule type="cellIs" dxfId="6350" priority="736" stopIfTrue="1" operator="lessThan">
      <formula>$C$4</formula>
    </cfRule>
  </conditionalFormatting>
  <conditionalFormatting sqref="AH46">
    <cfRule type="cellIs" dxfId="6351" priority="737" stopIfTrue="1" operator="lessThan">
      <formula>$C$4</formula>
    </cfRule>
  </conditionalFormatting>
  <conditionalFormatting sqref="AH47">
    <cfRule type="cellIs" dxfId="6352" priority="738" stopIfTrue="1" operator="lessThan">
      <formula>$C$4</formula>
    </cfRule>
  </conditionalFormatting>
  <conditionalFormatting sqref="AH48">
    <cfRule type="cellIs" dxfId="6353" priority="739" stopIfTrue="1" operator="lessThan">
      <formula>$C$4</formula>
    </cfRule>
  </conditionalFormatting>
  <conditionalFormatting sqref="AH49">
    <cfRule type="cellIs" dxfId="6354" priority="740" stopIfTrue="1" operator="lessThan">
      <formula>$C$4</formula>
    </cfRule>
  </conditionalFormatting>
  <conditionalFormatting sqref="AH50">
    <cfRule type="cellIs" dxfId="6355" priority="741" stopIfTrue="1" operator="lessThan">
      <formula>$C$4</formula>
    </cfRule>
  </conditionalFormatting>
  <conditionalFormatting sqref="AI11">
    <cfRule type="cellIs" dxfId="6356" priority="742" stopIfTrue="1" operator="lessThan">
      <formula>$C$4</formula>
    </cfRule>
  </conditionalFormatting>
  <conditionalFormatting sqref="AI12">
    <cfRule type="cellIs" dxfId="6357" priority="743" stopIfTrue="1" operator="lessThan">
      <formula>$C$4</formula>
    </cfRule>
  </conditionalFormatting>
  <conditionalFormatting sqref="AI13">
    <cfRule type="cellIs" dxfId="6358" priority="744" stopIfTrue="1" operator="lessThan">
      <formula>$C$4</formula>
    </cfRule>
  </conditionalFormatting>
  <conditionalFormatting sqref="AI14">
    <cfRule type="cellIs" dxfId="6359" priority="745" stopIfTrue="1" operator="lessThan">
      <formula>$C$4</formula>
    </cfRule>
  </conditionalFormatting>
  <conditionalFormatting sqref="AI15">
    <cfRule type="cellIs" dxfId="6360" priority="746" stopIfTrue="1" operator="lessThan">
      <formula>$C$4</formula>
    </cfRule>
  </conditionalFormatting>
  <conditionalFormatting sqref="AI16">
    <cfRule type="cellIs" dxfId="6361" priority="747" stopIfTrue="1" operator="lessThan">
      <formula>$C$4</formula>
    </cfRule>
  </conditionalFormatting>
  <conditionalFormatting sqref="AI17">
    <cfRule type="cellIs" dxfId="6362" priority="748" stopIfTrue="1" operator="lessThan">
      <formula>$C$4</formula>
    </cfRule>
  </conditionalFormatting>
  <conditionalFormatting sqref="AI18">
    <cfRule type="cellIs" dxfId="6363" priority="749" stopIfTrue="1" operator="lessThan">
      <formula>$C$4</formula>
    </cfRule>
  </conditionalFormatting>
  <conditionalFormatting sqref="AI19">
    <cfRule type="cellIs" dxfId="6364" priority="750" stopIfTrue="1" operator="lessThan">
      <formula>$C$4</formula>
    </cfRule>
  </conditionalFormatting>
  <conditionalFormatting sqref="AI20">
    <cfRule type="cellIs" dxfId="6365" priority="751" stopIfTrue="1" operator="lessThan">
      <formula>$C$4</formula>
    </cfRule>
  </conditionalFormatting>
  <conditionalFormatting sqref="AI21">
    <cfRule type="cellIs" dxfId="6366" priority="752" stopIfTrue="1" operator="lessThan">
      <formula>$C$4</formula>
    </cfRule>
  </conditionalFormatting>
  <conditionalFormatting sqref="AI22">
    <cfRule type="cellIs" dxfId="6367" priority="753" stopIfTrue="1" operator="lessThan">
      <formula>$C$4</formula>
    </cfRule>
  </conditionalFormatting>
  <conditionalFormatting sqref="AI23">
    <cfRule type="cellIs" dxfId="6368" priority="754" stopIfTrue="1" operator="lessThan">
      <formula>$C$4</formula>
    </cfRule>
  </conditionalFormatting>
  <conditionalFormatting sqref="AI24">
    <cfRule type="cellIs" dxfId="6369" priority="755" stopIfTrue="1" operator="lessThan">
      <formula>$C$4</formula>
    </cfRule>
  </conditionalFormatting>
  <conditionalFormatting sqref="AI25">
    <cfRule type="cellIs" dxfId="6370" priority="756" stopIfTrue="1" operator="lessThan">
      <formula>$C$4</formula>
    </cfRule>
  </conditionalFormatting>
  <conditionalFormatting sqref="AI26">
    <cfRule type="cellIs" dxfId="6371" priority="757" stopIfTrue="1" operator="lessThan">
      <formula>$C$4</formula>
    </cfRule>
  </conditionalFormatting>
  <conditionalFormatting sqref="AI27">
    <cfRule type="cellIs" dxfId="6372" priority="758" stopIfTrue="1" operator="lessThan">
      <formula>$C$4</formula>
    </cfRule>
  </conditionalFormatting>
  <conditionalFormatting sqref="AI28">
    <cfRule type="cellIs" dxfId="6373" priority="759" stopIfTrue="1" operator="lessThan">
      <formula>$C$4</formula>
    </cfRule>
  </conditionalFormatting>
  <conditionalFormatting sqref="AI29">
    <cfRule type="cellIs" dxfId="6374" priority="760" stopIfTrue="1" operator="lessThan">
      <formula>$C$4</formula>
    </cfRule>
  </conditionalFormatting>
  <conditionalFormatting sqref="AI30">
    <cfRule type="cellIs" dxfId="6375" priority="761" stopIfTrue="1" operator="lessThan">
      <formula>$C$4</formula>
    </cfRule>
  </conditionalFormatting>
  <conditionalFormatting sqref="AI31">
    <cfRule type="cellIs" dxfId="6376" priority="762" stopIfTrue="1" operator="lessThan">
      <formula>$C$4</formula>
    </cfRule>
  </conditionalFormatting>
  <conditionalFormatting sqref="AI32">
    <cfRule type="cellIs" dxfId="6377" priority="763" stopIfTrue="1" operator="lessThan">
      <formula>$C$4</formula>
    </cfRule>
  </conditionalFormatting>
  <conditionalFormatting sqref="AI33">
    <cfRule type="cellIs" dxfId="6378" priority="764" stopIfTrue="1" operator="lessThan">
      <formula>$C$4</formula>
    </cfRule>
  </conditionalFormatting>
  <conditionalFormatting sqref="AI34">
    <cfRule type="cellIs" dxfId="6379" priority="765" stopIfTrue="1" operator="lessThan">
      <formula>$C$4</formula>
    </cfRule>
  </conditionalFormatting>
  <conditionalFormatting sqref="AI35">
    <cfRule type="cellIs" dxfId="6380" priority="766" stopIfTrue="1" operator="lessThan">
      <formula>$C$4</formula>
    </cfRule>
  </conditionalFormatting>
  <conditionalFormatting sqref="AI36">
    <cfRule type="cellIs" dxfId="6381" priority="767" stopIfTrue="1" operator="lessThan">
      <formula>$C$4</formula>
    </cfRule>
  </conditionalFormatting>
  <conditionalFormatting sqref="AI37">
    <cfRule type="cellIs" dxfId="6382" priority="768" stopIfTrue="1" operator="lessThan">
      <formula>$C$4</formula>
    </cfRule>
  </conditionalFormatting>
  <conditionalFormatting sqref="AI38">
    <cfRule type="cellIs" dxfId="6383" priority="769" stopIfTrue="1" operator="lessThan">
      <formula>$C$4</formula>
    </cfRule>
  </conditionalFormatting>
  <conditionalFormatting sqref="AI39">
    <cfRule type="cellIs" dxfId="6384" priority="770" stopIfTrue="1" operator="lessThan">
      <formula>$C$4</formula>
    </cfRule>
  </conditionalFormatting>
  <conditionalFormatting sqref="AI40">
    <cfRule type="cellIs" dxfId="6385" priority="771" stopIfTrue="1" operator="lessThan">
      <formula>$C$4</formula>
    </cfRule>
  </conditionalFormatting>
  <conditionalFormatting sqref="AI41">
    <cfRule type="cellIs" dxfId="6386" priority="772" stopIfTrue="1" operator="lessThan">
      <formula>$C$4</formula>
    </cfRule>
  </conditionalFormatting>
  <conditionalFormatting sqref="AI42">
    <cfRule type="cellIs" dxfId="6387" priority="773" stopIfTrue="1" operator="lessThan">
      <formula>$C$4</formula>
    </cfRule>
  </conditionalFormatting>
  <conditionalFormatting sqref="AI43">
    <cfRule type="cellIs" dxfId="6388" priority="774" stopIfTrue="1" operator="lessThan">
      <formula>$C$4</formula>
    </cfRule>
  </conditionalFormatting>
  <conditionalFormatting sqref="AI44">
    <cfRule type="cellIs" dxfId="6389" priority="775" stopIfTrue="1" operator="lessThan">
      <formula>$C$4</formula>
    </cfRule>
  </conditionalFormatting>
  <conditionalFormatting sqref="AI45">
    <cfRule type="cellIs" dxfId="6390" priority="776" stopIfTrue="1" operator="lessThan">
      <formula>$C$4</formula>
    </cfRule>
  </conditionalFormatting>
  <conditionalFormatting sqref="AI46">
    <cfRule type="cellIs" dxfId="6391" priority="777" stopIfTrue="1" operator="lessThan">
      <formula>$C$4</formula>
    </cfRule>
  </conditionalFormatting>
  <conditionalFormatting sqref="AI47">
    <cfRule type="cellIs" dxfId="6392" priority="778" stopIfTrue="1" operator="lessThan">
      <formula>$C$4</formula>
    </cfRule>
  </conditionalFormatting>
  <conditionalFormatting sqref="AI48">
    <cfRule type="cellIs" dxfId="6393" priority="779" stopIfTrue="1" operator="lessThan">
      <formula>$C$4</formula>
    </cfRule>
  </conditionalFormatting>
  <conditionalFormatting sqref="AI49">
    <cfRule type="cellIs" dxfId="6394" priority="780" stopIfTrue="1" operator="lessThan">
      <formula>$C$4</formula>
    </cfRule>
  </conditionalFormatting>
  <conditionalFormatting sqref="AI50">
    <cfRule type="cellIs" dxfId="6395" priority="781" stopIfTrue="1" operator="lessThan">
      <formula>$C$4</formula>
    </cfRule>
  </conditionalFormatting>
  <conditionalFormatting sqref="AS11">
    <cfRule type="cellIs" dxfId="6396" priority="782" stopIfTrue="1" operator="lessThan">
      <formula>$C$4</formula>
    </cfRule>
  </conditionalFormatting>
  <conditionalFormatting sqref="AS12">
    <cfRule type="cellIs" dxfId="6397" priority="783" stopIfTrue="1" operator="lessThan">
      <formula>$C$4</formula>
    </cfRule>
  </conditionalFormatting>
  <conditionalFormatting sqref="AS13">
    <cfRule type="cellIs" dxfId="6398" priority="784" stopIfTrue="1" operator="lessThan">
      <formula>$C$4</formula>
    </cfRule>
  </conditionalFormatting>
  <conditionalFormatting sqref="AS14">
    <cfRule type="cellIs" dxfId="6399" priority="785" stopIfTrue="1" operator="lessThan">
      <formula>$C$4</formula>
    </cfRule>
  </conditionalFormatting>
  <conditionalFormatting sqref="AS15">
    <cfRule type="cellIs" dxfId="6400" priority="786" stopIfTrue="1" operator="lessThan">
      <formula>$C$4</formula>
    </cfRule>
  </conditionalFormatting>
  <conditionalFormatting sqref="AS16">
    <cfRule type="cellIs" dxfId="6401" priority="787" stopIfTrue="1" operator="lessThan">
      <formula>$C$4</formula>
    </cfRule>
  </conditionalFormatting>
  <conditionalFormatting sqref="AS17">
    <cfRule type="cellIs" dxfId="6402" priority="788" stopIfTrue="1" operator="lessThan">
      <formula>$C$4</formula>
    </cfRule>
  </conditionalFormatting>
  <conditionalFormatting sqref="AS18">
    <cfRule type="cellIs" dxfId="6403" priority="789" stopIfTrue="1" operator="lessThan">
      <formula>$C$4</formula>
    </cfRule>
  </conditionalFormatting>
  <conditionalFormatting sqref="AS19">
    <cfRule type="cellIs" dxfId="6404" priority="790" stopIfTrue="1" operator="lessThan">
      <formula>$C$4</formula>
    </cfRule>
  </conditionalFormatting>
  <conditionalFormatting sqref="AS20">
    <cfRule type="cellIs" dxfId="6405" priority="791" stopIfTrue="1" operator="lessThan">
      <formula>$C$4</formula>
    </cfRule>
  </conditionalFormatting>
  <conditionalFormatting sqref="AS21">
    <cfRule type="cellIs" dxfId="6406" priority="792" stopIfTrue="1" operator="lessThan">
      <formula>$C$4</formula>
    </cfRule>
  </conditionalFormatting>
  <conditionalFormatting sqref="AS22">
    <cfRule type="cellIs" dxfId="6407" priority="793" stopIfTrue="1" operator="lessThan">
      <formula>$C$4</formula>
    </cfRule>
  </conditionalFormatting>
  <conditionalFormatting sqref="AS23">
    <cfRule type="cellIs" dxfId="6408" priority="794" stopIfTrue="1" operator="lessThan">
      <formula>$C$4</formula>
    </cfRule>
  </conditionalFormatting>
  <conditionalFormatting sqref="AS24">
    <cfRule type="cellIs" dxfId="6409" priority="795" stopIfTrue="1" operator="lessThan">
      <formula>$C$4</formula>
    </cfRule>
  </conditionalFormatting>
  <conditionalFormatting sqref="AS25">
    <cfRule type="cellIs" dxfId="6410" priority="796" stopIfTrue="1" operator="lessThan">
      <formula>$C$4</formula>
    </cfRule>
  </conditionalFormatting>
  <conditionalFormatting sqref="AS26">
    <cfRule type="cellIs" dxfId="6411" priority="797" stopIfTrue="1" operator="lessThan">
      <formula>$C$4</formula>
    </cfRule>
  </conditionalFormatting>
  <conditionalFormatting sqref="AS27">
    <cfRule type="cellIs" dxfId="6412" priority="798" stopIfTrue="1" operator="lessThan">
      <formula>$C$4</formula>
    </cfRule>
  </conditionalFormatting>
  <conditionalFormatting sqref="AS28">
    <cfRule type="cellIs" dxfId="6413" priority="799" stopIfTrue="1" operator="lessThan">
      <formula>$C$4</formula>
    </cfRule>
  </conditionalFormatting>
  <conditionalFormatting sqref="AS29">
    <cfRule type="cellIs" dxfId="6414" priority="800" stopIfTrue="1" operator="lessThan">
      <formula>$C$4</formula>
    </cfRule>
  </conditionalFormatting>
  <conditionalFormatting sqref="AS30">
    <cfRule type="cellIs" dxfId="6415" priority="801" stopIfTrue="1" operator="lessThan">
      <formula>$C$4</formula>
    </cfRule>
  </conditionalFormatting>
  <conditionalFormatting sqref="AS31">
    <cfRule type="cellIs" dxfId="6416" priority="802" stopIfTrue="1" operator="lessThan">
      <formula>$C$4</formula>
    </cfRule>
  </conditionalFormatting>
  <conditionalFormatting sqref="AS32">
    <cfRule type="cellIs" dxfId="6417" priority="803" stopIfTrue="1" operator="lessThan">
      <formula>$C$4</formula>
    </cfRule>
  </conditionalFormatting>
  <conditionalFormatting sqref="AS33">
    <cfRule type="cellIs" dxfId="6418" priority="804" stopIfTrue="1" operator="lessThan">
      <formula>$C$4</formula>
    </cfRule>
  </conditionalFormatting>
  <conditionalFormatting sqref="AS34">
    <cfRule type="cellIs" dxfId="6419" priority="805" stopIfTrue="1" operator="lessThan">
      <formula>$C$4</formula>
    </cfRule>
  </conditionalFormatting>
  <conditionalFormatting sqref="AS35">
    <cfRule type="cellIs" dxfId="6420" priority="806" stopIfTrue="1" operator="lessThan">
      <formula>$C$4</formula>
    </cfRule>
  </conditionalFormatting>
  <conditionalFormatting sqref="AS36">
    <cfRule type="cellIs" dxfId="6421" priority="807" stopIfTrue="1" operator="lessThan">
      <formula>$C$4</formula>
    </cfRule>
  </conditionalFormatting>
  <conditionalFormatting sqref="AS37">
    <cfRule type="cellIs" dxfId="6422" priority="808" stopIfTrue="1" operator="lessThan">
      <formula>$C$4</formula>
    </cfRule>
  </conditionalFormatting>
  <conditionalFormatting sqref="AS38">
    <cfRule type="cellIs" dxfId="6423" priority="809" stopIfTrue="1" operator="lessThan">
      <formula>$C$4</formula>
    </cfRule>
  </conditionalFormatting>
  <conditionalFormatting sqref="AS39">
    <cfRule type="cellIs" dxfId="6424" priority="810" stopIfTrue="1" operator="lessThan">
      <formula>$C$4</formula>
    </cfRule>
  </conditionalFormatting>
  <conditionalFormatting sqref="AS40">
    <cfRule type="cellIs" dxfId="6425" priority="811" stopIfTrue="1" operator="lessThan">
      <formula>$C$4</formula>
    </cfRule>
  </conditionalFormatting>
  <conditionalFormatting sqref="AS41">
    <cfRule type="cellIs" dxfId="6426" priority="812" stopIfTrue="1" operator="lessThan">
      <formula>$C$4</formula>
    </cfRule>
  </conditionalFormatting>
  <conditionalFormatting sqref="AS42">
    <cfRule type="cellIs" dxfId="6427" priority="813" stopIfTrue="1" operator="lessThan">
      <formula>$C$4</formula>
    </cfRule>
  </conditionalFormatting>
  <conditionalFormatting sqref="AS43">
    <cfRule type="cellIs" dxfId="6428" priority="814" stopIfTrue="1" operator="lessThan">
      <formula>$C$4</formula>
    </cfRule>
  </conditionalFormatting>
  <conditionalFormatting sqref="AS44">
    <cfRule type="cellIs" dxfId="6429" priority="815" stopIfTrue="1" operator="lessThan">
      <formula>$C$4</formula>
    </cfRule>
  </conditionalFormatting>
  <conditionalFormatting sqref="AS45">
    <cfRule type="cellIs" dxfId="6430" priority="816" stopIfTrue="1" operator="lessThan">
      <formula>$C$4</formula>
    </cfRule>
  </conditionalFormatting>
  <conditionalFormatting sqref="AS46">
    <cfRule type="cellIs" dxfId="6431" priority="817" stopIfTrue="1" operator="lessThan">
      <formula>$C$4</formula>
    </cfRule>
  </conditionalFormatting>
  <conditionalFormatting sqref="AS47">
    <cfRule type="cellIs" dxfId="6432" priority="818" stopIfTrue="1" operator="lessThan">
      <formula>$C$4</formula>
    </cfRule>
  </conditionalFormatting>
  <conditionalFormatting sqref="AS48">
    <cfRule type="cellIs" dxfId="6433" priority="819" stopIfTrue="1" operator="lessThan">
      <formula>$C$4</formula>
    </cfRule>
  </conditionalFormatting>
  <conditionalFormatting sqref="AS49">
    <cfRule type="cellIs" dxfId="6434" priority="820" stopIfTrue="1" operator="lessThan">
      <formula>$C$4</formula>
    </cfRule>
  </conditionalFormatting>
  <conditionalFormatting sqref="AS50">
    <cfRule type="cellIs" dxfId="6435" priority="821" stopIfTrue="1" operator="lessThan">
      <formula>$C$4</formula>
    </cfRule>
  </conditionalFormatting>
  <conditionalFormatting sqref="AT11">
    <cfRule type="cellIs" dxfId="6436" priority="822" stopIfTrue="1" operator="lessThan">
      <formula>$C$4</formula>
    </cfRule>
  </conditionalFormatting>
  <conditionalFormatting sqref="AT12">
    <cfRule type="cellIs" dxfId="6437" priority="823" stopIfTrue="1" operator="lessThan">
      <formula>$C$4</formula>
    </cfRule>
  </conditionalFormatting>
  <conditionalFormatting sqref="AT13">
    <cfRule type="cellIs" dxfId="6438" priority="824" stopIfTrue="1" operator="lessThan">
      <formula>$C$4</formula>
    </cfRule>
  </conditionalFormatting>
  <conditionalFormatting sqref="AT14">
    <cfRule type="cellIs" dxfId="6439" priority="825" stopIfTrue="1" operator="lessThan">
      <formula>$C$4</formula>
    </cfRule>
  </conditionalFormatting>
  <conditionalFormatting sqref="AT15">
    <cfRule type="cellIs" dxfId="6440" priority="826" stopIfTrue="1" operator="lessThan">
      <formula>$C$4</formula>
    </cfRule>
  </conditionalFormatting>
  <conditionalFormatting sqref="AT16">
    <cfRule type="cellIs" dxfId="6441" priority="827" stopIfTrue="1" operator="lessThan">
      <formula>$C$4</formula>
    </cfRule>
  </conditionalFormatting>
  <conditionalFormatting sqref="AT17">
    <cfRule type="cellIs" dxfId="6442" priority="828" stopIfTrue="1" operator="lessThan">
      <formula>$C$4</formula>
    </cfRule>
  </conditionalFormatting>
  <conditionalFormatting sqref="AT18">
    <cfRule type="cellIs" dxfId="6443" priority="829" stopIfTrue="1" operator="lessThan">
      <formula>$C$4</formula>
    </cfRule>
  </conditionalFormatting>
  <conditionalFormatting sqref="AT19">
    <cfRule type="cellIs" dxfId="6444" priority="830" stopIfTrue="1" operator="lessThan">
      <formula>$C$4</formula>
    </cfRule>
  </conditionalFormatting>
  <conditionalFormatting sqref="AT20">
    <cfRule type="cellIs" dxfId="6445" priority="831" stopIfTrue="1" operator="lessThan">
      <formula>$C$4</formula>
    </cfRule>
  </conditionalFormatting>
  <conditionalFormatting sqref="AT21">
    <cfRule type="cellIs" dxfId="6446" priority="832" stopIfTrue="1" operator="lessThan">
      <formula>$C$4</formula>
    </cfRule>
  </conditionalFormatting>
  <conditionalFormatting sqref="AT22">
    <cfRule type="cellIs" dxfId="6447" priority="833" stopIfTrue="1" operator="lessThan">
      <formula>$C$4</formula>
    </cfRule>
  </conditionalFormatting>
  <conditionalFormatting sqref="AT23">
    <cfRule type="cellIs" dxfId="6448" priority="834" stopIfTrue="1" operator="lessThan">
      <formula>$C$4</formula>
    </cfRule>
  </conditionalFormatting>
  <conditionalFormatting sqref="AT24">
    <cfRule type="cellIs" dxfId="6449" priority="835" stopIfTrue="1" operator="lessThan">
      <formula>$C$4</formula>
    </cfRule>
  </conditionalFormatting>
  <conditionalFormatting sqref="AT25">
    <cfRule type="cellIs" dxfId="6450" priority="836" stopIfTrue="1" operator="lessThan">
      <formula>$C$4</formula>
    </cfRule>
  </conditionalFormatting>
  <conditionalFormatting sqref="AT26">
    <cfRule type="cellIs" dxfId="6451" priority="837" stopIfTrue="1" operator="lessThan">
      <formula>$C$4</formula>
    </cfRule>
  </conditionalFormatting>
  <conditionalFormatting sqref="AT27">
    <cfRule type="cellIs" dxfId="6452" priority="838" stopIfTrue="1" operator="lessThan">
      <formula>$C$4</formula>
    </cfRule>
  </conditionalFormatting>
  <conditionalFormatting sqref="AT28">
    <cfRule type="cellIs" dxfId="6453" priority="839" stopIfTrue="1" operator="lessThan">
      <formula>$C$4</formula>
    </cfRule>
  </conditionalFormatting>
  <conditionalFormatting sqref="AT29">
    <cfRule type="cellIs" dxfId="6454" priority="840" stopIfTrue="1" operator="lessThan">
      <formula>$C$4</formula>
    </cfRule>
  </conditionalFormatting>
  <conditionalFormatting sqref="AT30">
    <cfRule type="cellIs" dxfId="6455" priority="841" stopIfTrue="1" operator="lessThan">
      <formula>$C$4</formula>
    </cfRule>
  </conditionalFormatting>
  <conditionalFormatting sqref="AT31">
    <cfRule type="cellIs" dxfId="6456" priority="842" stopIfTrue="1" operator="lessThan">
      <formula>$C$4</formula>
    </cfRule>
  </conditionalFormatting>
  <conditionalFormatting sqref="AT32">
    <cfRule type="cellIs" dxfId="6457" priority="843" stopIfTrue="1" operator="lessThan">
      <formula>$C$4</formula>
    </cfRule>
  </conditionalFormatting>
  <conditionalFormatting sqref="AT33">
    <cfRule type="cellIs" dxfId="6458" priority="844" stopIfTrue="1" operator="lessThan">
      <formula>$C$4</formula>
    </cfRule>
  </conditionalFormatting>
  <conditionalFormatting sqref="AT34">
    <cfRule type="cellIs" dxfId="6459" priority="845" stopIfTrue="1" operator="lessThan">
      <formula>$C$4</formula>
    </cfRule>
  </conditionalFormatting>
  <conditionalFormatting sqref="AT35">
    <cfRule type="cellIs" dxfId="6460" priority="846" stopIfTrue="1" operator="lessThan">
      <formula>$C$4</formula>
    </cfRule>
  </conditionalFormatting>
  <conditionalFormatting sqref="AT36">
    <cfRule type="cellIs" dxfId="6461" priority="847" stopIfTrue="1" operator="lessThan">
      <formula>$C$4</formula>
    </cfRule>
  </conditionalFormatting>
  <conditionalFormatting sqref="AT37">
    <cfRule type="cellIs" dxfId="6462" priority="848" stopIfTrue="1" operator="lessThan">
      <formula>$C$4</formula>
    </cfRule>
  </conditionalFormatting>
  <conditionalFormatting sqref="AT38">
    <cfRule type="cellIs" dxfId="6463" priority="849" stopIfTrue="1" operator="lessThan">
      <formula>$C$4</formula>
    </cfRule>
  </conditionalFormatting>
  <conditionalFormatting sqref="AT39">
    <cfRule type="cellIs" dxfId="6464" priority="850" stopIfTrue="1" operator="lessThan">
      <formula>$C$4</formula>
    </cfRule>
  </conditionalFormatting>
  <conditionalFormatting sqref="AT40">
    <cfRule type="cellIs" dxfId="6465" priority="851" stopIfTrue="1" operator="lessThan">
      <formula>$C$4</formula>
    </cfRule>
  </conditionalFormatting>
  <conditionalFormatting sqref="AT41">
    <cfRule type="cellIs" dxfId="6466" priority="852" stopIfTrue="1" operator="lessThan">
      <formula>$C$4</formula>
    </cfRule>
  </conditionalFormatting>
  <conditionalFormatting sqref="AT42">
    <cfRule type="cellIs" dxfId="6467" priority="853" stopIfTrue="1" operator="lessThan">
      <formula>$C$4</formula>
    </cfRule>
  </conditionalFormatting>
  <conditionalFormatting sqref="AT43">
    <cfRule type="cellIs" dxfId="6468" priority="854" stopIfTrue="1" operator="lessThan">
      <formula>$C$4</formula>
    </cfRule>
  </conditionalFormatting>
  <conditionalFormatting sqref="AT44">
    <cfRule type="cellIs" dxfId="6469" priority="855" stopIfTrue="1" operator="lessThan">
      <formula>$C$4</formula>
    </cfRule>
  </conditionalFormatting>
  <conditionalFormatting sqref="AT45">
    <cfRule type="cellIs" dxfId="6470" priority="856" stopIfTrue="1" operator="lessThan">
      <formula>$C$4</formula>
    </cfRule>
  </conditionalFormatting>
  <conditionalFormatting sqref="AT46">
    <cfRule type="cellIs" dxfId="6471" priority="857" stopIfTrue="1" operator="lessThan">
      <formula>$C$4</formula>
    </cfRule>
  </conditionalFormatting>
  <conditionalFormatting sqref="AT47">
    <cfRule type="cellIs" dxfId="6472" priority="858" stopIfTrue="1" operator="lessThan">
      <formula>$C$4</formula>
    </cfRule>
  </conditionalFormatting>
  <conditionalFormatting sqref="AT48">
    <cfRule type="cellIs" dxfId="6473" priority="859" stopIfTrue="1" operator="lessThan">
      <formula>$C$4</formula>
    </cfRule>
  </conditionalFormatting>
  <conditionalFormatting sqref="AT49">
    <cfRule type="cellIs" dxfId="6474" priority="860" stopIfTrue="1" operator="lessThan">
      <formula>$C$4</formula>
    </cfRule>
  </conditionalFormatting>
  <conditionalFormatting sqref="AT50">
    <cfRule type="cellIs" dxfId="6475" priority="861" stopIfTrue="1" operator="lessThan">
      <formula>$C$4</formula>
    </cfRule>
  </conditionalFormatting>
  <conditionalFormatting sqref="AL11">
    <cfRule type="cellIs" dxfId="6476" priority="862" stopIfTrue="1" operator="lessThan">
      <formula>$C$4</formula>
    </cfRule>
  </conditionalFormatting>
  <conditionalFormatting sqref="AL12">
    <cfRule type="cellIs" dxfId="6477" priority="863" stopIfTrue="1" operator="lessThan">
      <formula>$C$4</formula>
    </cfRule>
  </conditionalFormatting>
  <conditionalFormatting sqref="AL13">
    <cfRule type="cellIs" dxfId="6478" priority="864" stopIfTrue="1" operator="lessThan">
      <formula>$C$4</formula>
    </cfRule>
  </conditionalFormatting>
  <conditionalFormatting sqref="AL14">
    <cfRule type="cellIs" dxfId="6479" priority="865" stopIfTrue="1" operator="lessThan">
      <formula>$C$4</formula>
    </cfRule>
  </conditionalFormatting>
  <conditionalFormatting sqref="AL15">
    <cfRule type="cellIs" dxfId="6480" priority="866" stopIfTrue="1" operator="lessThan">
      <formula>$C$4</formula>
    </cfRule>
  </conditionalFormatting>
  <conditionalFormatting sqref="AL16">
    <cfRule type="cellIs" dxfId="6481" priority="867" stopIfTrue="1" operator="lessThan">
      <formula>$C$4</formula>
    </cfRule>
  </conditionalFormatting>
  <conditionalFormatting sqref="AL17">
    <cfRule type="cellIs" dxfId="6482" priority="868" stopIfTrue="1" operator="lessThan">
      <formula>$C$4</formula>
    </cfRule>
  </conditionalFormatting>
  <conditionalFormatting sqref="AL18">
    <cfRule type="cellIs" dxfId="6483" priority="869" stopIfTrue="1" operator="lessThan">
      <formula>$C$4</formula>
    </cfRule>
  </conditionalFormatting>
  <conditionalFormatting sqref="AL19">
    <cfRule type="cellIs" dxfId="6484" priority="870" stopIfTrue="1" operator="lessThan">
      <formula>$C$4</formula>
    </cfRule>
  </conditionalFormatting>
  <conditionalFormatting sqref="AL20">
    <cfRule type="cellIs" dxfId="6485" priority="871" stopIfTrue="1" operator="lessThan">
      <formula>$C$4</formula>
    </cfRule>
  </conditionalFormatting>
  <conditionalFormatting sqref="AL21">
    <cfRule type="cellIs" dxfId="6486" priority="872" stopIfTrue="1" operator="lessThan">
      <formula>$C$4</formula>
    </cfRule>
  </conditionalFormatting>
  <conditionalFormatting sqref="AL22">
    <cfRule type="cellIs" dxfId="6487" priority="873" stopIfTrue="1" operator="lessThan">
      <formula>$C$4</formula>
    </cfRule>
  </conditionalFormatting>
  <conditionalFormatting sqref="AL23">
    <cfRule type="cellIs" dxfId="6488" priority="874" stopIfTrue="1" operator="lessThan">
      <formula>$C$4</formula>
    </cfRule>
  </conditionalFormatting>
  <conditionalFormatting sqref="AL24">
    <cfRule type="cellIs" dxfId="6489" priority="875" stopIfTrue="1" operator="lessThan">
      <formula>$C$4</formula>
    </cfRule>
  </conditionalFormatting>
  <conditionalFormatting sqref="AL25">
    <cfRule type="cellIs" dxfId="6490" priority="876" stopIfTrue="1" operator="lessThan">
      <formula>$C$4</formula>
    </cfRule>
  </conditionalFormatting>
  <conditionalFormatting sqref="AL26">
    <cfRule type="cellIs" dxfId="6491" priority="877" stopIfTrue="1" operator="lessThan">
      <formula>$C$4</formula>
    </cfRule>
  </conditionalFormatting>
  <conditionalFormatting sqref="AL27">
    <cfRule type="cellIs" dxfId="6492" priority="878" stopIfTrue="1" operator="lessThan">
      <formula>$C$4</formula>
    </cfRule>
  </conditionalFormatting>
  <conditionalFormatting sqref="AL28">
    <cfRule type="cellIs" dxfId="6493" priority="879" stopIfTrue="1" operator="lessThan">
      <formula>$C$4</formula>
    </cfRule>
  </conditionalFormatting>
  <conditionalFormatting sqref="AL29">
    <cfRule type="cellIs" dxfId="6494" priority="880" stopIfTrue="1" operator="lessThan">
      <formula>$C$4</formula>
    </cfRule>
  </conditionalFormatting>
  <conditionalFormatting sqref="AL30">
    <cfRule type="cellIs" dxfId="6495" priority="881" stopIfTrue="1" operator="lessThan">
      <formula>$C$4</formula>
    </cfRule>
  </conditionalFormatting>
  <conditionalFormatting sqref="AL31">
    <cfRule type="cellIs" dxfId="6496" priority="882" stopIfTrue="1" operator="lessThan">
      <formula>$C$4</formula>
    </cfRule>
  </conditionalFormatting>
  <conditionalFormatting sqref="AL32">
    <cfRule type="cellIs" dxfId="6497" priority="883" stopIfTrue="1" operator="lessThan">
      <formula>$C$4</formula>
    </cfRule>
  </conditionalFormatting>
  <conditionalFormatting sqref="AL33">
    <cfRule type="cellIs" dxfId="6498" priority="884" stopIfTrue="1" operator="lessThan">
      <formula>$C$4</formula>
    </cfRule>
  </conditionalFormatting>
  <conditionalFormatting sqref="AL34">
    <cfRule type="cellIs" dxfId="6499" priority="885" stopIfTrue="1" operator="lessThan">
      <formula>$C$4</formula>
    </cfRule>
  </conditionalFormatting>
  <conditionalFormatting sqref="AL35">
    <cfRule type="cellIs" dxfId="6500" priority="886" stopIfTrue="1" operator="lessThan">
      <formula>$C$4</formula>
    </cfRule>
  </conditionalFormatting>
  <conditionalFormatting sqref="AL36">
    <cfRule type="cellIs" dxfId="6501" priority="887" stopIfTrue="1" operator="lessThan">
      <formula>$C$4</formula>
    </cfRule>
  </conditionalFormatting>
  <conditionalFormatting sqref="AL37">
    <cfRule type="cellIs" dxfId="6502" priority="888" stopIfTrue="1" operator="lessThan">
      <formula>$C$4</formula>
    </cfRule>
  </conditionalFormatting>
  <conditionalFormatting sqref="AL38">
    <cfRule type="cellIs" dxfId="6503" priority="889" stopIfTrue="1" operator="lessThan">
      <formula>$C$4</formula>
    </cfRule>
  </conditionalFormatting>
  <conditionalFormatting sqref="AL39">
    <cfRule type="cellIs" dxfId="6504" priority="890" stopIfTrue="1" operator="lessThan">
      <formula>$C$4</formula>
    </cfRule>
  </conditionalFormatting>
  <conditionalFormatting sqref="AL40">
    <cfRule type="cellIs" dxfId="6505" priority="891" stopIfTrue="1" operator="lessThan">
      <formula>$C$4</formula>
    </cfRule>
  </conditionalFormatting>
  <conditionalFormatting sqref="AL41">
    <cfRule type="cellIs" dxfId="6506" priority="892" stopIfTrue="1" operator="lessThan">
      <formula>$C$4</formula>
    </cfRule>
  </conditionalFormatting>
  <conditionalFormatting sqref="AL42">
    <cfRule type="cellIs" dxfId="6507" priority="893" stopIfTrue="1" operator="lessThan">
      <formula>$C$4</formula>
    </cfRule>
  </conditionalFormatting>
  <conditionalFormatting sqref="AL43">
    <cfRule type="cellIs" dxfId="6508" priority="894" stopIfTrue="1" operator="lessThan">
      <formula>$C$4</formula>
    </cfRule>
  </conditionalFormatting>
  <conditionalFormatting sqref="AL44">
    <cfRule type="cellIs" dxfId="6509" priority="895" stopIfTrue="1" operator="lessThan">
      <formula>$C$4</formula>
    </cfRule>
  </conditionalFormatting>
  <conditionalFormatting sqref="AL45">
    <cfRule type="cellIs" dxfId="6510" priority="896" stopIfTrue="1" operator="lessThan">
      <formula>$C$4</formula>
    </cfRule>
  </conditionalFormatting>
  <conditionalFormatting sqref="AL46">
    <cfRule type="cellIs" dxfId="6511" priority="897" stopIfTrue="1" operator="lessThan">
      <formula>$C$4</formula>
    </cfRule>
  </conditionalFormatting>
  <conditionalFormatting sqref="AL47">
    <cfRule type="cellIs" dxfId="6512" priority="898" stopIfTrue="1" operator="lessThan">
      <formula>$C$4</formula>
    </cfRule>
  </conditionalFormatting>
  <conditionalFormatting sqref="AL48">
    <cfRule type="cellIs" dxfId="6513" priority="899" stopIfTrue="1" operator="lessThan">
      <formula>$C$4</formula>
    </cfRule>
  </conditionalFormatting>
  <conditionalFormatting sqref="AL49">
    <cfRule type="cellIs" dxfId="6514" priority="900" stopIfTrue="1" operator="lessThan">
      <formula>$C$4</formula>
    </cfRule>
  </conditionalFormatting>
  <conditionalFormatting sqref="AL50">
    <cfRule type="cellIs" dxfId="6515" priority="901" stopIfTrue="1" operator="lessThan">
      <formula>$C$4</formula>
    </cfRule>
  </conditionalFormatting>
  <conditionalFormatting sqref="AM11">
    <cfRule type="cellIs" dxfId="6516" priority="902" stopIfTrue="1" operator="lessThan">
      <formula>$C$4</formula>
    </cfRule>
  </conditionalFormatting>
  <conditionalFormatting sqref="AM12">
    <cfRule type="cellIs" dxfId="6517" priority="903" stopIfTrue="1" operator="lessThan">
      <formula>$C$4</formula>
    </cfRule>
  </conditionalFormatting>
  <conditionalFormatting sqref="AM13">
    <cfRule type="cellIs" dxfId="6518" priority="904" stopIfTrue="1" operator="lessThan">
      <formula>$C$4</formula>
    </cfRule>
  </conditionalFormatting>
  <conditionalFormatting sqref="AM14">
    <cfRule type="cellIs" dxfId="6519" priority="905" stopIfTrue="1" operator="lessThan">
      <formula>$C$4</formula>
    </cfRule>
  </conditionalFormatting>
  <conditionalFormatting sqref="AM15">
    <cfRule type="cellIs" dxfId="6520" priority="906" stopIfTrue="1" operator="lessThan">
      <formula>$C$4</formula>
    </cfRule>
  </conditionalFormatting>
  <conditionalFormatting sqref="AM16">
    <cfRule type="cellIs" dxfId="6521" priority="907" stopIfTrue="1" operator="lessThan">
      <formula>$C$4</formula>
    </cfRule>
  </conditionalFormatting>
  <conditionalFormatting sqref="AM17">
    <cfRule type="cellIs" dxfId="6522" priority="908" stopIfTrue="1" operator="lessThan">
      <formula>$C$4</formula>
    </cfRule>
  </conditionalFormatting>
  <conditionalFormatting sqref="AM18">
    <cfRule type="cellIs" dxfId="6523" priority="909" stopIfTrue="1" operator="lessThan">
      <formula>$C$4</formula>
    </cfRule>
  </conditionalFormatting>
  <conditionalFormatting sqref="AM19">
    <cfRule type="cellIs" dxfId="6524" priority="910" stopIfTrue="1" operator="lessThan">
      <formula>$C$4</formula>
    </cfRule>
  </conditionalFormatting>
  <conditionalFormatting sqref="AM20">
    <cfRule type="cellIs" dxfId="6525" priority="911" stopIfTrue="1" operator="lessThan">
      <formula>$C$4</formula>
    </cfRule>
  </conditionalFormatting>
  <conditionalFormatting sqref="AM21">
    <cfRule type="cellIs" dxfId="6526" priority="912" stopIfTrue="1" operator="lessThan">
      <formula>$C$4</formula>
    </cfRule>
  </conditionalFormatting>
  <conditionalFormatting sqref="AM22">
    <cfRule type="cellIs" dxfId="6527" priority="913" stopIfTrue="1" operator="lessThan">
      <formula>$C$4</formula>
    </cfRule>
  </conditionalFormatting>
  <conditionalFormatting sqref="AM23">
    <cfRule type="cellIs" dxfId="6528" priority="914" stopIfTrue="1" operator="lessThan">
      <formula>$C$4</formula>
    </cfRule>
  </conditionalFormatting>
  <conditionalFormatting sqref="AM24">
    <cfRule type="cellIs" dxfId="6529" priority="915" stopIfTrue="1" operator="lessThan">
      <formula>$C$4</formula>
    </cfRule>
  </conditionalFormatting>
  <conditionalFormatting sqref="AM25">
    <cfRule type="cellIs" dxfId="6530" priority="916" stopIfTrue="1" operator="lessThan">
      <formula>$C$4</formula>
    </cfRule>
  </conditionalFormatting>
  <conditionalFormatting sqref="AM26">
    <cfRule type="cellIs" dxfId="6531" priority="917" stopIfTrue="1" operator="lessThan">
      <formula>$C$4</formula>
    </cfRule>
  </conditionalFormatting>
  <conditionalFormatting sqref="AM27">
    <cfRule type="cellIs" dxfId="6532" priority="918" stopIfTrue="1" operator="lessThan">
      <formula>$C$4</formula>
    </cfRule>
  </conditionalFormatting>
  <conditionalFormatting sqref="AM28">
    <cfRule type="cellIs" dxfId="6533" priority="919" stopIfTrue="1" operator="lessThan">
      <formula>$C$4</formula>
    </cfRule>
  </conditionalFormatting>
  <conditionalFormatting sqref="AM29">
    <cfRule type="cellIs" dxfId="6534" priority="920" stopIfTrue="1" operator="lessThan">
      <formula>$C$4</formula>
    </cfRule>
  </conditionalFormatting>
  <conditionalFormatting sqref="AM30">
    <cfRule type="cellIs" dxfId="6535" priority="921" stopIfTrue="1" operator="lessThan">
      <formula>$C$4</formula>
    </cfRule>
  </conditionalFormatting>
  <conditionalFormatting sqref="AM31">
    <cfRule type="cellIs" dxfId="6536" priority="922" stopIfTrue="1" operator="lessThan">
      <formula>$C$4</formula>
    </cfRule>
  </conditionalFormatting>
  <conditionalFormatting sqref="AM32">
    <cfRule type="cellIs" dxfId="6537" priority="923" stopIfTrue="1" operator="lessThan">
      <formula>$C$4</formula>
    </cfRule>
  </conditionalFormatting>
  <conditionalFormatting sqref="AM33">
    <cfRule type="cellIs" dxfId="6538" priority="924" stopIfTrue="1" operator="lessThan">
      <formula>$C$4</formula>
    </cfRule>
  </conditionalFormatting>
  <conditionalFormatting sqref="AM34">
    <cfRule type="cellIs" dxfId="6539" priority="925" stopIfTrue="1" operator="lessThan">
      <formula>$C$4</formula>
    </cfRule>
  </conditionalFormatting>
  <conditionalFormatting sqref="AM35">
    <cfRule type="cellIs" dxfId="6540" priority="926" stopIfTrue="1" operator="lessThan">
      <formula>$C$4</formula>
    </cfRule>
  </conditionalFormatting>
  <conditionalFormatting sqref="AM36">
    <cfRule type="cellIs" dxfId="6541" priority="927" stopIfTrue="1" operator="lessThan">
      <formula>$C$4</formula>
    </cfRule>
  </conditionalFormatting>
  <conditionalFormatting sqref="AM37">
    <cfRule type="cellIs" dxfId="6542" priority="928" stopIfTrue="1" operator="lessThan">
      <formula>$C$4</formula>
    </cfRule>
  </conditionalFormatting>
  <conditionalFormatting sqref="AM38">
    <cfRule type="cellIs" dxfId="6543" priority="929" stopIfTrue="1" operator="lessThan">
      <formula>$C$4</formula>
    </cfRule>
  </conditionalFormatting>
  <conditionalFormatting sqref="AM39">
    <cfRule type="cellIs" dxfId="6544" priority="930" stopIfTrue="1" operator="lessThan">
      <formula>$C$4</formula>
    </cfRule>
  </conditionalFormatting>
  <conditionalFormatting sqref="AM40">
    <cfRule type="cellIs" dxfId="6545" priority="931" stopIfTrue="1" operator="lessThan">
      <formula>$C$4</formula>
    </cfRule>
  </conditionalFormatting>
  <conditionalFormatting sqref="AM41">
    <cfRule type="cellIs" dxfId="6546" priority="932" stopIfTrue="1" operator="lessThan">
      <formula>$C$4</formula>
    </cfRule>
  </conditionalFormatting>
  <conditionalFormatting sqref="AM42">
    <cfRule type="cellIs" dxfId="6547" priority="933" stopIfTrue="1" operator="lessThan">
      <formula>$C$4</formula>
    </cfRule>
  </conditionalFormatting>
  <conditionalFormatting sqref="AM43">
    <cfRule type="cellIs" dxfId="6548" priority="934" stopIfTrue="1" operator="lessThan">
      <formula>$C$4</formula>
    </cfRule>
  </conditionalFormatting>
  <conditionalFormatting sqref="AM44">
    <cfRule type="cellIs" dxfId="6549" priority="935" stopIfTrue="1" operator="lessThan">
      <formula>$C$4</formula>
    </cfRule>
  </conditionalFormatting>
  <conditionalFormatting sqref="AM45">
    <cfRule type="cellIs" dxfId="6550" priority="936" stopIfTrue="1" operator="lessThan">
      <formula>$C$4</formula>
    </cfRule>
  </conditionalFormatting>
  <conditionalFormatting sqref="AM46">
    <cfRule type="cellIs" dxfId="6551" priority="937" stopIfTrue="1" operator="lessThan">
      <formula>$C$4</formula>
    </cfRule>
  </conditionalFormatting>
  <conditionalFormatting sqref="AM47">
    <cfRule type="cellIs" dxfId="6552" priority="938" stopIfTrue="1" operator="lessThan">
      <formula>$C$4</formula>
    </cfRule>
  </conditionalFormatting>
  <conditionalFormatting sqref="AM48">
    <cfRule type="cellIs" dxfId="6553" priority="939" stopIfTrue="1" operator="lessThan">
      <formula>$C$4</formula>
    </cfRule>
  </conditionalFormatting>
  <conditionalFormatting sqref="AM49">
    <cfRule type="cellIs" dxfId="6554" priority="940" stopIfTrue="1" operator="lessThan">
      <formula>$C$4</formula>
    </cfRule>
  </conditionalFormatting>
  <conditionalFormatting sqref="AM50">
    <cfRule type="cellIs" dxfId="6555" priority="941" stopIfTrue="1" operator="lessThan">
      <formula>$C$4</formula>
    </cfRule>
  </conditionalFormatting>
  <conditionalFormatting sqref="AN11">
    <cfRule type="cellIs" dxfId="6556" priority="942" stopIfTrue="1" operator="lessThan">
      <formula>$C$4</formula>
    </cfRule>
  </conditionalFormatting>
  <conditionalFormatting sqref="AN12">
    <cfRule type="cellIs" dxfId="6557" priority="943" stopIfTrue="1" operator="lessThan">
      <formula>$C$4</formula>
    </cfRule>
  </conditionalFormatting>
  <conditionalFormatting sqref="AN13">
    <cfRule type="cellIs" dxfId="6558" priority="944" stopIfTrue="1" operator="lessThan">
      <formula>$C$4</formula>
    </cfRule>
  </conditionalFormatting>
  <conditionalFormatting sqref="AN14">
    <cfRule type="cellIs" dxfId="6559" priority="945" stopIfTrue="1" operator="lessThan">
      <formula>$C$4</formula>
    </cfRule>
  </conditionalFormatting>
  <conditionalFormatting sqref="AN15">
    <cfRule type="cellIs" dxfId="6560" priority="946" stopIfTrue="1" operator="lessThan">
      <formula>$C$4</formula>
    </cfRule>
  </conditionalFormatting>
  <conditionalFormatting sqref="AN16">
    <cfRule type="cellIs" dxfId="6561" priority="947" stopIfTrue="1" operator="lessThan">
      <formula>$C$4</formula>
    </cfRule>
  </conditionalFormatting>
  <conditionalFormatting sqref="AN17">
    <cfRule type="cellIs" dxfId="6562" priority="948" stopIfTrue="1" operator="lessThan">
      <formula>$C$4</formula>
    </cfRule>
  </conditionalFormatting>
  <conditionalFormatting sqref="AN18">
    <cfRule type="cellIs" dxfId="6563" priority="949" stopIfTrue="1" operator="lessThan">
      <formula>$C$4</formula>
    </cfRule>
  </conditionalFormatting>
  <conditionalFormatting sqref="AN19">
    <cfRule type="cellIs" dxfId="6564" priority="950" stopIfTrue="1" operator="lessThan">
      <formula>$C$4</formula>
    </cfRule>
  </conditionalFormatting>
  <conditionalFormatting sqref="AN20">
    <cfRule type="cellIs" dxfId="6565" priority="951" stopIfTrue="1" operator="lessThan">
      <formula>$C$4</formula>
    </cfRule>
  </conditionalFormatting>
  <conditionalFormatting sqref="AN21">
    <cfRule type="cellIs" dxfId="6566" priority="952" stopIfTrue="1" operator="lessThan">
      <formula>$C$4</formula>
    </cfRule>
  </conditionalFormatting>
  <conditionalFormatting sqref="AN22">
    <cfRule type="cellIs" dxfId="6567" priority="953" stopIfTrue="1" operator="lessThan">
      <formula>$C$4</formula>
    </cfRule>
  </conditionalFormatting>
  <conditionalFormatting sqref="AN23">
    <cfRule type="cellIs" dxfId="6568" priority="954" stopIfTrue="1" operator="lessThan">
      <formula>$C$4</formula>
    </cfRule>
  </conditionalFormatting>
  <conditionalFormatting sqref="AN24">
    <cfRule type="cellIs" dxfId="6569" priority="955" stopIfTrue="1" operator="lessThan">
      <formula>$C$4</formula>
    </cfRule>
  </conditionalFormatting>
  <conditionalFormatting sqref="AN25">
    <cfRule type="cellIs" dxfId="6570" priority="956" stopIfTrue="1" operator="lessThan">
      <formula>$C$4</formula>
    </cfRule>
  </conditionalFormatting>
  <conditionalFormatting sqref="AN26">
    <cfRule type="cellIs" dxfId="6571" priority="957" stopIfTrue="1" operator="lessThan">
      <formula>$C$4</formula>
    </cfRule>
  </conditionalFormatting>
  <conditionalFormatting sqref="AN27">
    <cfRule type="cellIs" dxfId="6572" priority="958" stopIfTrue="1" operator="lessThan">
      <formula>$C$4</formula>
    </cfRule>
  </conditionalFormatting>
  <conditionalFormatting sqref="AN28">
    <cfRule type="cellIs" dxfId="6573" priority="959" stopIfTrue="1" operator="lessThan">
      <formula>$C$4</formula>
    </cfRule>
  </conditionalFormatting>
  <conditionalFormatting sqref="AN29">
    <cfRule type="cellIs" dxfId="6574" priority="960" stopIfTrue="1" operator="lessThan">
      <formula>$C$4</formula>
    </cfRule>
  </conditionalFormatting>
  <conditionalFormatting sqref="AN30">
    <cfRule type="cellIs" dxfId="6575" priority="961" stopIfTrue="1" operator="lessThan">
      <formula>$C$4</formula>
    </cfRule>
  </conditionalFormatting>
  <conditionalFormatting sqref="AN31">
    <cfRule type="cellIs" dxfId="6576" priority="962" stopIfTrue="1" operator="lessThan">
      <formula>$C$4</formula>
    </cfRule>
  </conditionalFormatting>
  <conditionalFormatting sqref="AN32">
    <cfRule type="cellIs" dxfId="6577" priority="963" stopIfTrue="1" operator="lessThan">
      <formula>$C$4</formula>
    </cfRule>
  </conditionalFormatting>
  <conditionalFormatting sqref="AN33">
    <cfRule type="cellIs" dxfId="6578" priority="964" stopIfTrue="1" operator="lessThan">
      <formula>$C$4</formula>
    </cfRule>
  </conditionalFormatting>
  <conditionalFormatting sqref="AN34">
    <cfRule type="cellIs" dxfId="6579" priority="965" stopIfTrue="1" operator="lessThan">
      <formula>$C$4</formula>
    </cfRule>
  </conditionalFormatting>
  <conditionalFormatting sqref="AN35">
    <cfRule type="cellIs" dxfId="6580" priority="966" stopIfTrue="1" operator="lessThan">
      <formula>$C$4</formula>
    </cfRule>
  </conditionalFormatting>
  <conditionalFormatting sqref="AN36">
    <cfRule type="cellIs" dxfId="6581" priority="967" stopIfTrue="1" operator="lessThan">
      <formula>$C$4</formula>
    </cfRule>
  </conditionalFormatting>
  <conditionalFormatting sqref="AN37">
    <cfRule type="cellIs" dxfId="6582" priority="968" stopIfTrue="1" operator="lessThan">
      <formula>$C$4</formula>
    </cfRule>
  </conditionalFormatting>
  <conditionalFormatting sqref="AN38">
    <cfRule type="cellIs" dxfId="6583" priority="969" stopIfTrue="1" operator="lessThan">
      <formula>$C$4</formula>
    </cfRule>
  </conditionalFormatting>
  <conditionalFormatting sqref="AN39">
    <cfRule type="cellIs" dxfId="6584" priority="970" stopIfTrue="1" operator="lessThan">
      <formula>$C$4</formula>
    </cfRule>
  </conditionalFormatting>
  <conditionalFormatting sqref="AN40">
    <cfRule type="cellIs" dxfId="6585" priority="971" stopIfTrue="1" operator="lessThan">
      <formula>$C$4</formula>
    </cfRule>
  </conditionalFormatting>
  <conditionalFormatting sqref="AN41">
    <cfRule type="cellIs" dxfId="6586" priority="972" stopIfTrue="1" operator="lessThan">
      <formula>$C$4</formula>
    </cfRule>
  </conditionalFormatting>
  <conditionalFormatting sqref="AN42">
    <cfRule type="cellIs" dxfId="6587" priority="973" stopIfTrue="1" operator="lessThan">
      <formula>$C$4</formula>
    </cfRule>
  </conditionalFormatting>
  <conditionalFormatting sqref="AN43">
    <cfRule type="cellIs" dxfId="6588" priority="974" stopIfTrue="1" operator="lessThan">
      <formula>$C$4</formula>
    </cfRule>
  </conditionalFormatting>
  <conditionalFormatting sqref="AN44">
    <cfRule type="cellIs" dxfId="6589" priority="975" stopIfTrue="1" operator="lessThan">
      <formula>$C$4</formula>
    </cfRule>
  </conditionalFormatting>
  <conditionalFormatting sqref="AN45">
    <cfRule type="cellIs" dxfId="6590" priority="976" stopIfTrue="1" operator="lessThan">
      <formula>$C$4</formula>
    </cfRule>
  </conditionalFormatting>
  <conditionalFormatting sqref="AN46">
    <cfRule type="cellIs" dxfId="6591" priority="977" stopIfTrue="1" operator="lessThan">
      <formula>$C$4</formula>
    </cfRule>
  </conditionalFormatting>
  <conditionalFormatting sqref="AN47">
    <cfRule type="cellIs" dxfId="6592" priority="978" stopIfTrue="1" operator="lessThan">
      <formula>$C$4</formula>
    </cfRule>
  </conditionalFormatting>
  <conditionalFormatting sqref="AN48">
    <cfRule type="cellIs" dxfId="6593" priority="979" stopIfTrue="1" operator="lessThan">
      <formula>$C$4</formula>
    </cfRule>
  </conditionalFormatting>
  <conditionalFormatting sqref="AN49">
    <cfRule type="cellIs" dxfId="6594" priority="980" stopIfTrue="1" operator="lessThan">
      <formula>$C$4</formula>
    </cfRule>
  </conditionalFormatting>
  <conditionalFormatting sqref="AN50">
    <cfRule type="cellIs" dxfId="6595" priority="981" stopIfTrue="1" operator="lessThan">
      <formula>$C$4</formula>
    </cfRule>
  </conditionalFormatting>
  <conditionalFormatting sqref="AO11">
    <cfRule type="cellIs" dxfId="6596" priority="982" stopIfTrue="1" operator="lessThan">
      <formula>$C$4</formula>
    </cfRule>
  </conditionalFormatting>
  <conditionalFormatting sqref="AO12">
    <cfRule type="cellIs" dxfId="6597" priority="983" stopIfTrue="1" operator="lessThan">
      <formula>$C$4</formula>
    </cfRule>
  </conditionalFormatting>
  <conditionalFormatting sqref="AO13">
    <cfRule type="cellIs" dxfId="6598" priority="984" stopIfTrue="1" operator="lessThan">
      <formula>$C$4</formula>
    </cfRule>
  </conditionalFormatting>
  <conditionalFormatting sqref="AO14">
    <cfRule type="cellIs" dxfId="6599" priority="985" stopIfTrue="1" operator="lessThan">
      <formula>$C$4</formula>
    </cfRule>
  </conditionalFormatting>
  <conditionalFormatting sqref="AO15">
    <cfRule type="cellIs" dxfId="6600" priority="986" stopIfTrue="1" operator="lessThan">
      <formula>$C$4</formula>
    </cfRule>
  </conditionalFormatting>
  <conditionalFormatting sqref="AO16">
    <cfRule type="cellIs" dxfId="6601" priority="987" stopIfTrue="1" operator="lessThan">
      <formula>$C$4</formula>
    </cfRule>
  </conditionalFormatting>
  <conditionalFormatting sqref="AO17">
    <cfRule type="cellIs" dxfId="6602" priority="988" stopIfTrue="1" operator="lessThan">
      <formula>$C$4</formula>
    </cfRule>
  </conditionalFormatting>
  <conditionalFormatting sqref="AO18">
    <cfRule type="cellIs" dxfId="6603" priority="989" stopIfTrue="1" operator="lessThan">
      <formula>$C$4</formula>
    </cfRule>
  </conditionalFormatting>
  <conditionalFormatting sqref="AO19">
    <cfRule type="cellIs" dxfId="6604" priority="990" stopIfTrue="1" operator="lessThan">
      <formula>$C$4</formula>
    </cfRule>
  </conditionalFormatting>
  <conditionalFormatting sqref="AO20">
    <cfRule type="cellIs" dxfId="6605" priority="991" stopIfTrue="1" operator="lessThan">
      <formula>$C$4</formula>
    </cfRule>
  </conditionalFormatting>
  <conditionalFormatting sqref="AO21">
    <cfRule type="cellIs" dxfId="6606" priority="992" stopIfTrue="1" operator="lessThan">
      <formula>$C$4</formula>
    </cfRule>
  </conditionalFormatting>
  <conditionalFormatting sqref="AO22">
    <cfRule type="cellIs" dxfId="6607" priority="993" stopIfTrue="1" operator="lessThan">
      <formula>$C$4</formula>
    </cfRule>
  </conditionalFormatting>
  <conditionalFormatting sqref="AO23">
    <cfRule type="cellIs" dxfId="6608" priority="994" stopIfTrue="1" operator="lessThan">
      <formula>$C$4</formula>
    </cfRule>
  </conditionalFormatting>
  <conditionalFormatting sqref="AO24">
    <cfRule type="cellIs" dxfId="6609" priority="995" stopIfTrue="1" operator="lessThan">
      <formula>$C$4</formula>
    </cfRule>
  </conditionalFormatting>
  <conditionalFormatting sqref="AO25">
    <cfRule type="cellIs" dxfId="6610" priority="996" stopIfTrue="1" operator="lessThan">
      <formula>$C$4</formula>
    </cfRule>
  </conditionalFormatting>
  <conditionalFormatting sqref="AO26">
    <cfRule type="cellIs" dxfId="6611" priority="997" stopIfTrue="1" operator="lessThan">
      <formula>$C$4</formula>
    </cfRule>
  </conditionalFormatting>
  <conditionalFormatting sqref="AO27">
    <cfRule type="cellIs" dxfId="6612" priority="998" stopIfTrue="1" operator="lessThan">
      <formula>$C$4</formula>
    </cfRule>
  </conditionalFormatting>
  <conditionalFormatting sqref="AO28">
    <cfRule type="cellIs" dxfId="6613" priority="999" stopIfTrue="1" operator="lessThan">
      <formula>$C$4</formula>
    </cfRule>
  </conditionalFormatting>
  <conditionalFormatting sqref="AO29">
    <cfRule type="cellIs" dxfId="6614" priority="1000" stopIfTrue="1" operator="lessThan">
      <formula>$C$4</formula>
    </cfRule>
  </conditionalFormatting>
  <conditionalFormatting sqref="AO30">
    <cfRule type="cellIs" dxfId="6615" priority="1001" stopIfTrue="1" operator="lessThan">
      <formula>$C$4</formula>
    </cfRule>
  </conditionalFormatting>
  <conditionalFormatting sqref="AO31">
    <cfRule type="cellIs" dxfId="6616" priority="1002" stopIfTrue="1" operator="lessThan">
      <formula>$C$4</formula>
    </cfRule>
  </conditionalFormatting>
  <conditionalFormatting sqref="AO32">
    <cfRule type="cellIs" dxfId="6617" priority="1003" stopIfTrue="1" operator="lessThan">
      <formula>$C$4</formula>
    </cfRule>
  </conditionalFormatting>
  <conditionalFormatting sqref="AO33">
    <cfRule type="cellIs" dxfId="6618" priority="1004" stopIfTrue="1" operator="lessThan">
      <formula>$C$4</formula>
    </cfRule>
  </conditionalFormatting>
  <conditionalFormatting sqref="AO34">
    <cfRule type="cellIs" dxfId="6619" priority="1005" stopIfTrue="1" operator="lessThan">
      <formula>$C$4</formula>
    </cfRule>
  </conditionalFormatting>
  <conditionalFormatting sqref="AO35">
    <cfRule type="cellIs" dxfId="6620" priority="1006" stopIfTrue="1" operator="lessThan">
      <formula>$C$4</formula>
    </cfRule>
  </conditionalFormatting>
  <conditionalFormatting sqref="AO36">
    <cfRule type="cellIs" dxfId="6621" priority="1007" stopIfTrue="1" operator="lessThan">
      <formula>$C$4</formula>
    </cfRule>
  </conditionalFormatting>
  <conditionalFormatting sqref="AO37">
    <cfRule type="cellIs" dxfId="6622" priority="1008" stopIfTrue="1" operator="lessThan">
      <formula>$C$4</formula>
    </cfRule>
  </conditionalFormatting>
  <conditionalFormatting sqref="AO38">
    <cfRule type="cellIs" dxfId="6623" priority="1009" stopIfTrue="1" operator="lessThan">
      <formula>$C$4</formula>
    </cfRule>
  </conditionalFormatting>
  <conditionalFormatting sqref="AO39">
    <cfRule type="cellIs" dxfId="6624" priority="1010" stopIfTrue="1" operator="lessThan">
      <formula>$C$4</formula>
    </cfRule>
  </conditionalFormatting>
  <conditionalFormatting sqref="AO40">
    <cfRule type="cellIs" dxfId="6625" priority="1011" stopIfTrue="1" operator="lessThan">
      <formula>$C$4</formula>
    </cfRule>
  </conditionalFormatting>
  <conditionalFormatting sqref="AO41">
    <cfRule type="cellIs" dxfId="6626" priority="1012" stopIfTrue="1" operator="lessThan">
      <formula>$C$4</formula>
    </cfRule>
  </conditionalFormatting>
  <conditionalFormatting sqref="AO42">
    <cfRule type="cellIs" dxfId="6627" priority="1013" stopIfTrue="1" operator="lessThan">
      <formula>$C$4</formula>
    </cfRule>
  </conditionalFormatting>
  <conditionalFormatting sqref="AO43">
    <cfRule type="cellIs" dxfId="6628" priority="1014" stopIfTrue="1" operator="lessThan">
      <formula>$C$4</formula>
    </cfRule>
  </conditionalFormatting>
  <conditionalFormatting sqref="AO44">
    <cfRule type="cellIs" dxfId="6629" priority="1015" stopIfTrue="1" operator="lessThan">
      <formula>$C$4</formula>
    </cfRule>
  </conditionalFormatting>
  <conditionalFormatting sqref="AO45">
    <cfRule type="cellIs" dxfId="6630" priority="1016" stopIfTrue="1" operator="lessThan">
      <formula>$C$4</formula>
    </cfRule>
  </conditionalFormatting>
  <conditionalFormatting sqref="AO46">
    <cfRule type="cellIs" dxfId="6631" priority="1017" stopIfTrue="1" operator="lessThan">
      <formula>$C$4</formula>
    </cfRule>
  </conditionalFormatting>
  <conditionalFormatting sqref="AO47">
    <cfRule type="cellIs" dxfId="6632" priority="1018" stopIfTrue="1" operator="lessThan">
      <formula>$C$4</formula>
    </cfRule>
  </conditionalFormatting>
  <conditionalFormatting sqref="AO48">
    <cfRule type="cellIs" dxfId="6633" priority="1019" stopIfTrue="1" operator="lessThan">
      <formula>$C$4</formula>
    </cfRule>
  </conditionalFormatting>
  <conditionalFormatting sqref="AO49">
    <cfRule type="cellIs" dxfId="6634" priority="1020" stopIfTrue="1" operator="lessThan">
      <formula>$C$4</formula>
    </cfRule>
  </conditionalFormatting>
  <conditionalFormatting sqref="AO50">
    <cfRule type="cellIs" dxfId="6635" priority="1021" stopIfTrue="1" operator="lessThan">
      <formula>$C$4</formula>
    </cfRule>
  </conditionalFormatting>
  <conditionalFormatting sqref="AP11">
    <cfRule type="cellIs" dxfId="6636" priority="1022" stopIfTrue="1" operator="lessThan">
      <formula>$C$4</formula>
    </cfRule>
  </conditionalFormatting>
  <conditionalFormatting sqref="AP12">
    <cfRule type="cellIs" dxfId="6637" priority="1023" stopIfTrue="1" operator="lessThan">
      <formula>$C$4</formula>
    </cfRule>
  </conditionalFormatting>
  <conditionalFormatting sqref="AP13">
    <cfRule type="cellIs" dxfId="6638" priority="1024" stopIfTrue="1" operator="lessThan">
      <formula>$C$4</formula>
    </cfRule>
  </conditionalFormatting>
  <conditionalFormatting sqref="AP14">
    <cfRule type="cellIs" dxfId="6639" priority="1025" stopIfTrue="1" operator="lessThan">
      <formula>$C$4</formula>
    </cfRule>
  </conditionalFormatting>
  <conditionalFormatting sqref="AP15">
    <cfRule type="cellIs" dxfId="6640" priority="1026" stopIfTrue="1" operator="lessThan">
      <formula>$C$4</formula>
    </cfRule>
  </conditionalFormatting>
  <conditionalFormatting sqref="AP16">
    <cfRule type="cellIs" dxfId="6641" priority="1027" stopIfTrue="1" operator="lessThan">
      <formula>$C$4</formula>
    </cfRule>
  </conditionalFormatting>
  <conditionalFormatting sqref="AP17">
    <cfRule type="cellIs" dxfId="6642" priority="1028" stopIfTrue="1" operator="lessThan">
      <formula>$C$4</formula>
    </cfRule>
  </conditionalFormatting>
  <conditionalFormatting sqref="AP18">
    <cfRule type="cellIs" dxfId="6643" priority="1029" stopIfTrue="1" operator="lessThan">
      <formula>$C$4</formula>
    </cfRule>
  </conditionalFormatting>
  <conditionalFormatting sqref="AP19">
    <cfRule type="cellIs" dxfId="6644" priority="1030" stopIfTrue="1" operator="lessThan">
      <formula>$C$4</formula>
    </cfRule>
  </conditionalFormatting>
  <conditionalFormatting sqref="AP20">
    <cfRule type="cellIs" dxfId="6645" priority="1031" stopIfTrue="1" operator="lessThan">
      <formula>$C$4</formula>
    </cfRule>
  </conditionalFormatting>
  <conditionalFormatting sqref="AP21">
    <cfRule type="cellIs" dxfId="6646" priority="1032" stopIfTrue="1" operator="lessThan">
      <formula>$C$4</formula>
    </cfRule>
  </conditionalFormatting>
  <conditionalFormatting sqref="AP22">
    <cfRule type="cellIs" dxfId="6647" priority="1033" stopIfTrue="1" operator="lessThan">
      <formula>$C$4</formula>
    </cfRule>
  </conditionalFormatting>
  <conditionalFormatting sqref="AP23">
    <cfRule type="cellIs" dxfId="6648" priority="1034" stopIfTrue="1" operator="lessThan">
      <formula>$C$4</formula>
    </cfRule>
  </conditionalFormatting>
  <conditionalFormatting sqref="AP24">
    <cfRule type="cellIs" dxfId="6649" priority="1035" stopIfTrue="1" operator="lessThan">
      <formula>$C$4</formula>
    </cfRule>
  </conditionalFormatting>
  <conditionalFormatting sqref="AP25">
    <cfRule type="cellIs" dxfId="6650" priority="1036" stopIfTrue="1" operator="lessThan">
      <formula>$C$4</formula>
    </cfRule>
  </conditionalFormatting>
  <conditionalFormatting sqref="AP26">
    <cfRule type="cellIs" dxfId="6651" priority="1037" stopIfTrue="1" operator="lessThan">
      <formula>$C$4</formula>
    </cfRule>
  </conditionalFormatting>
  <conditionalFormatting sqref="AP27">
    <cfRule type="cellIs" dxfId="6652" priority="1038" stopIfTrue="1" operator="lessThan">
      <formula>$C$4</formula>
    </cfRule>
  </conditionalFormatting>
  <conditionalFormatting sqref="AP28">
    <cfRule type="cellIs" dxfId="6653" priority="1039" stopIfTrue="1" operator="lessThan">
      <formula>$C$4</formula>
    </cfRule>
  </conditionalFormatting>
  <conditionalFormatting sqref="AP29">
    <cfRule type="cellIs" dxfId="6654" priority="1040" stopIfTrue="1" operator="lessThan">
      <formula>$C$4</formula>
    </cfRule>
  </conditionalFormatting>
  <conditionalFormatting sqref="AP30">
    <cfRule type="cellIs" dxfId="6655" priority="1041" stopIfTrue="1" operator="lessThan">
      <formula>$C$4</formula>
    </cfRule>
  </conditionalFormatting>
  <conditionalFormatting sqref="AP31">
    <cfRule type="cellIs" dxfId="6656" priority="1042" stopIfTrue="1" operator="lessThan">
      <formula>$C$4</formula>
    </cfRule>
  </conditionalFormatting>
  <conditionalFormatting sqref="AP32">
    <cfRule type="cellIs" dxfId="6657" priority="1043" stopIfTrue="1" operator="lessThan">
      <formula>$C$4</formula>
    </cfRule>
  </conditionalFormatting>
  <conditionalFormatting sqref="AP33">
    <cfRule type="cellIs" dxfId="6658" priority="1044" stopIfTrue="1" operator="lessThan">
      <formula>$C$4</formula>
    </cfRule>
  </conditionalFormatting>
  <conditionalFormatting sqref="AP34">
    <cfRule type="cellIs" dxfId="6659" priority="1045" stopIfTrue="1" operator="lessThan">
      <formula>$C$4</formula>
    </cfRule>
  </conditionalFormatting>
  <conditionalFormatting sqref="AP35">
    <cfRule type="cellIs" dxfId="6660" priority="1046" stopIfTrue="1" operator="lessThan">
      <formula>$C$4</formula>
    </cfRule>
  </conditionalFormatting>
  <conditionalFormatting sqref="AP36">
    <cfRule type="cellIs" dxfId="6661" priority="1047" stopIfTrue="1" operator="lessThan">
      <formula>$C$4</formula>
    </cfRule>
  </conditionalFormatting>
  <conditionalFormatting sqref="AP37">
    <cfRule type="cellIs" dxfId="6662" priority="1048" stopIfTrue="1" operator="lessThan">
      <formula>$C$4</formula>
    </cfRule>
  </conditionalFormatting>
  <conditionalFormatting sqref="AP38">
    <cfRule type="cellIs" dxfId="6663" priority="1049" stopIfTrue="1" operator="lessThan">
      <formula>$C$4</formula>
    </cfRule>
  </conditionalFormatting>
  <conditionalFormatting sqref="AP39">
    <cfRule type="cellIs" dxfId="6664" priority="1050" stopIfTrue="1" operator="lessThan">
      <formula>$C$4</formula>
    </cfRule>
  </conditionalFormatting>
  <conditionalFormatting sqref="AP40">
    <cfRule type="cellIs" dxfId="6665" priority="1051" stopIfTrue="1" operator="lessThan">
      <formula>$C$4</formula>
    </cfRule>
  </conditionalFormatting>
  <conditionalFormatting sqref="AP41">
    <cfRule type="cellIs" dxfId="6666" priority="1052" stopIfTrue="1" operator="lessThan">
      <formula>$C$4</formula>
    </cfRule>
  </conditionalFormatting>
  <conditionalFormatting sqref="AP42">
    <cfRule type="cellIs" dxfId="6667" priority="1053" stopIfTrue="1" operator="lessThan">
      <formula>$C$4</formula>
    </cfRule>
  </conditionalFormatting>
  <conditionalFormatting sqref="AP43">
    <cfRule type="cellIs" dxfId="6668" priority="1054" stopIfTrue="1" operator="lessThan">
      <formula>$C$4</formula>
    </cfRule>
  </conditionalFormatting>
  <conditionalFormatting sqref="AP44">
    <cfRule type="cellIs" dxfId="6669" priority="1055" stopIfTrue="1" operator="lessThan">
      <formula>$C$4</formula>
    </cfRule>
  </conditionalFormatting>
  <conditionalFormatting sqref="AP45">
    <cfRule type="cellIs" dxfId="6670" priority="1056" stopIfTrue="1" operator="lessThan">
      <formula>$C$4</formula>
    </cfRule>
  </conditionalFormatting>
  <conditionalFormatting sqref="AP46">
    <cfRule type="cellIs" dxfId="6671" priority="1057" stopIfTrue="1" operator="lessThan">
      <formula>$C$4</formula>
    </cfRule>
  </conditionalFormatting>
  <conditionalFormatting sqref="AP47">
    <cfRule type="cellIs" dxfId="6672" priority="1058" stopIfTrue="1" operator="lessThan">
      <formula>$C$4</formula>
    </cfRule>
  </conditionalFormatting>
  <conditionalFormatting sqref="AP48">
    <cfRule type="cellIs" dxfId="6673" priority="1059" stopIfTrue="1" operator="lessThan">
      <formula>$C$4</formula>
    </cfRule>
  </conditionalFormatting>
  <conditionalFormatting sqref="AP49">
    <cfRule type="cellIs" dxfId="6674" priority="1060" stopIfTrue="1" operator="lessThan">
      <formula>$C$4</formula>
    </cfRule>
  </conditionalFormatting>
  <conditionalFormatting sqref="AP50">
    <cfRule type="cellIs" dxfId="6675" priority="1061" stopIfTrue="1" operator="lessThan">
      <formula>$C$4</formula>
    </cfRule>
  </conditionalFormatting>
  <conditionalFormatting sqref="AQ11">
    <cfRule type="cellIs" dxfId="6676" priority="1062" stopIfTrue="1" operator="lessThan">
      <formula>$C$4</formula>
    </cfRule>
  </conditionalFormatting>
  <conditionalFormatting sqref="AQ12">
    <cfRule type="cellIs" dxfId="6677" priority="1063" stopIfTrue="1" operator="lessThan">
      <formula>$C$4</formula>
    </cfRule>
  </conditionalFormatting>
  <conditionalFormatting sqref="AQ13">
    <cfRule type="cellIs" dxfId="6678" priority="1064" stopIfTrue="1" operator="lessThan">
      <formula>$C$4</formula>
    </cfRule>
  </conditionalFormatting>
  <conditionalFormatting sqref="AQ14">
    <cfRule type="cellIs" dxfId="6679" priority="1065" stopIfTrue="1" operator="lessThan">
      <formula>$C$4</formula>
    </cfRule>
  </conditionalFormatting>
  <conditionalFormatting sqref="AQ15">
    <cfRule type="cellIs" dxfId="6680" priority="1066" stopIfTrue="1" operator="lessThan">
      <formula>$C$4</formula>
    </cfRule>
  </conditionalFormatting>
  <conditionalFormatting sqref="AQ16">
    <cfRule type="cellIs" dxfId="6681" priority="1067" stopIfTrue="1" operator="lessThan">
      <formula>$C$4</formula>
    </cfRule>
  </conditionalFormatting>
  <conditionalFormatting sqref="AQ17">
    <cfRule type="cellIs" dxfId="6682" priority="1068" stopIfTrue="1" operator="lessThan">
      <formula>$C$4</formula>
    </cfRule>
  </conditionalFormatting>
  <conditionalFormatting sqref="AQ18">
    <cfRule type="cellIs" dxfId="6683" priority="1069" stopIfTrue="1" operator="lessThan">
      <formula>$C$4</formula>
    </cfRule>
  </conditionalFormatting>
  <conditionalFormatting sqref="AQ19">
    <cfRule type="cellIs" dxfId="6684" priority="1070" stopIfTrue="1" operator="lessThan">
      <formula>$C$4</formula>
    </cfRule>
  </conditionalFormatting>
  <conditionalFormatting sqref="AQ20">
    <cfRule type="cellIs" dxfId="6685" priority="1071" stopIfTrue="1" operator="lessThan">
      <formula>$C$4</formula>
    </cfRule>
  </conditionalFormatting>
  <conditionalFormatting sqref="AQ21">
    <cfRule type="cellIs" dxfId="6686" priority="1072" stopIfTrue="1" operator="lessThan">
      <formula>$C$4</formula>
    </cfRule>
  </conditionalFormatting>
  <conditionalFormatting sqref="AQ22">
    <cfRule type="cellIs" dxfId="6687" priority="1073" stopIfTrue="1" operator="lessThan">
      <formula>$C$4</formula>
    </cfRule>
  </conditionalFormatting>
  <conditionalFormatting sqref="AQ23">
    <cfRule type="cellIs" dxfId="6688" priority="1074" stopIfTrue="1" operator="lessThan">
      <formula>$C$4</formula>
    </cfRule>
  </conditionalFormatting>
  <conditionalFormatting sqref="AQ24">
    <cfRule type="cellIs" dxfId="6689" priority="1075" stopIfTrue="1" operator="lessThan">
      <formula>$C$4</formula>
    </cfRule>
  </conditionalFormatting>
  <conditionalFormatting sqref="AQ25">
    <cfRule type="cellIs" dxfId="6690" priority="1076" stopIfTrue="1" operator="lessThan">
      <formula>$C$4</formula>
    </cfRule>
  </conditionalFormatting>
  <conditionalFormatting sqref="AQ26">
    <cfRule type="cellIs" dxfId="6691" priority="1077" stopIfTrue="1" operator="lessThan">
      <formula>$C$4</formula>
    </cfRule>
  </conditionalFormatting>
  <conditionalFormatting sqref="AQ27">
    <cfRule type="cellIs" dxfId="6692" priority="1078" stopIfTrue="1" operator="lessThan">
      <formula>$C$4</formula>
    </cfRule>
  </conditionalFormatting>
  <conditionalFormatting sqref="AQ28">
    <cfRule type="cellIs" dxfId="6693" priority="1079" stopIfTrue="1" operator="lessThan">
      <formula>$C$4</formula>
    </cfRule>
  </conditionalFormatting>
  <conditionalFormatting sqref="AQ29">
    <cfRule type="cellIs" dxfId="6694" priority="1080" stopIfTrue="1" operator="lessThan">
      <formula>$C$4</formula>
    </cfRule>
  </conditionalFormatting>
  <conditionalFormatting sqref="AQ30">
    <cfRule type="cellIs" dxfId="6695" priority="1081" stopIfTrue="1" operator="lessThan">
      <formula>$C$4</formula>
    </cfRule>
  </conditionalFormatting>
  <conditionalFormatting sqref="AQ31">
    <cfRule type="cellIs" dxfId="6696" priority="1082" stopIfTrue="1" operator="lessThan">
      <formula>$C$4</formula>
    </cfRule>
  </conditionalFormatting>
  <conditionalFormatting sqref="AQ32">
    <cfRule type="cellIs" dxfId="6697" priority="1083" stopIfTrue="1" operator="lessThan">
      <formula>$C$4</formula>
    </cfRule>
  </conditionalFormatting>
  <conditionalFormatting sqref="AQ33">
    <cfRule type="cellIs" dxfId="6698" priority="1084" stopIfTrue="1" operator="lessThan">
      <formula>$C$4</formula>
    </cfRule>
  </conditionalFormatting>
  <conditionalFormatting sqref="AQ34">
    <cfRule type="cellIs" dxfId="6699" priority="1085" stopIfTrue="1" operator="lessThan">
      <formula>$C$4</formula>
    </cfRule>
  </conditionalFormatting>
  <conditionalFormatting sqref="AQ35">
    <cfRule type="cellIs" dxfId="6700" priority="1086" stopIfTrue="1" operator="lessThan">
      <formula>$C$4</formula>
    </cfRule>
  </conditionalFormatting>
  <conditionalFormatting sqref="AQ36">
    <cfRule type="cellIs" dxfId="6701" priority="1087" stopIfTrue="1" operator="lessThan">
      <formula>$C$4</formula>
    </cfRule>
  </conditionalFormatting>
  <conditionalFormatting sqref="AQ37">
    <cfRule type="cellIs" dxfId="6702" priority="1088" stopIfTrue="1" operator="lessThan">
      <formula>$C$4</formula>
    </cfRule>
  </conditionalFormatting>
  <conditionalFormatting sqref="AQ38">
    <cfRule type="cellIs" dxfId="6703" priority="1089" stopIfTrue="1" operator="lessThan">
      <formula>$C$4</formula>
    </cfRule>
  </conditionalFormatting>
  <conditionalFormatting sqref="AQ39">
    <cfRule type="cellIs" dxfId="6704" priority="1090" stopIfTrue="1" operator="lessThan">
      <formula>$C$4</formula>
    </cfRule>
  </conditionalFormatting>
  <conditionalFormatting sqref="AQ40">
    <cfRule type="cellIs" dxfId="6705" priority="1091" stopIfTrue="1" operator="lessThan">
      <formula>$C$4</formula>
    </cfRule>
  </conditionalFormatting>
  <conditionalFormatting sqref="AQ41">
    <cfRule type="cellIs" dxfId="6706" priority="1092" stopIfTrue="1" operator="lessThan">
      <formula>$C$4</formula>
    </cfRule>
  </conditionalFormatting>
  <conditionalFormatting sqref="AQ42">
    <cfRule type="cellIs" dxfId="6707" priority="1093" stopIfTrue="1" operator="lessThan">
      <formula>$C$4</formula>
    </cfRule>
  </conditionalFormatting>
  <conditionalFormatting sqref="AQ43">
    <cfRule type="cellIs" dxfId="6708" priority="1094" stopIfTrue="1" operator="lessThan">
      <formula>$C$4</formula>
    </cfRule>
  </conditionalFormatting>
  <conditionalFormatting sqref="AQ44">
    <cfRule type="cellIs" dxfId="6709" priority="1095" stopIfTrue="1" operator="lessThan">
      <formula>$C$4</formula>
    </cfRule>
  </conditionalFormatting>
  <conditionalFormatting sqref="AQ45">
    <cfRule type="cellIs" dxfId="6710" priority="1096" stopIfTrue="1" operator="lessThan">
      <formula>$C$4</formula>
    </cfRule>
  </conditionalFormatting>
  <conditionalFormatting sqref="AQ46">
    <cfRule type="cellIs" dxfId="6711" priority="1097" stopIfTrue="1" operator="lessThan">
      <formula>$C$4</formula>
    </cfRule>
  </conditionalFormatting>
  <conditionalFormatting sqref="AQ47">
    <cfRule type="cellIs" dxfId="6712" priority="1098" stopIfTrue="1" operator="lessThan">
      <formula>$C$4</formula>
    </cfRule>
  </conditionalFormatting>
  <conditionalFormatting sqref="AQ48">
    <cfRule type="cellIs" dxfId="6713" priority="1099" stopIfTrue="1" operator="lessThan">
      <formula>$C$4</formula>
    </cfRule>
  </conditionalFormatting>
  <conditionalFormatting sqref="AQ49">
    <cfRule type="cellIs" dxfId="6714" priority="1100" stopIfTrue="1" operator="lessThan">
      <formula>$C$4</formula>
    </cfRule>
  </conditionalFormatting>
  <conditionalFormatting sqref="AQ50">
    <cfRule type="cellIs" dxfId="6715" priority="1101" stopIfTrue="1" operator="lessThan">
      <formula>$C$4</formula>
    </cfRule>
  </conditionalFormatting>
  <conditionalFormatting sqref="AR11">
    <cfRule type="cellIs" dxfId="6716" priority="1102" stopIfTrue="1" operator="lessThan">
      <formula>$C$4</formula>
    </cfRule>
  </conditionalFormatting>
  <conditionalFormatting sqref="AR12">
    <cfRule type="cellIs" dxfId="6717" priority="1103" stopIfTrue="1" operator="lessThan">
      <formula>$C$4</formula>
    </cfRule>
  </conditionalFormatting>
  <conditionalFormatting sqref="AR13">
    <cfRule type="cellIs" dxfId="6718" priority="1104" stopIfTrue="1" operator="lessThan">
      <formula>$C$4</formula>
    </cfRule>
  </conditionalFormatting>
  <conditionalFormatting sqref="AR14">
    <cfRule type="cellIs" dxfId="6719" priority="1105" stopIfTrue="1" operator="lessThan">
      <formula>$C$4</formula>
    </cfRule>
  </conditionalFormatting>
  <conditionalFormatting sqref="AR15">
    <cfRule type="cellIs" dxfId="6720" priority="1106" stopIfTrue="1" operator="lessThan">
      <formula>$C$4</formula>
    </cfRule>
  </conditionalFormatting>
  <conditionalFormatting sqref="AR16">
    <cfRule type="cellIs" dxfId="6721" priority="1107" stopIfTrue="1" operator="lessThan">
      <formula>$C$4</formula>
    </cfRule>
  </conditionalFormatting>
  <conditionalFormatting sqref="AR17">
    <cfRule type="cellIs" dxfId="6722" priority="1108" stopIfTrue="1" operator="lessThan">
      <formula>$C$4</formula>
    </cfRule>
  </conditionalFormatting>
  <conditionalFormatting sqref="AR18">
    <cfRule type="cellIs" dxfId="6723" priority="1109" stopIfTrue="1" operator="lessThan">
      <formula>$C$4</formula>
    </cfRule>
  </conditionalFormatting>
  <conditionalFormatting sqref="AR19">
    <cfRule type="cellIs" dxfId="6724" priority="1110" stopIfTrue="1" operator="lessThan">
      <formula>$C$4</formula>
    </cfRule>
  </conditionalFormatting>
  <conditionalFormatting sqref="AR20">
    <cfRule type="cellIs" dxfId="6725" priority="1111" stopIfTrue="1" operator="lessThan">
      <formula>$C$4</formula>
    </cfRule>
  </conditionalFormatting>
  <conditionalFormatting sqref="AR21">
    <cfRule type="cellIs" dxfId="6726" priority="1112" stopIfTrue="1" operator="lessThan">
      <formula>$C$4</formula>
    </cfRule>
  </conditionalFormatting>
  <conditionalFormatting sqref="AR22">
    <cfRule type="cellIs" dxfId="6727" priority="1113" stopIfTrue="1" operator="lessThan">
      <formula>$C$4</formula>
    </cfRule>
  </conditionalFormatting>
  <conditionalFormatting sqref="AR23">
    <cfRule type="cellIs" dxfId="6728" priority="1114" stopIfTrue="1" operator="lessThan">
      <formula>$C$4</formula>
    </cfRule>
  </conditionalFormatting>
  <conditionalFormatting sqref="AR24">
    <cfRule type="cellIs" dxfId="6729" priority="1115" stopIfTrue="1" operator="lessThan">
      <formula>$C$4</formula>
    </cfRule>
  </conditionalFormatting>
  <conditionalFormatting sqref="AR25">
    <cfRule type="cellIs" dxfId="6730" priority="1116" stopIfTrue="1" operator="lessThan">
      <formula>$C$4</formula>
    </cfRule>
  </conditionalFormatting>
  <conditionalFormatting sqref="AR26">
    <cfRule type="cellIs" dxfId="6731" priority="1117" stopIfTrue="1" operator="lessThan">
      <formula>$C$4</formula>
    </cfRule>
  </conditionalFormatting>
  <conditionalFormatting sqref="AR27">
    <cfRule type="cellIs" dxfId="6732" priority="1118" stopIfTrue="1" operator="lessThan">
      <formula>$C$4</formula>
    </cfRule>
  </conditionalFormatting>
  <conditionalFormatting sqref="AR28">
    <cfRule type="cellIs" dxfId="6733" priority="1119" stopIfTrue="1" operator="lessThan">
      <formula>$C$4</formula>
    </cfRule>
  </conditionalFormatting>
  <conditionalFormatting sqref="AR29">
    <cfRule type="cellIs" dxfId="6734" priority="1120" stopIfTrue="1" operator="lessThan">
      <formula>$C$4</formula>
    </cfRule>
  </conditionalFormatting>
  <conditionalFormatting sqref="AR30">
    <cfRule type="cellIs" dxfId="6735" priority="1121" stopIfTrue="1" operator="lessThan">
      <formula>$C$4</formula>
    </cfRule>
  </conditionalFormatting>
  <conditionalFormatting sqref="AR31">
    <cfRule type="cellIs" dxfId="6736" priority="1122" stopIfTrue="1" operator="lessThan">
      <formula>$C$4</formula>
    </cfRule>
  </conditionalFormatting>
  <conditionalFormatting sqref="AR32">
    <cfRule type="cellIs" dxfId="6737" priority="1123" stopIfTrue="1" operator="lessThan">
      <formula>$C$4</formula>
    </cfRule>
  </conditionalFormatting>
  <conditionalFormatting sqref="AR33">
    <cfRule type="cellIs" dxfId="6738" priority="1124" stopIfTrue="1" operator="lessThan">
      <formula>$C$4</formula>
    </cfRule>
  </conditionalFormatting>
  <conditionalFormatting sqref="AR34">
    <cfRule type="cellIs" dxfId="6739" priority="1125" stopIfTrue="1" operator="lessThan">
      <formula>$C$4</formula>
    </cfRule>
  </conditionalFormatting>
  <conditionalFormatting sqref="AR35">
    <cfRule type="cellIs" dxfId="6740" priority="1126" stopIfTrue="1" operator="lessThan">
      <formula>$C$4</formula>
    </cfRule>
  </conditionalFormatting>
  <conditionalFormatting sqref="AR36">
    <cfRule type="cellIs" dxfId="6741" priority="1127" stopIfTrue="1" operator="lessThan">
      <formula>$C$4</formula>
    </cfRule>
  </conditionalFormatting>
  <conditionalFormatting sqref="AR37">
    <cfRule type="cellIs" dxfId="6742" priority="1128" stopIfTrue="1" operator="lessThan">
      <formula>$C$4</formula>
    </cfRule>
  </conditionalFormatting>
  <conditionalFormatting sqref="AR38">
    <cfRule type="cellIs" dxfId="6743" priority="1129" stopIfTrue="1" operator="lessThan">
      <formula>$C$4</formula>
    </cfRule>
  </conditionalFormatting>
  <conditionalFormatting sqref="AR39">
    <cfRule type="cellIs" dxfId="6744" priority="1130" stopIfTrue="1" operator="lessThan">
      <formula>$C$4</formula>
    </cfRule>
  </conditionalFormatting>
  <conditionalFormatting sqref="AR40">
    <cfRule type="cellIs" dxfId="6745" priority="1131" stopIfTrue="1" operator="lessThan">
      <formula>$C$4</formula>
    </cfRule>
  </conditionalFormatting>
  <conditionalFormatting sqref="AR41">
    <cfRule type="cellIs" dxfId="6746" priority="1132" stopIfTrue="1" operator="lessThan">
      <formula>$C$4</formula>
    </cfRule>
  </conditionalFormatting>
  <conditionalFormatting sqref="AR42">
    <cfRule type="cellIs" dxfId="6747" priority="1133" stopIfTrue="1" operator="lessThan">
      <formula>$C$4</formula>
    </cfRule>
  </conditionalFormatting>
  <conditionalFormatting sqref="AR43">
    <cfRule type="cellIs" dxfId="6748" priority="1134" stopIfTrue="1" operator="lessThan">
      <formula>$C$4</formula>
    </cfRule>
  </conditionalFormatting>
  <conditionalFormatting sqref="AR44">
    <cfRule type="cellIs" dxfId="6749" priority="1135" stopIfTrue="1" operator="lessThan">
      <formula>$C$4</formula>
    </cfRule>
  </conditionalFormatting>
  <conditionalFormatting sqref="AR45">
    <cfRule type="cellIs" dxfId="6750" priority="1136" stopIfTrue="1" operator="lessThan">
      <formula>$C$4</formula>
    </cfRule>
  </conditionalFormatting>
  <conditionalFormatting sqref="AR46">
    <cfRule type="cellIs" dxfId="6751" priority="1137" stopIfTrue="1" operator="lessThan">
      <formula>$C$4</formula>
    </cfRule>
  </conditionalFormatting>
  <conditionalFormatting sqref="AR47">
    <cfRule type="cellIs" dxfId="6752" priority="1138" stopIfTrue="1" operator="lessThan">
      <formula>$C$4</formula>
    </cfRule>
  </conditionalFormatting>
  <conditionalFormatting sqref="AR48">
    <cfRule type="cellIs" dxfId="6753" priority="1139" stopIfTrue="1" operator="lessThan">
      <formula>$C$4</formula>
    </cfRule>
  </conditionalFormatting>
  <conditionalFormatting sqref="AR49">
    <cfRule type="cellIs" dxfId="6754" priority="1140" stopIfTrue="1" operator="lessThan">
      <formula>$C$4</formula>
    </cfRule>
  </conditionalFormatting>
  <conditionalFormatting sqref="AR50">
    <cfRule type="cellIs" dxfId="6755" priority="1141" stopIfTrue="1" operator="lessThan">
      <formula>$C$4</formula>
    </cfRule>
  </conditionalFormatting>
  <conditionalFormatting sqref="BB11">
    <cfRule type="cellIs" dxfId="6756" priority="1142" stopIfTrue="1" operator="lessThan">
      <formula>$C$4</formula>
    </cfRule>
  </conditionalFormatting>
  <conditionalFormatting sqref="BB12">
    <cfRule type="cellIs" dxfId="6757" priority="1143" stopIfTrue="1" operator="lessThan">
      <formula>$C$4</formula>
    </cfRule>
  </conditionalFormatting>
  <conditionalFormatting sqref="BB13">
    <cfRule type="cellIs" dxfId="6758" priority="1144" stopIfTrue="1" operator="lessThan">
      <formula>$C$4</formula>
    </cfRule>
  </conditionalFormatting>
  <conditionalFormatting sqref="BB14">
    <cfRule type="cellIs" dxfId="6759" priority="1145" stopIfTrue="1" operator="lessThan">
      <formula>$C$4</formula>
    </cfRule>
  </conditionalFormatting>
  <conditionalFormatting sqref="BB15">
    <cfRule type="cellIs" dxfId="6760" priority="1146" stopIfTrue="1" operator="lessThan">
      <formula>$C$4</formula>
    </cfRule>
  </conditionalFormatting>
  <conditionalFormatting sqref="BB16">
    <cfRule type="cellIs" dxfId="6761" priority="1147" stopIfTrue="1" operator="lessThan">
      <formula>$C$4</formula>
    </cfRule>
  </conditionalFormatting>
  <conditionalFormatting sqref="BB17">
    <cfRule type="cellIs" dxfId="6762" priority="1148" stopIfTrue="1" operator="lessThan">
      <formula>$C$4</formula>
    </cfRule>
  </conditionalFormatting>
  <conditionalFormatting sqref="BB18">
    <cfRule type="cellIs" dxfId="6763" priority="1149" stopIfTrue="1" operator="lessThan">
      <formula>$C$4</formula>
    </cfRule>
  </conditionalFormatting>
  <conditionalFormatting sqref="BB19">
    <cfRule type="cellIs" dxfId="6764" priority="1150" stopIfTrue="1" operator="lessThan">
      <formula>$C$4</formula>
    </cfRule>
  </conditionalFormatting>
  <conditionalFormatting sqref="BB20">
    <cfRule type="cellIs" dxfId="6765" priority="1151" stopIfTrue="1" operator="lessThan">
      <formula>$C$4</formula>
    </cfRule>
  </conditionalFormatting>
  <conditionalFormatting sqref="BB21">
    <cfRule type="cellIs" dxfId="6766" priority="1152" stopIfTrue="1" operator="lessThan">
      <formula>$C$4</formula>
    </cfRule>
  </conditionalFormatting>
  <conditionalFormatting sqref="BB22">
    <cfRule type="cellIs" dxfId="6767" priority="1153" stopIfTrue="1" operator="lessThan">
      <formula>$C$4</formula>
    </cfRule>
  </conditionalFormatting>
  <conditionalFormatting sqref="BB23">
    <cfRule type="cellIs" dxfId="6768" priority="1154" stopIfTrue="1" operator="lessThan">
      <formula>$C$4</formula>
    </cfRule>
  </conditionalFormatting>
  <conditionalFormatting sqref="BB24">
    <cfRule type="cellIs" dxfId="6769" priority="1155" stopIfTrue="1" operator="lessThan">
      <formula>$C$4</formula>
    </cfRule>
  </conditionalFormatting>
  <conditionalFormatting sqref="BB25">
    <cfRule type="cellIs" dxfId="6770" priority="1156" stopIfTrue="1" operator="lessThan">
      <formula>$C$4</formula>
    </cfRule>
  </conditionalFormatting>
  <conditionalFormatting sqref="BB26">
    <cfRule type="cellIs" dxfId="6771" priority="1157" stopIfTrue="1" operator="lessThan">
      <formula>$C$4</formula>
    </cfRule>
  </conditionalFormatting>
  <conditionalFormatting sqref="BB27">
    <cfRule type="cellIs" dxfId="6772" priority="1158" stopIfTrue="1" operator="lessThan">
      <formula>$C$4</formula>
    </cfRule>
  </conditionalFormatting>
  <conditionalFormatting sqref="BB28">
    <cfRule type="cellIs" dxfId="6773" priority="1159" stopIfTrue="1" operator="lessThan">
      <formula>$C$4</formula>
    </cfRule>
  </conditionalFormatting>
  <conditionalFormatting sqref="BB29">
    <cfRule type="cellIs" dxfId="6774" priority="1160" stopIfTrue="1" operator="lessThan">
      <formula>$C$4</formula>
    </cfRule>
  </conditionalFormatting>
  <conditionalFormatting sqref="BB30">
    <cfRule type="cellIs" dxfId="6775" priority="1161" stopIfTrue="1" operator="lessThan">
      <formula>$C$4</formula>
    </cfRule>
  </conditionalFormatting>
  <conditionalFormatting sqref="BB31">
    <cfRule type="cellIs" dxfId="6776" priority="1162" stopIfTrue="1" operator="lessThan">
      <formula>$C$4</formula>
    </cfRule>
  </conditionalFormatting>
  <conditionalFormatting sqref="BB32">
    <cfRule type="cellIs" dxfId="6777" priority="1163" stopIfTrue="1" operator="lessThan">
      <formula>$C$4</formula>
    </cfRule>
  </conditionalFormatting>
  <conditionalFormatting sqref="BB33">
    <cfRule type="cellIs" dxfId="6778" priority="1164" stopIfTrue="1" operator="lessThan">
      <formula>$C$4</formula>
    </cfRule>
  </conditionalFormatting>
  <conditionalFormatting sqref="BB34">
    <cfRule type="cellIs" dxfId="6779" priority="1165" stopIfTrue="1" operator="lessThan">
      <formula>$C$4</formula>
    </cfRule>
  </conditionalFormatting>
  <conditionalFormatting sqref="BB35">
    <cfRule type="cellIs" dxfId="6780" priority="1166" stopIfTrue="1" operator="lessThan">
      <formula>$C$4</formula>
    </cfRule>
  </conditionalFormatting>
  <conditionalFormatting sqref="BB36">
    <cfRule type="cellIs" dxfId="6781" priority="1167" stopIfTrue="1" operator="lessThan">
      <formula>$C$4</formula>
    </cfRule>
  </conditionalFormatting>
  <conditionalFormatting sqref="BB37">
    <cfRule type="cellIs" dxfId="6782" priority="1168" stopIfTrue="1" operator="lessThan">
      <formula>$C$4</formula>
    </cfRule>
  </conditionalFormatting>
  <conditionalFormatting sqref="BB38">
    <cfRule type="cellIs" dxfId="6783" priority="1169" stopIfTrue="1" operator="lessThan">
      <formula>$C$4</formula>
    </cfRule>
  </conditionalFormatting>
  <conditionalFormatting sqref="BB39">
    <cfRule type="cellIs" dxfId="6784" priority="1170" stopIfTrue="1" operator="lessThan">
      <formula>$C$4</formula>
    </cfRule>
  </conditionalFormatting>
  <conditionalFormatting sqref="BB40">
    <cfRule type="cellIs" dxfId="6785" priority="1171" stopIfTrue="1" operator="lessThan">
      <formula>$C$4</formula>
    </cfRule>
  </conditionalFormatting>
  <conditionalFormatting sqref="BB41">
    <cfRule type="cellIs" dxfId="6786" priority="1172" stopIfTrue="1" operator="lessThan">
      <formula>$C$4</formula>
    </cfRule>
  </conditionalFormatting>
  <conditionalFormatting sqref="BB42">
    <cfRule type="cellIs" dxfId="6787" priority="1173" stopIfTrue="1" operator="lessThan">
      <formula>$C$4</formula>
    </cfRule>
  </conditionalFormatting>
  <conditionalFormatting sqref="BB43">
    <cfRule type="cellIs" dxfId="6788" priority="1174" stopIfTrue="1" operator="lessThan">
      <formula>$C$4</formula>
    </cfRule>
  </conditionalFormatting>
  <conditionalFormatting sqref="BB44">
    <cfRule type="cellIs" dxfId="6789" priority="1175" stopIfTrue="1" operator="lessThan">
      <formula>$C$4</formula>
    </cfRule>
  </conditionalFormatting>
  <conditionalFormatting sqref="BB45">
    <cfRule type="cellIs" dxfId="6790" priority="1176" stopIfTrue="1" operator="lessThan">
      <formula>$C$4</formula>
    </cfRule>
  </conditionalFormatting>
  <conditionalFormatting sqref="BB46">
    <cfRule type="cellIs" dxfId="6791" priority="1177" stopIfTrue="1" operator="lessThan">
      <formula>$C$4</formula>
    </cfRule>
  </conditionalFormatting>
  <conditionalFormatting sqref="BB47">
    <cfRule type="cellIs" dxfId="6792" priority="1178" stopIfTrue="1" operator="lessThan">
      <formula>$C$4</formula>
    </cfRule>
  </conditionalFormatting>
  <conditionalFormatting sqref="BB48">
    <cfRule type="cellIs" dxfId="6793" priority="1179" stopIfTrue="1" operator="lessThan">
      <formula>$C$4</formula>
    </cfRule>
  </conditionalFormatting>
  <conditionalFormatting sqref="BB49">
    <cfRule type="cellIs" dxfId="6794" priority="1180" stopIfTrue="1" operator="lessThan">
      <formula>$C$4</formula>
    </cfRule>
  </conditionalFormatting>
  <conditionalFormatting sqref="BB50">
    <cfRule type="cellIs" dxfId="6795" priority="1181" stopIfTrue="1" operator="lessThan">
      <formula>$C$4</formula>
    </cfRule>
  </conditionalFormatting>
  <conditionalFormatting sqref="BC11">
    <cfRule type="cellIs" dxfId="6796" priority="1182" stopIfTrue="1" operator="lessThan">
      <formula>$C$4</formula>
    </cfRule>
  </conditionalFormatting>
  <conditionalFormatting sqref="BC12">
    <cfRule type="cellIs" dxfId="6797" priority="1183" stopIfTrue="1" operator="lessThan">
      <formula>$C$4</formula>
    </cfRule>
  </conditionalFormatting>
  <conditionalFormatting sqref="BC13">
    <cfRule type="cellIs" dxfId="6798" priority="1184" stopIfTrue="1" operator="lessThan">
      <formula>$C$4</formula>
    </cfRule>
  </conditionalFormatting>
  <conditionalFormatting sqref="BC14">
    <cfRule type="cellIs" dxfId="6799" priority="1185" stopIfTrue="1" operator="lessThan">
      <formula>$C$4</formula>
    </cfRule>
  </conditionalFormatting>
  <conditionalFormatting sqref="BC15">
    <cfRule type="cellIs" dxfId="6800" priority="1186" stopIfTrue="1" operator="lessThan">
      <formula>$C$4</formula>
    </cfRule>
  </conditionalFormatting>
  <conditionalFormatting sqref="BC16">
    <cfRule type="cellIs" dxfId="6801" priority="1187" stopIfTrue="1" operator="lessThan">
      <formula>$C$4</formula>
    </cfRule>
  </conditionalFormatting>
  <conditionalFormatting sqref="BC17">
    <cfRule type="cellIs" dxfId="6802" priority="1188" stopIfTrue="1" operator="lessThan">
      <formula>$C$4</formula>
    </cfRule>
  </conditionalFormatting>
  <conditionalFormatting sqref="BC18">
    <cfRule type="cellIs" dxfId="6803" priority="1189" stopIfTrue="1" operator="lessThan">
      <formula>$C$4</formula>
    </cfRule>
  </conditionalFormatting>
  <conditionalFormatting sqref="BC19">
    <cfRule type="cellIs" dxfId="6804" priority="1190" stopIfTrue="1" operator="lessThan">
      <formula>$C$4</formula>
    </cfRule>
  </conditionalFormatting>
  <conditionalFormatting sqref="BC20">
    <cfRule type="cellIs" dxfId="6805" priority="1191" stopIfTrue="1" operator="lessThan">
      <formula>$C$4</formula>
    </cfRule>
  </conditionalFormatting>
  <conditionalFormatting sqref="BC21">
    <cfRule type="cellIs" dxfId="6806" priority="1192" stopIfTrue="1" operator="lessThan">
      <formula>$C$4</formula>
    </cfRule>
  </conditionalFormatting>
  <conditionalFormatting sqref="BC22">
    <cfRule type="cellIs" dxfId="6807" priority="1193" stopIfTrue="1" operator="lessThan">
      <formula>$C$4</formula>
    </cfRule>
  </conditionalFormatting>
  <conditionalFormatting sqref="BC23">
    <cfRule type="cellIs" dxfId="6808" priority="1194" stopIfTrue="1" operator="lessThan">
      <formula>$C$4</formula>
    </cfRule>
  </conditionalFormatting>
  <conditionalFormatting sqref="BC24">
    <cfRule type="cellIs" dxfId="6809" priority="1195" stopIfTrue="1" operator="lessThan">
      <formula>$C$4</formula>
    </cfRule>
  </conditionalFormatting>
  <conditionalFormatting sqref="BC25">
    <cfRule type="cellIs" dxfId="6810" priority="1196" stopIfTrue="1" operator="lessThan">
      <formula>$C$4</formula>
    </cfRule>
  </conditionalFormatting>
  <conditionalFormatting sqref="BC26">
    <cfRule type="cellIs" dxfId="6811" priority="1197" stopIfTrue="1" operator="lessThan">
      <formula>$C$4</formula>
    </cfRule>
  </conditionalFormatting>
  <conditionalFormatting sqref="BC27">
    <cfRule type="cellIs" dxfId="6812" priority="1198" stopIfTrue="1" operator="lessThan">
      <formula>$C$4</formula>
    </cfRule>
  </conditionalFormatting>
  <conditionalFormatting sqref="BC28">
    <cfRule type="cellIs" dxfId="6813" priority="1199" stopIfTrue="1" operator="lessThan">
      <formula>$C$4</formula>
    </cfRule>
  </conditionalFormatting>
  <conditionalFormatting sqref="BC29">
    <cfRule type="cellIs" dxfId="6814" priority="1200" stopIfTrue="1" operator="lessThan">
      <formula>$C$4</formula>
    </cfRule>
  </conditionalFormatting>
  <conditionalFormatting sqref="BC30">
    <cfRule type="cellIs" dxfId="6815" priority="1201" stopIfTrue="1" operator="lessThan">
      <formula>$C$4</formula>
    </cfRule>
  </conditionalFormatting>
  <conditionalFormatting sqref="BC31">
    <cfRule type="cellIs" dxfId="6816" priority="1202" stopIfTrue="1" operator="lessThan">
      <formula>$C$4</formula>
    </cfRule>
  </conditionalFormatting>
  <conditionalFormatting sqref="BC32">
    <cfRule type="cellIs" dxfId="6817" priority="1203" stopIfTrue="1" operator="lessThan">
      <formula>$C$4</formula>
    </cfRule>
  </conditionalFormatting>
  <conditionalFormatting sqref="BC33">
    <cfRule type="cellIs" dxfId="6818" priority="1204" stopIfTrue="1" operator="lessThan">
      <formula>$C$4</formula>
    </cfRule>
  </conditionalFormatting>
  <conditionalFormatting sqref="BC34">
    <cfRule type="cellIs" dxfId="6819" priority="1205" stopIfTrue="1" operator="lessThan">
      <formula>$C$4</formula>
    </cfRule>
  </conditionalFormatting>
  <conditionalFormatting sqref="BC35">
    <cfRule type="cellIs" dxfId="6820" priority="1206" stopIfTrue="1" operator="lessThan">
      <formula>$C$4</formula>
    </cfRule>
  </conditionalFormatting>
  <conditionalFormatting sqref="BC36">
    <cfRule type="cellIs" dxfId="6821" priority="1207" stopIfTrue="1" operator="lessThan">
      <formula>$C$4</formula>
    </cfRule>
  </conditionalFormatting>
  <conditionalFormatting sqref="BC37">
    <cfRule type="cellIs" dxfId="6822" priority="1208" stopIfTrue="1" operator="lessThan">
      <formula>$C$4</formula>
    </cfRule>
  </conditionalFormatting>
  <conditionalFormatting sqref="BC38">
    <cfRule type="cellIs" dxfId="6823" priority="1209" stopIfTrue="1" operator="lessThan">
      <formula>$C$4</formula>
    </cfRule>
  </conditionalFormatting>
  <conditionalFormatting sqref="BC39">
    <cfRule type="cellIs" dxfId="6824" priority="1210" stopIfTrue="1" operator="lessThan">
      <formula>$C$4</formula>
    </cfRule>
  </conditionalFormatting>
  <conditionalFormatting sqref="BC40">
    <cfRule type="cellIs" dxfId="6825" priority="1211" stopIfTrue="1" operator="lessThan">
      <formula>$C$4</formula>
    </cfRule>
  </conditionalFormatting>
  <conditionalFormatting sqref="BC41">
    <cfRule type="cellIs" dxfId="6826" priority="1212" stopIfTrue="1" operator="lessThan">
      <formula>$C$4</formula>
    </cfRule>
  </conditionalFormatting>
  <conditionalFormatting sqref="BC42">
    <cfRule type="cellIs" dxfId="6827" priority="1213" stopIfTrue="1" operator="lessThan">
      <formula>$C$4</formula>
    </cfRule>
  </conditionalFormatting>
  <conditionalFormatting sqref="BC43">
    <cfRule type="cellIs" dxfId="6828" priority="1214" stopIfTrue="1" operator="lessThan">
      <formula>$C$4</formula>
    </cfRule>
  </conditionalFormatting>
  <conditionalFormatting sqref="BC44">
    <cfRule type="cellIs" dxfId="6829" priority="1215" stopIfTrue="1" operator="lessThan">
      <formula>$C$4</formula>
    </cfRule>
  </conditionalFormatting>
  <conditionalFormatting sqref="BC45">
    <cfRule type="cellIs" dxfId="6830" priority="1216" stopIfTrue="1" operator="lessThan">
      <formula>$C$4</formula>
    </cfRule>
  </conditionalFormatting>
  <conditionalFormatting sqref="BC46">
    <cfRule type="cellIs" dxfId="6831" priority="1217" stopIfTrue="1" operator="lessThan">
      <formula>$C$4</formula>
    </cfRule>
  </conditionalFormatting>
  <conditionalFormatting sqref="BC47">
    <cfRule type="cellIs" dxfId="6832" priority="1218" stopIfTrue="1" operator="lessThan">
      <formula>$C$4</formula>
    </cfRule>
  </conditionalFormatting>
  <conditionalFormatting sqref="BC48">
    <cfRule type="cellIs" dxfId="6833" priority="1219" stopIfTrue="1" operator="lessThan">
      <formula>$C$4</formula>
    </cfRule>
  </conditionalFormatting>
  <conditionalFormatting sqref="BC49">
    <cfRule type="cellIs" dxfId="6834" priority="1220" stopIfTrue="1" operator="lessThan">
      <formula>$C$4</formula>
    </cfRule>
  </conditionalFormatting>
  <conditionalFormatting sqref="BC50">
    <cfRule type="cellIs" dxfId="6835" priority="1221" stopIfTrue="1" operator="lessThan">
      <formula>$C$4</formula>
    </cfRule>
  </conditionalFormatting>
  <conditionalFormatting sqref="AU11">
    <cfRule type="cellIs" dxfId="6836" priority="1222" stopIfTrue="1" operator="lessThan">
      <formula>$C$4</formula>
    </cfRule>
  </conditionalFormatting>
  <conditionalFormatting sqref="AU12">
    <cfRule type="cellIs" dxfId="6837" priority="1223" stopIfTrue="1" operator="lessThan">
      <formula>$C$4</formula>
    </cfRule>
  </conditionalFormatting>
  <conditionalFormatting sqref="AU13">
    <cfRule type="cellIs" dxfId="6838" priority="1224" stopIfTrue="1" operator="lessThan">
      <formula>$C$4</formula>
    </cfRule>
  </conditionalFormatting>
  <conditionalFormatting sqref="AU14">
    <cfRule type="cellIs" dxfId="6839" priority="1225" stopIfTrue="1" operator="lessThan">
      <formula>$C$4</formula>
    </cfRule>
  </conditionalFormatting>
  <conditionalFormatting sqref="AU15">
    <cfRule type="cellIs" dxfId="6840" priority="1226" stopIfTrue="1" operator="lessThan">
      <formula>$C$4</formula>
    </cfRule>
  </conditionalFormatting>
  <conditionalFormatting sqref="AU16">
    <cfRule type="cellIs" dxfId="6841" priority="1227" stopIfTrue="1" operator="lessThan">
      <formula>$C$4</formula>
    </cfRule>
  </conditionalFormatting>
  <conditionalFormatting sqref="AU17">
    <cfRule type="cellIs" dxfId="6842" priority="1228" stopIfTrue="1" operator="lessThan">
      <formula>$C$4</formula>
    </cfRule>
  </conditionalFormatting>
  <conditionalFormatting sqref="AU18">
    <cfRule type="cellIs" dxfId="6843" priority="1229" stopIfTrue="1" operator="lessThan">
      <formula>$C$4</formula>
    </cfRule>
  </conditionalFormatting>
  <conditionalFormatting sqref="AU19">
    <cfRule type="cellIs" dxfId="6844" priority="1230" stopIfTrue="1" operator="lessThan">
      <formula>$C$4</formula>
    </cfRule>
  </conditionalFormatting>
  <conditionalFormatting sqref="AU20">
    <cfRule type="cellIs" dxfId="6845" priority="1231" stopIfTrue="1" operator="lessThan">
      <formula>$C$4</formula>
    </cfRule>
  </conditionalFormatting>
  <conditionalFormatting sqref="AU21">
    <cfRule type="cellIs" dxfId="6846" priority="1232" stopIfTrue="1" operator="lessThan">
      <formula>$C$4</formula>
    </cfRule>
  </conditionalFormatting>
  <conditionalFormatting sqref="AU22">
    <cfRule type="cellIs" dxfId="6847" priority="1233" stopIfTrue="1" operator="lessThan">
      <formula>$C$4</formula>
    </cfRule>
  </conditionalFormatting>
  <conditionalFormatting sqref="AU23">
    <cfRule type="cellIs" dxfId="6848" priority="1234" stopIfTrue="1" operator="lessThan">
      <formula>$C$4</formula>
    </cfRule>
  </conditionalFormatting>
  <conditionalFormatting sqref="AU24">
    <cfRule type="cellIs" dxfId="6849" priority="1235" stopIfTrue="1" operator="lessThan">
      <formula>$C$4</formula>
    </cfRule>
  </conditionalFormatting>
  <conditionalFormatting sqref="AU25">
    <cfRule type="cellIs" dxfId="6850" priority="1236" stopIfTrue="1" operator="lessThan">
      <formula>$C$4</formula>
    </cfRule>
  </conditionalFormatting>
  <conditionalFormatting sqref="AU26">
    <cfRule type="cellIs" dxfId="6851" priority="1237" stopIfTrue="1" operator="lessThan">
      <formula>$C$4</formula>
    </cfRule>
  </conditionalFormatting>
  <conditionalFormatting sqref="AU27">
    <cfRule type="cellIs" dxfId="6852" priority="1238" stopIfTrue="1" operator="lessThan">
      <formula>$C$4</formula>
    </cfRule>
  </conditionalFormatting>
  <conditionalFormatting sqref="AU28">
    <cfRule type="cellIs" dxfId="6853" priority="1239" stopIfTrue="1" operator="lessThan">
      <formula>$C$4</formula>
    </cfRule>
  </conditionalFormatting>
  <conditionalFormatting sqref="AU29">
    <cfRule type="cellIs" dxfId="6854" priority="1240" stopIfTrue="1" operator="lessThan">
      <formula>$C$4</formula>
    </cfRule>
  </conditionalFormatting>
  <conditionalFormatting sqref="AU30">
    <cfRule type="cellIs" dxfId="6855" priority="1241" stopIfTrue="1" operator="lessThan">
      <formula>$C$4</formula>
    </cfRule>
  </conditionalFormatting>
  <conditionalFormatting sqref="AU31">
    <cfRule type="cellIs" dxfId="6856" priority="1242" stopIfTrue="1" operator="lessThan">
      <formula>$C$4</formula>
    </cfRule>
  </conditionalFormatting>
  <conditionalFormatting sqref="AU32">
    <cfRule type="cellIs" dxfId="6857" priority="1243" stopIfTrue="1" operator="lessThan">
      <formula>$C$4</formula>
    </cfRule>
  </conditionalFormatting>
  <conditionalFormatting sqref="AU33">
    <cfRule type="cellIs" dxfId="6858" priority="1244" stopIfTrue="1" operator="lessThan">
      <formula>$C$4</formula>
    </cfRule>
  </conditionalFormatting>
  <conditionalFormatting sqref="AU34">
    <cfRule type="cellIs" dxfId="6859" priority="1245" stopIfTrue="1" operator="lessThan">
      <formula>$C$4</formula>
    </cfRule>
  </conditionalFormatting>
  <conditionalFormatting sqref="AU35">
    <cfRule type="cellIs" dxfId="6860" priority="1246" stopIfTrue="1" operator="lessThan">
      <formula>$C$4</formula>
    </cfRule>
  </conditionalFormatting>
  <conditionalFormatting sqref="AU36">
    <cfRule type="cellIs" dxfId="6861" priority="1247" stopIfTrue="1" operator="lessThan">
      <formula>$C$4</formula>
    </cfRule>
  </conditionalFormatting>
  <conditionalFormatting sqref="AU37">
    <cfRule type="cellIs" dxfId="6862" priority="1248" stopIfTrue="1" operator="lessThan">
      <formula>$C$4</formula>
    </cfRule>
  </conditionalFormatting>
  <conditionalFormatting sqref="AU38">
    <cfRule type="cellIs" dxfId="6863" priority="1249" stopIfTrue="1" operator="lessThan">
      <formula>$C$4</formula>
    </cfRule>
  </conditionalFormatting>
  <conditionalFormatting sqref="AU39">
    <cfRule type="cellIs" dxfId="6864" priority="1250" stopIfTrue="1" operator="lessThan">
      <formula>$C$4</formula>
    </cfRule>
  </conditionalFormatting>
  <conditionalFormatting sqref="AU40">
    <cfRule type="cellIs" dxfId="6865" priority="1251" stopIfTrue="1" operator="lessThan">
      <formula>$C$4</formula>
    </cfRule>
  </conditionalFormatting>
  <conditionalFormatting sqref="AU41">
    <cfRule type="cellIs" dxfId="6866" priority="1252" stopIfTrue="1" operator="lessThan">
      <formula>$C$4</formula>
    </cfRule>
  </conditionalFormatting>
  <conditionalFormatting sqref="AU42">
    <cfRule type="cellIs" dxfId="6867" priority="1253" stopIfTrue="1" operator="lessThan">
      <formula>$C$4</formula>
    </cfRule>
  </conditionalFormatting>
  <conditionalFormatting sqref="AU43">
    <cfRule type="cellIs" dxfId="6868" priority="1254" stopIfTrue="1" operator="lessThan">
      <formula>$C$4</formula>
    </cfRule>
  </conditionalFormatting>
  <conditionalFormatting sqref="AU44">
    <cfRule type="cellIs" dxfId="6869" priority="1255" stopIfTrue="1" operator="lessThan">
      <formula>$C$4</formula>
    </cfRule>
  </conditionalFormatting>
  <conditionalFormatting sqref="AU45">
    <cfRule type="cellIs" dxfId="6870" priority="1256" stopIfTrue="1" operator="lessThan">
      <formula>$C$4</formula>
    </cfRule>
  </conditionalFormatting>
  <conditionalFormatting sqref="AU46">
    <cfRule type="cellIs" dxfId="6871" priority="1257" stopIfTrue="1" operator="lessThan">
      <formula>$C$4</formula>
    </cfRule>
  </conditionalFormatting>
  <conditionalFormatting sqref="AU47">
    <cfRule type="cellIs" dxfId="6872" priority="1258" stopIfTrue="1" operator="lessThan">
      <formula>$C$4</formula>
    </cfRule>
  </conditionalFormatting>
  <conditionalFormatting sqref="AU48">
    <cfRule type="cellIs" dxfId="6873" priority="1259" stopIfTrue="1" operator="lessThan">
      <formula>$C$4</formula>
    </cfRule>
  </conditionalFormatting>
  <conditionalFormatting sqref="AU49">
    <cfRule type="cellIs" dxfId="6874" priority="1260" stopIfTrue="1" operator="lessThan">
      <formula>$C$4</formula>
    </cfRule>
  </conditionalFormatting>
  <conditionalFormatting sqref="AU50">
    <cfRule type="cellIs" dxfId="6875" priority="1261" stopIfTrue="1" operator="lessThan">
      <formula>$C$4</formula>
    </cfRule>
  </conditionalFormatting>
  <conditionalFormatting sqref="AV11">
    <cfRule type="cellIs" dxfId="6876" priority="1262" stopIfTrue="1" operator="lessThan">
      <formula>$C$4</formula>
    </cfRule>
  </conditionalFormatting>
  <conditionalFormatting sqref="AV12">
    <cfRule type="cellIs" dxfId="6877" priority="1263" stopIfTrue="1" operator="lessThan">
      <formula>$C$4</formula>
    </cfRule>
  </conditionalFormatting>
  <conditionalFormatting sqref="AV13">
    <cfRule type="cellIs" dxfId="6878" priority="1264" stopIfTrue="1" operator="lessThan">
      <formula>$C$4</formula>
    </cfRule>
  </conditionalFormatting>
  <conditionalFormatting sqref="AV14">
    <cfRule type="cellIs" dxfId="6879" priority="1265" stopIfTrue="1" operator="lessThan">
      <formula>$C$4</formula>
    </cfRule>
  </conditionalFormatting>
  <conditionalFormatting sqref="AV15">
    <cfRule type="cellIs" dxfId="6880" priority="1266" stopIfTrue="1" operator="lessThan">
      <formula>$C$4</formula>
    </cfRule>
  </conditionalFormatting>
  <conditionalFormatting sqref="AV16">
    <cfRule type="cellIs" dxfId="6881" priority="1267" stopIfTrue="1" operator="lessThan">
      <formula>$C$4</formula>
    </cfRule>
  </conditionalFormatting>
  <conditionalFormatting sqref="AV17">
    <cfRule type="cellIs" dxfId="6882" priority="1268" stopIfTrue="1" operator="lessThan">
      <formula>$C$4</formula>
    </cfRule>
  </conditionalFormatting>
  <conditionalFormatting sqref="AV18">
    <cfRule type="cellIs" dxfId="6883" priority="1269" stopIfTrue="1" operator="lessThan">
      <formula>$C$4</formula>
    </cfRule>
  </conditionalFormatting>
  <conditionalFormatting sqref="AV19">
    <cfRule type="cellIs" dxfId="6884" priority="1270" stopIfTrue="1" operator="lessThan">
      <formula>$C$4</formula>
    </cfRule>
  </conditionalFormatting>
  <conditionalFormatting sqref="AV20">
    <cfRule type="cellIs" dxfId="6885" priority="1271" stopIfTrue="1" operator="lessThan">
      <formula>$C$4</formula>
    </cfRule>
  </conditionalFormatting>
  <conditionalFormatting sqref="AV21">
    <cfRule type="cellIs" dxfId="6886" priority="1272" stopIfTrue="1" operator="lessThan">
      <formula>$C$4</formula>
    </cfRule>
  </conditionalFormatting>
  <conditionalFormatting sqref="AV22">
    <cfRule type="cellIs" dxfId="6887" priority="1273" stopIfTrue="1" operator="lessThan">
      <formula>$C$4</formula>
    </cfRule>
  </conditionalFormatting>
  <conditionalFormatting sqref="AV23">
    <cfRule type="cellIs" dxfId="6888" priority="1274" stopIfTrue="1" operator="lessThan">
      <formula>$C$4</formula>
    </cfRule>
  </conditionalFormatting>
  <conditionalFormatting sqref="AV24">
    <cfRule type="cellIs" dxfId="6889" priority="1275" stopIfTrue="1" operator="lessThan">
      <formula>$C$4</formula>
    </cfRule>
  </conditionalFormatting>
  <conditionalFormatting sqref="AV25">
    <cfRule type="cellIs" dxfId="6890" priority="1276" stopIfTrue="1" operator="lessThan">
      <formula>$C$4</formula>
    </cfRule>
  </conditionalFormatting>
  <conditionalFormatting sqref="AV26">
    <cfRule type="cellIs" dxfId="6891" priority="1277" stopIfTrue="1" operator="lessThan">
      <formula>$C$4</formula>
    </cfRule>
  </conditionalFormatting>
  <conditionalFormatting sqref="AV27">
    <cfRule type="cellIs" dxfId="6892" priority="1278" stopIfTrue="1" operator="lessThan">
      <formula>$C$4</formula>
    </cfRule>
  </conditionalFormatting>
  <conditionalFormatting sqref="AV28">
    <cfRule type="cellIs" dxfId="6893" priority="1279" stopIfTrue="1" operator="lessThan">
      <formula>$C$4</formula>
    </cfRule>
  </conditionalFormatting>
  <conditionalFormatting sqref="AV29">
    <cfRule type="cellIs" dxfId="6894" priority="1280" stopIfTrue="1" operator="lessThan">
      <formula>$C$4</formula>
    </cfRule>
  </conditionalFormatting>
  <conditionalFormatting sqref="AV30">
    <cfRule type="cellIs" dxfId="6895" priority="1281" stopIfTrue="1" operator="lessThan">
      <formula>$C$4</formula>
    </cfRule>
  </conditionalFormatting>
  <conditionalFormatting sqref="AV31">
    <cfRule type="cellIs" dxfId="6896" priority="1282" stopIfTrue="1" operator="lessThan">
      <formula>$C$4</formula>
    </cfRule>
  </conditionalFormatting>
  <conditionalFormatting sqref="AV32">
    <cfRule type="cellIs" dxfId="6897" priority="1283" stopIfTrue="1" operator="lessThan">
      <formula>$C$4</formula>
    </cfRule>
  </conditionalFormatting>
  <conditionalFormatting sqref="AV33">
    <cfRule type="cellIs" dxfId="6898" priority="1284" stopIfTrue="1" operator="lessThan">
      <formula>$C$4</formula>
    </cfRule>
  </conditionalFormatting>
  <conditionalFormatting sqref="AV34">
    <cfRule type="cellIs" dxfId="6899" priority="1285" stopIfTrue="1" operator="lessThan">
      <formula>$C$4</formula>
    </cfRule>
  </conditionalFormatting>
  <conditionalFormatting sqref="AV35">
    <cfRule type="cellIs" dxfId="6900" priority="1286" stopIfTrue="1" operator="lessThan">
      <formula>$C$4</formula>
    </cfRule>
  </conditionalFormatting>
  <conditionalFormatting sqref="AV36">
    <cfRule type="cellIs" dxfId="6901" priority="1287" stopIfTrue="1" operator="lessThan">
      <formula>$C$4</formula>
    </cfRule>
  </conditionalFormatting>
  <conditionalFormatting sqref="AV37">
    <cfRule type="cellIs" dxfId="6902" priority="1288" stopIfTrue="1" operator="lessThan">
      <formula>$C$4</formula>
    </cfRule>
  </conditionalFormatting>
  <conditionalFormatting sqref="AV38">
    <cfRule type="cellIs" dxfId="6903" priority="1289" stopIfTrue="1" operator="lessThan">
      <formula>$C$4</formula>
    </cfRule>
  </conditionalFormatting>
  <conditionalFormatting sqref="AV39">
    <cfRule type="cellIs" dxfId="6904" priority="1290" stopIfTrue="1" operator="lessThan">
      <formula>$C$4</formula>
    </cfRule>
  </conditionalFormatting>
  <conditionalFormatting sqref="AV40">
    <cfRule type="cellIs" dxfId="6905" priority="1291" stopIfTrue="1" operator="lessThan">
      <formula>$C$4</formula>
    </cfRule>
  </conditionalFormatting>
  <conditionalFormatting sqref="AV41">
    <cfRule type="cellIs" dxfId="6906" priority="1292" stopIfTrue="1" operator="lessThan">
      <formula>$C$4</formula>
    </cfRule>
  </conditionalFormatting>
  <conditionalFormatting sqref="AV42">
    <cfRule type="cellIs" dxfId="6907" priority="1293" stopIfTrue="1" operator="lessThan">
      <formula>$C$4</formula>
    </cfRule>
  </conditionalFormatting>
  <conditionalFormatting sqref="AV43">
    <cfRule type="cellIs" dxfId="6908" priority="1294" stopIfTrue="1" operator="lessThan">
      <formula>$C$4</formula>
    </cfRule>
  </conditionalFormatting>
  <conditionalFormatting sqref="AV44">
    <cfRule type="cellIs" dxfId="6909" priority="1295" stopIfTrue="1" operator="lessThan">
      <formula>$C$4</formula>
    </cfRule>
  </conditionalFormatting>
  <conditionalFormatting sqref="AV45">
    <cfRule type="cellIs" dxfId="6910" priority="1296" stopIfTrue="1" operator="lessThan">
      <formula>$C$4</formula>
    </cfRule>
  </conditionalFormatting>
  <conditionalFormatting sqref="AV46">
    <cfRule type="cellIs" dxfId="6911" priority="1297" stopIfTrue="1" operator="lessThan">
      <formula>$C$4</formula>
    </cfRule>
  </conditionalFormatting>
  <conditionalFormatting sqref="AV47">
    <cfRule type="cellIs" dxfId="6912" priority="1298" stopIfTrue="1" operator="lessThan">
      <formula>$C$4</formula>
    </cfRule>
  </conditionalFormatting>
  <conditionalFormatting sqref="AV48">
    <cfRule type="cellIs" dxfId="6913" priority="1299" stopIfTrue="1" operator="lessThan">
      <formula>$C$4</formula>
    </cfRule>
  </conditionalFormatting>
  <conditionalFormatting sqref="AV49">
    <cfRule type="cellIs" dxfId="6914" priority="1300" stopIfTrue="1" operator="lessThan">
      <formula>$C$4</formula>
    </cfRule>
  </conditionalFormatting>
  <conditionalFormatting sqref="AV50">
    <cfRule type="cellIs" dxfId="6915" priority="1301" stopIfTrue="1" operator="lessThan">
      <formula>$C$4</formula>
    </cfRule>
  </conditionalFormatting>
  <conditionalFormatting sqref="AW11">
    <cfRule type="cellIs" dxfId="6916" priority="1302" stopIfTrue="1" operator="lessThan">
      <formula>$C$4</formula>
    </cfRule>
  </conditionalFormatting>
  <conditionalFormatting sqref="AW12">
    <cfRule type="cellIs" dxfId="6917" priority="1303" stopIfTrue="1" operator="lessThan">
      <formula>$C$4</formula>
    </cfRule>
  </conditionalFormatting>
  <conditionalFormatting sqref="AW13">
    <cfRule type="cellIs" dxfId="6918" priority="1304" stopIfTrue="1" operator="lessThan">
      <formula>$C$4</formula>
    </cfRule>
  </conditionalFormatting>
  <conditionalFormatting sqref="AW14">
    <cfRule type="cellIs" dxfId="6919" priority="1305" stopIfTrue="1" operator="lessThan">
      <formula>$C$4</formula>
    </cfRule>
  </conditionalFormatting>
  <conditionalFormatting sqref="AW15">
    <cfRule type="cellIs" dxfId="6920" priority="1306" stopIfTrue="1" operator="lessThan">
      <formula>$C$4</formula>
    </cfRule>
  </conditionalFormatting>
  <conditionalFormatting sqref="AW16">
    <cfRule type="cellIs" dxfId="6921" priority="1307" stopIfTrue="1" operator="lessThan">
      <formula>$C$4</formula>
    </cfRule>
  </conditionalFormatting>
  <conditionalFormatting sqref="AW17">
    <cfRule type="cellIs" dxfId="6922" priority="1308" stopIfTrue="1" operator="lessThan">
      <formula>$C$4</formula>
    </cfRule>
  </conditionalFormatting>
  <conditionalFormatting sqref="AW18">
    <cfRule type="cellIs" dxfId="6923" priority="1309" stopIfTrue="1" operator="lessThan">
      <formula>$C$4</formula>
    </cfRule>
  </conditionalFormatting>
  <conditionalFormatting sqref="AW19">
    <cfRule type="cellIs" dxfId="6924" priority="1310" stopIfTrue="1" operator="lessThan">
      <formula>$C$4</formula>
    </cfRule>
  </conditionalFormatting>
  <conditionalFormatting sqref="AW20">
    <cfRule type="cellIs" dxfId="6925" priority="1311" stopIfTrue="1" operator="lessThan">
      <formula>$C$4</formula>
    </cfRule>
  </conditionalFormatting>
  <conditionalFormatting sqref="AW21">
    <cfRule type="cellIs" dxfId="6926" priority="1312" stopIfTrue="1" operator="lessThan">
      <formula>$C$4</formula>
    </cfRule>
  </conditionalFormatting>
  <conditionalFormatting sqref="AW22">
    <cfRule type="cellIs" dxfId="6927" priority="1313" stopIfTrue="1" operator="lessThan">
      <formula>$C$4</formula>
    </cfRule>
  </conditionalFormatting>
  <conditionalFormatting sqref="AW23">
    <cfRule type="cellIs" dxfId="6928" priority="1314" stopIfTrue="1" operator="lessThan">
      <formula>$C$4</formula>
    </cfRule>
  </conditionalFormatting>
  <conditionalFormatting sqref="AW24">
    <cfRule type="cellIs" dxfId="6929" priority="1315" stopIfTrue="1" operator="lessThan">
      <formula>$C$4</formula>
    </cfRule>
  </conditionalFormatting>
  <conditionalFormatting sqref="AW25">
    <cfRule type="cellIs" dxfId="6930" priority="1316" stopIfTrue="1" operator="lessThan">
      <formula>$C$4</formula>
    </cfRule>
  </conditionalFormatting>
  <conditionalFormatting sqref="AW26">
    <cfRule type="cellIs" dxfId="6931" priority="1317" stopIfTrue="1" operator="lessThan">
      <formula>$C$4</formula>
    </cfRule>
  </conditionalFormatting>
  <conditionalFormatting sqref="AW27">
    <cfRule type="cellIs" dxfId="6932" priority="1318" stopIfTrue="1" operator="lessThan">
      <formula>$C$4</formula>
    </cfRule>
  </conditionalFormatting>
  <conditionalFormatting sqref="AW28">
    <cfRule type="cellIs" dxfId="6933" priority="1319" stopIfTrue="1" operator="lessThan">
      <formula>$C$4</formula>
    </cfRule>
  </conditionalFormatting>
  <conditionalFormatting sqref="AW29">
    <cfRule type="cellIs" dxfId="6934" priority="1320" stopIfTrue="1" operator="lessThan">
      <formula>$C$4</formula>
    </cfRule>
  </conditionalFormatting>
  <conditionalFormatting sqref="AW30">
    <cfRule type="cellIs" dxfId="6935" priority="1321" stopIfTrue="1" operator="lessThan">
      <formula>$C$4</formula>
    </cfRule>
  </conditionalFormatting>
  <conditionalFormatting sqref="AW31">
    <cfRule type="cellIs" dxfId="6936" priority="1322" stopIfTrue="1" operator="lessThan">
      <formula>$C$4</formula>
    </cfRule>
  </conditionalFormatting>
  <conditionalFormatting sqref="AW32">
    <cfRule type="cellIs" dxfId="6937" priority="1323" stopIfTrue="1" operator="lessThan">
      <formula>$C$4</formula>
    </cfRule>
  </conditionalFormatting>
  <conditionalFormatting sqref="AW33">
    <cfRule type="cellIs" dxfId="6938" priority="1324" stopIfTrue="1" operator="lessThan">
      <formula>$C$4</formula>
    </cfRule>
  </conditionalFormatting>
  <conditionalFormatting sqref="AW34">
    <cfRule type="cellIs" dxfId="6939" priority="1325" stopIfTrue="1" operator="lessThan">
      <formula>$C$4</formula>
    </cfRule>
  </conditionalFormatting>
  <conditionalFormatting sqref="AW35">
    <cfRule type="cellIs" dxfId="6940" priority="1326" stopIfTrue="1" operator="lessThan">
      <formula>$C$4</formula>
    </cfRule>
  </conditionalFormatting>
  <conditionalFormatting sqref="AW36">
    <cfRule type="cellIs" dxfId="6941" priority="1327" stopIfTrue="1" operator="lessThan">
      <formula>$C$4</formula>
    </cfRule>
  </conditionalFormatting>
  <conditionalFormatting sqref="AW37">
    <cfRule type="cellIs" dxfId="6942" priority="1328" stopIfTrue="1" operator="lessThan">
      <formula>$C$4</formula>
    </cfRule>
  </conditionalFormatting>
  <conditionalFormatting sqref="AW38">
    <cfRule type="cellIs" dxfId="6943" priority="1329" stopIfTrue="1" operator="lessThan">
      <formula>$C$4</formula>
    </cfRule>
  </conditionalFormatting>
  <conditionalFormatting sqref="AW39">
    <cfRule type="cellIs" dxfId="6944" priority="1330" stopIfTrue="1" operator="lessThan">
      <formula>$C$4</formula>
    </cfRule>
  </conditionalFormatting>
  <conditionalFormatting sqref="AW40">
    <cfRule type="cellIs" dxfId="6945" priority="1331" stopIfTrue="1" operator="lessThan">
      <formula>$C$4</formula>
    </cfRule>
  </conditionalFormatting>
  <conditionalFormatting sqref="AW41">
    <cfRule type="cellIs" dxfId="6946" priority="1332" stopIfTrue="1" operator="lessThan">
      <formula>$C$4</formula>
    </cfRule>
  </conditionalFormatting>
  <conditionalFormatting sqref="AW42">
    <cfRule type="cellIs" dxfId="6947" priority="1333" stopIfTrue="1" operator="lessThan">
      <formula>$C$4</formula>
    </cfRule>
  </conditionalFormatting>
  <conditionalFormatting sqref="AW43">
    <cfRule type="cellIs" dxfId="6948" priority="1334" stopIfTrue="1" operator="lessThan">
      <formula>$C$4</formula>
    </cfRule>
  </conditionalFormatting>
  <conditionalFormatting sqref="AW44">
    <cfRule type="cellIs" dxfId="6949" priority="1335" stopIfTrue="1" operator="lessThan">
      <formula>$C$4</formula>
    </cfRule>
  </conditionalFormatting>
  <conditionalFormatting sqref="AW45">
    <cfRule type="cellIs" dxfId="6950" priority="1336" stopIfTrue="1" operator="lessThan">
      <formula>$C$4</formula>
    </cfRule>
  </conditionalFormatting>
  <conditionalFormatting sqref="AW46">
    <cfRule type="cellIs" dxfId="6951" priority="1337" stopIfTrue="1" operator="lessThan">
      <formula>$C$4</formula>
    </cfRule>
  </conditionalFormatting>
  <conditionalFormatting sqref="AW47">
    <cfRule type="cellIs" dxfId="6952" priority="1338" stopIfTrue="1" operator="lessThan">
      <formula>$C$4</formula>
    </cfRule>
  </conditionalFormatting>
  <conditionalFormatting sqref="AW48">
    <cfRule type="cellIs" dxfId="6953" priority="1339" stopIfTrue="1" operator="lessThan">
      <formula>$C$4</formula>
    </cfRule>
  </conditionalFormatting>
  <conditionalFormatting sqref="AW49">
    <cfRule type="cellIs" dxfId="6954" priority="1340" stopIfTrue="1" operator="lessThan">
      <formula>$C$4</formula>
    </cfRule>
  </conditionalFormatting>
  <conditionalFormatting sqref="AW50">
    <cfRule type="cellIs" dxfId="6955" priority="1341" stopIfTrue="1" operator="lessThan">
      <formula>$C$4</formula>
    </cfRule>
  </conditionalFormatting>
  <conditionalFormatting sqref="AX11">
    <cfRule type="cellIs" dxfId="6956" priority="1342" stopIfTrue="1" operator="lessThan">
      <formula>$C$4</formula>
    </cfRule>
  </conditionalFormatting>
  <conditionalFormatting sqref="AX12">
    <cfRule type="cellIs" dxfId="6957" priority="1343" stopIfTrue="1" operator="lessThan">
      <formula>$C$4</formula>
    </cfRule>
  </conditionalFormatting>
  <conditionalFormatting sqref="AX13">
    <cfRule type="cellIs" dxfId="6958" priority="1344" stopIfTrue="1" operator="lessThan">
      <formula>$C$4</formula>
    </cfRule>
  </conditionalFormatting>
  <conditionalFormatting sqref="AX14">
    <cfRule type="cellIs" dxfId="6959" priority="1345" stopIfTrue="1" operator="lessThan">
      <formula>$C$4</formula>
    </cfRule>
  </conditionalFormatting>
  <conditionalFormatting sqref="AX15">
    <cfRule type="cellIs" dxfId="6960" priority="1346" stopIfTrue="1" operator="lessThan">
      <formula>$C$4</formula>
    </cfRule>
  </conditionalFormatting>
  <conditionalFormatting sqref="AX16">
    <cfRule type="cellIs" dxfId="6961" priority="1347" stopIfTrue="1" operator="lessThan">
      <formula>$C$4</formula>
    </cfRule>
  </conditionalFormatting>
  <conditionalFormatting sqref="AX17">
    <cfRule type="cellIs" dxfId="6962" priority="1348" stopIfTrue="1" operator="lessThan">
      <formula>$C$4</formula>
    </cfRule>
  </conditionalFormatting>
  <conditionalFormatting sqref="AX18">
    <cfRule type="cellIs" dxfId="6963" priority="1349" stopIfTrue="1" operator="lessThan">
      <formula>$C$4</formula>
    </cfRule>
  </conditionalFormatting>
  <conditionalFormatting sqref="AX19">
    <cfRule type="cellIs" dxfId="6964" priority="1350" stopIfTrue="1" operator="lessThan">
      <formula>$C$4</formula>
    </cfRule>
  </conditionalFormatting>
  <conditionalFormatting sqref="AX20">
    <cfRule type="cellIs" dxfId="6965" priority="1351" stopIfTrue="1" operator="lessThan">
      <formula>$C$4</formula>
    </cfRule>
  </conditionalFormatting>
  <conditionalFormatting sqref="AX21">
    <cfRule type="cellIs" dxfId="6966" priority="1352" stopIfTrue="1" operator="lessThan">
      <formula>$C$4</formula>
    </cfRule>
  </conditionalFormatting>
  <conditionalFormatting sqref="AX22">
    <cfRule type="cellIs" dxfId="6967" priority="1353" stopIfTrue="1" operator="lessThan">
      <formula>$C$4</formula>
    </cfRule>
  </conditionalFormatting>
  <conditionalFormatting sqref="AX23">
    <cfRule type="cellIs" dxfId="6968" priority="1354" stopIfTrue="1" operator="lessThan">
      <formula>$C$4</formula>
    </cfRule>
  </conditionalFormatting>
  <conditionalFormatting sqref="AX24">
    <cfRule type="cellIs" dxfId="6969" priority="1355" stopIfTrue="1" operator="lessThan">
      <formula>$C$4</formula>
    </cfRule>
  </conditionalFormatting>
  <conditionalFormatting sqref="AX25">
    <cfRule type="cellIs" dxfId="6970" priority="1356" stopIfTrue="1" operator="lessThan">
      <formula>$C$4</formula>
    </cfRule>
  </conditionalFormatting>
  <conditionalFormatting sqref="AX26">
    <cfRule type="cellIs" dxfId="6971" priority="1357" stopIfTrue="1" operator="lessThan">
      <formula>$C$4</formula>
    </cfRule>
  </conditionalFormatting>
  <conditionalFormatting sqref="AX27">
    <cfRule type="cellIs" dxfId="6972" priority="1358" stopIfTrue="1" operator="lessThan">
      <formula>$C$4</formula>
    </cfRule>
  </conditionalFormatting>
  <conditionalFormatting sqref="AX28">
    <cfRule type="cellIs" dxfId="6973" priority="1359" stopIfTrue="1" operator="lessThan">
      <formula>$C$4</formula>
    </cfRule>
  </conditionalFormatting>
  <conditionalFormatting sqref="AX29">
    <cfRule type="cellIs" dxfId="6974" priority="1360" stopIfTrue="1" operator="lessThan">
      <formula>$C$4</formula>
    </cfRule>
  </conditionalFormatting>
  <conditionalFormatting sqref="AX30">
    <cfRule type="cellIs" dxfId="6975" priority="1361" stopIfTrue="1" operator="lessThan">
      <formula>$C$4</formula>
    </cfRule>
  </conditionalFormatting>
  <conditionalFormatting sqref="AX31">
    <cfRule type="cellIs" dxfId="6976" priority="1362" stopIfTrue="1" operator="lessThan">
      <formula>$C$4</formula>
    </cfRule>
  </conditionalFormatting>
  <conditionalFormatting sqref="AX32">
    <cfRule type="cellIs" dxfId="6977" priority="1363" stopIfTrue="1" operator="lessThan">
      <formula>$C$4</formula>
    </cfRule>
  </conditionalFormatting>
  <conditionalFormatting sqref="AX33">
    <cfRule type="cellIs" dxfId="6978" priority="1364" stopIfTrue="1" operator="lessThan">
      <formula>$C$4</formula>
    </cfRule>
  </conditionalFormatting>
  <conditionalFormatting sqref="AX34">
    <cfRule type="cellIs" dxfId="6979" priority="1365" stopIfTrue="1" operator="lessThan">
      <formula>$C$4</formula>
    </cfRule>
  </conditionalFormatting>
  <conditionalFormatting sqref="AX35">
    <cfRule type="cellIs" dxfId="6980" priority="1366" stopIfTrue="1" operator="lessThan">
      <formula>$C$4</formula>
    </cfRule>
  </conditionalFormatting>
  <conditionalFormatting sqref="AX36">
    <cfRule type="cellIs" dxfId="6981" priority="1367" stopIfTrue="1" operator="lessThan">
      <formula>$C$4</formula>
    </cfRule>
  </conditionalFormatting>
  <conditionalFormatting sqref="AX37">
    <cfRule type="cellIs" dxfId="6982" priority="1368" stopIfTrue="1" operator="lessThan">
      <formula>$C$4</formula>
    </cfRule>
  </conditionalFormatting>
  <conditionalFormatting sqref="AX38">
    <cfRule type="cellIs" dxfId="6983" priority="1369" stopIfTrue="1" operator="lessThan">
      <formula>$C$4</formula>
    </cfRule>
  </conditionalFormatting>
  <conditionalFormatting sqref="AX39">
    <cfRule type="cellIs" dxfId="6984" priority="1370" stopIfTrue="1" operator="lessThan">
      <formula>$C$4</formula>
    </cfRule>
  </conditionalFormatting>
  <conditionalFormatting sqref="AX40">
    <cfRule type="cellIs" dxfId="6985" priority="1371" stopIfTrue="1" operator="lessThan">
      <formula>$C$4</formula>
    </cfRule>
  </conditionalFormatting>
  <conditionalFormatting sqref="AX41">
    <cfRule type="cellIs" dxfId="6986" priority="1372" stopIfTrue="1" operator="lessThan">
      <formula>$C$4</formula>
    </cfRule>
  </conditionalFormatting>
  <conditionalFormatting sqref="AX42">
    <cfRule type="cellIs" dxfId="6987" priority="1373" stopIfTrue="1" operator="lessThan">
      <formula>$C$4</formula>
    </cfRule>
  </conditionalFormatting>
  <conditionalFormatting sqref="AX43">
    <cfRule type="cellIs" dxfId="6988" priority="1374" stopIfTrue="1" operator="lessThan">
      <formula>$C$4</formula>
    </cfRule>
  </conditionalFormatting>
  <conditionalFormatting sqref="AX44">
    <cfRule type="cellIs" dxfId="6989" priority="1375" stopIfTrue="1" operator="lessThan">
      <formula>$C$4</formula>
    </cfRule>
  </conditionalFormatting>
  <conditionalFormatting sqref="AX45">
    <cfRule type="cellIs" dxfId="6990" priority="1376" stopIfTrue="1" operator="lessThan">
      <formula>$C$4</formula>
    </cfRule>
  </conditionalFormatting>
  <conditionalFormatting sqref="AX46">
    <cfRule type="cellIs" dxfId="6991" priority="1377" stopIfTrue="1" operator="lessThan">
      <formula>$C$4</formula>
    </cfRule>
  </conditionalFormatting>
  <conditionalFormatting sqref="AX47">
    <cfRule type="cellIs" dxfId="6992" priority="1378" stopIfTrue="1" operator="lessThan">
      <formula>$C$4</formula>
    </cfRule>
  </conditionalFormatting>
  <conditionalFormatting sqref="AX48">
    <cfRule type="cellIs" dxfId="6993" priority="1379" stopIfTrue="1" operator="lessThan">
      <formula>$C$4</formula>
    </cfRule>
  </conditionalFormatting>
  <conditionalFormatting sqref="AX49">
    <cfRule type="cellIs" dxfId="6994" priority="1380" stopIfTrue="1" operator="lessThan">
      <formula>$C$4</formula>
    </cfRule>
  </conditionalFormatting>
  <conditionalFormatting sqref="AX50">
    <cfRule type="cellIs" dxfId="6995" priority="1381" stopIfTrue="1" operator="lessThan">
      <formula>$C$4</formula>
    </cfRule>
  </conditionalFormatting>
  <conditionalFormatting sqref="AY11">
    <cfRule type="cellIs" dxfId="6996" priority="1382" stopIfTrue="1" operator="lessThan">
      <formula>$C$4</formula>
    </cfRule>
  </conditionalFormatting>
  <conditionalFormatting sqref="AY12">
    <cfRule type="cellIs" dxfId="6997" priority="1383" stopIfTrue="1" operator="lessThan">
      <formula>$C$4</formula>
    </cfRule>
  </conditionalFormatting>
  <conditionalFormatting sqref="AY13">
    <cfRule type="cellIs" dxfId="6998" priority="1384" stopIfTrue="1" operator="lessThan">
      <formula>$C$4</formula>
    </cfRule>
  </conditionalFormatting>
  <conditionalFormatting sqref="AY14">
    <cfRule type="cellIs" dxfId="6999" priority="1385" stopIfTrue="1" operator="lessThan">
      <formula>$C$4</formula>
    </cfRule>
  </conditionalFormatting>
  <conditionalFormatting sqref="AY15">
    <cfRule type="cellIs" dxfId="7000" priority="1386" stopIfTrue="1" operator="lessThan">
      <formula>$C$4</formula>
    </cfRule>
  </conditionalFormatting>
  <conditionalFormatting sqref="AY16">
    <cfRule type="cellIs" dxfId="7001" priority="1387" stopIfTrue="1" operator="lessThan">
      <formula>$C$4</formula>
    </cfRule>
  </conditionalFormatting>
  <conditionalFormatting sqref="AY17">
    <cfRule type="cellIs" dxfId="7002" priority="1388" stopIfTrue="1" operator="lessThan">
      <formula>$C$4</formula>
    </cfRule>
  </conditionalFormatting>
  <conditionalFormatting sqref="AY18">
    <cfRule type="cellIs" dxfId="7003" priority="1389" stopIfTrue="1" operator="lessThan">
      <formula>$C$4</formula>
    </cfRule>
  </conditionalFormatting>
  <conditionalFormatting sqref="AY19">
    <cfRule type="cellIs" dxfId="7004" priority="1390" stopIfTrue="1" operator="lessThan">
      <formula>$C$4</formula>
    </cfRule>
  </conditionalFormatting>
  <conditionalFormatting sqref="AY20">
    <cfRule type="cellIs" dxfId="7005" priority="1391" stopIfTrue="1" operator="lessThan">
      <formula>$C$4</formula>
    </cfRule>
  </conditionalFormatting>
  <conditionalFormatting sqref="AY21">
    <cfRule type="cellIs" dxfId="7006" priority="1392" stopIfTrue="1" operator="lessThan">
      <formula>$C$4</formula>
    </cfRule>
  </conditionalFormatting>
  <conditionalFormatting sqref="AY22">
    <cfRule type="cellIs" dxfId="7007" priority="1393" stopIfTrue="1" operator="lessThan">
      <formula>$C$4</formula>
    </cfRule>
  </conditionalFormatting>
  <conditionalFormatting sqref="AY23">
    <cfRule type="cellIs" dxfId="7008" priority="1394" stopIfTrue="1" operator="lessThan">
      <formula>$C$4</formula>
    </cfRule>
  </conditionalFormatting>
  <conditionalFormatting sqref="AY24">
    <cfRule type="cellIs" dxfId="7009" priority="1395" stopIfTrue="1" operator="lessThan">
      <formula>$C$4</formula>
    </cfRule>
  </conditionalFormatting>
  <conditionalFormatting sqref="AY25">
    <cfRule type="cellIs" dxfId="7010" priority="1396" stopIfTrue="1" operator="lessThan">
      <formula>$C$4</formula>
    </cfRule>
  </conditionalFormatting>
  <conditionalFormatting sqref="AY26">
    <cfRule type="cellIs" dxfId="7011" priority="1397" stopIfTrue="1" operator="lessThan">
      <formula>$C$4</formula>
    </cfRule>
  </conditionalFormatting>
  <conditionalFormatting sqref="AY27">
    <cfRule type="cellIs" dxfId="7012" priority="1398" stopIfTrue="1" operator="lessThan">
      <formula>$C$4</formula>
    </cfRule>
  </conditionalFormatting>
  <conditionalFormatting sqref="AY28">
    <cfRule type="cellIs" dxfId="7013" priority="1399" stopIfTrue="1" operator="lessThan">
      <formula>$C$4</formula>
    </cfRule>
  </conditionalFormatting>
  <conditionalFormatting sqref="AY29">
    <cfRule type="cellIs" dxfId="7014" priority="1400" stopIfTrue="1" operator="lessThan">
      <formula>$C$4</formula>
    </cfRule>
  </conditionalFormatting>
  <conditionalFormatting sqref="AY30">
    <cfRule type="cellIs" dxfId="7015" priority="1401" stopIfTrue="1" operator="lessThan">
      <formula>$C$4</formula>
    </cfRule>
  </conditionalFormatting>
  <conditionalFormatting sqref="AY31">
    <cfRule type="cellIs" dxfId="7016" priority="1402" stopIfTrue="1" operator="lessThan">
      <formula>$C$4</formula>
    </cfRule>
  </conditionalFormatting>
  <conditionalFormatting sqref="AY32">
    <cfRule type="cellIs" dxfId="7017" priority="1403" stopIfTrue="1" operator="lessThan">
      <formula>$C$4</formula>
    </cfRule>
  </conditionalFormatting>
  <conditionalFormatting sqref="AY33">
    <cfRule type="cellIs" dxfId="7018" priority="1404" stopIfTrue="1" operator="lessThan">
      <formula>$C$4</formula>
    </cfRule>
  </conditionalFormatting>
  <conditionalFormatting sqref="AY34">
    <cfRule type="cellIs" dxfId="7019" priority="1405" stopIfTrue="1" operator="lessThan">
      <formula>$C$4</formula>
    </cfRule>
  </conditionalFormatting>
  <conditionalFormatting sqref="AY35">
    <cfRule type="cellIs" dxfId="7020" priority="1406" stopIfTrue="1" operator="lessThan">
      <formula>$C$4</formula>
    </cfRule>
  </conditionalFormatting>
  <conditionalFormatting sqref="AY36">
    <cfRule type="cellIs" dxfId="7021" priority="1407" stopIfTrue="1" operator="lessThan">
      <formula>$C$4</formula>
    </cfRule>
  </conditionalFormatting>
  <conditionalFormatting sqref="AY37">
    <cfRule type="cellIs" dxfId="7022" priority="1408" stopIfTrue="1" operator="lessThan">
      <formula>$C$4</formula>
    </cfRule>
  </conditionalFormatting>
  <conditionalFormatting sqref="AY38">
    <cfRule type="cellIs" dxfId="7023" priority="1409" stopIfTrue="1" operator="lessThan">
      <formula>$C$4</formula>
    </cfRule>
  </conditionalFormatting>
  <conditionalFormatting sqref="AY39">
    <cfRule type="cellIs" dxfId="7024" priority="1410" stopIfTrue="1" operator="lessThan">
      <formula>$C$4</formula>
    </cfRule>
  </conditionalFormatting>
  <conditionalFormatting sqref="AY40">
    <cfRule type="cellIs" dxfId="7025" priority="1411" stopIfTrue="1" operator="lessThan">
      <formula>$C$4</formula>
    </cfRule>
  </conditionalFormatting>
  <conditionalFormatting sqref="AY41">
    <cfRule type="cellIs" dxfId="7026" priority="1412" stopIfTrue="1" operator="lessThan">
      <formula>$C$4</formula>
    </cfRule>
  </conditionalFormatting>
  <conditionalFormatting sqref="AY42">
    <cfRule type="cellIs" dxfId="7027" priority="1413" stopIfTrue="1" operator="lessThan">
      <formula>$C$4</formula>
    </cfRule>
  </conditionalFormatting>
  <conditionalFormatting sqref="AY43">
    <cfRule type="cellIs" dxfId="7028" priority="1414" stopIfTrue="1" operator="lessThan">
      <formula>$C$4</formula>
    </cfRule>
  </conditionalFormatting>
  <conditionalFormatting sqref="AY44">
    <cfRule type="cellIs" dxfId="7029" priority="1415" stopIfTrue="1" operator="lessThan">
      <formula>$C$4</formula>
    </cfRule>
  </conditionalFormatting>
  <conditionalFormatting sqref="AY45">
    <cfRule type="cellIs" dxfId="7030" priority="1416" stopIfTrue="1" operator="lessThan">
      <formula>$C$4</formula>
    </cfRule>
  </conditionalFormatting>
  <conditionalFormatting sqref="AY46">
    <cfRule type="cellIs" dxfId="7031" priority="1417" stopIfTrue="1" operator="lessThan">
      <formula>$C$4</formula>
    </cfRule>
  </conditionalFormatting>
  <conditionalFormatting sqref="AY47">
    <cfRule type="cellIs" dxfId="7032" priority="1418" stopIfTrue="1" operator="lessThan">
      <formula>$C$4</formula>
    </cfRule>
  </conditionalFormatting>
  <conditionalFormatting sqref="AY48">
    <cfRule type="cellIs" dxfId="7033" priority="1419" stopIfTrue="1" operator="lessThan">
      <formula>$C$4</formula>
    </cfRule>
  </conditionalFormatting>
  <conditionalFormatting sqref="AY49">
    <cfRule type="cellIs" dxfId="7034" priority="1420" stopIfTrue="1" operator="lessThan">
      <formula>$C$4</formula>
    </cfRule>
  </conditionalFormatting>
  <conditionalFormatting sqref="AY50">
    <cfRule type="cellIs" dxfId="7035" priority="1421" stopIfTrue="1" operator="lessThan">
      <formula>$C$4</formula>
    </cfRule>
  </conditionalFormatting>
  <conditionalFormatting sqref="AZ11">
    <cfRule type="cellIs" dxfId="7036" priority="1422" stopIfTrue="1" operator="lessThan">
      <formula>$C$4</formula>
    </cfRule>
  </conditionalFormatting>
  <conditionalFormatting sqref="AZ12">
    <cfRule type="cellIs" dxfId="7037" priority="1423" stopIfTrue="1" operator="lessThan">
      <formula>$C$4</formula>
    </cfRule>
  </conditionalFormatting>
  <conditionalFormatting sqref="AZ13">
    <cfRule type="cellIs" dxfId="7038" priority="1424" stopIfTrue="1" operator="lessThan">
      <formula>$C$4</formula>
    </cfRule>
  </conditionalFormatting>
  <conditionalFormatting sqref="AZ14">
    <cfRule type="cellIs" dxfId="7039" priority="1425" stopIfTrue="1" operator="lessThan">
      <formula>$C$4</formula>
    </cfRule>
  </conditionalFormatting>
  <conditionalFormatting sqref="AZ15">
    <cfRule type="cellIs" dxfId="7040" priority="1426" stopIfTrue="1" operator="lessThan">
      <formula>$C$4</formula>
    </cfRule>
  </conditionalFormatting>
  <conditionalFormatting sqref="AZ16">
    <cfRule type="cellIs" dxfId="7041" priority="1427" stopIfTrue="1" operator="lessThan">
      <formula>$C$4</formula>
    </cfRule>
  </conditionalFormatting>
  <conditionalFormatting sqref="AZ17">
    <cfRule type="cellIs" dxfId="7042" priority="1428" stopIfTrue="1" operator="lessThan">
      <formula>$C$4</formula>
    </cfRule>
  </conditionalFormatting>
  <conditionalFormatting sqref="AZ18">
    <cfRule type="cellIs" dxfId="7043" priority="1429" stopIfTrue="1" operator="lessThan">
      <formula>$C$4</formula>
    </cfRule>
  </conditionalFormatting>
  <conditionalFormatting sqref="AZ19">
    <cfRule type="cellIs" dxfId="7044" priority="1430" stopIfTrue="1" operator="lessThan">
      <formula>$C$4</formula>
    </cfRule>
  </conditionalFormatting>
  <conditionalFormatting sqref="AZ20">
    <cfRule type="cellIs" dxfId="7045" priority="1431" stopIfTrue="1" operator="lessThan">
      <formula>$C$4</formula>
    </cfRule>
  </conditionalFormatting>
  <conditionalFormatting sqref="AZ21">
    <cfRule type="cellIs" dxfId="7046" priority="1432" stopIfTrue="1" operator="lessThan">
      <formula>$C$4</formula>
    </cfRule>
  </conditionalFormatting>
  <conditionalFormatting sqref="AZ22">
    <cfRule type="cellIs" dxfId="7047" priority="1433" stopIfTrue="1" operator="lessThan">
      <formula>$C$4</formula>
    </cfRule>
  </conditionalFormatting>
  <conditionalFormatting sqref="AZ23">
    <cfRule type="cellIs" dxfId="7048" priority="1434" stopIfTrue="1" operator="lessThan">
      <formula>$C$4</formula>
    </cfRule>
  </conditionalFormatting>
  <conditionalFormatting sqref="AZ24">
    <cfRule type="cellIs" dxfId="7049" priority="1435" stopIfTrue="1" operator="lessThan">
      <formula>$C$4</formula>
    </cfRule>
  </conditionalFormatting>
  <conditionalFormatting sqref="AZ25">
    <cfRule type="cellIs" dxfId="7050" priority="1436" stopIfTrue="1" operator="lessThan">
      <formula>$C$4</formula>
    </cfRule>
  </conditionalFormatting>
  <conditionalFormatting sqref="AZ26">
    <cfRule type="cellIs" dxfId="7051" priority="1437" stopIfTrue="1" operator="lessThan">
      <formula>$C$4</formula>
    </cfRule>
  </conditionalFormatting>
  <conditionalFormatting sqref="AZ27">
    <cfRule type="cellIs" dxfId="7052" priority="1438" stopIfTrue="1" operator="lessThan">
      <formula>$C$4</formula>
    </cfRule>
  </conditionalFormatting>
  <conditionalFormatting sqref="AZ28">
    <cfRule type="cellIs" dxfId="7053" priority="1439" stopIfTrue="1" operator="lessThan">
      <formula>$C$4</formula>
    </cfRule>
  </conditionalFormatting>
  <conditionalFormatting sqref="AZ29">
    <cfRule type="cellIs" dxfId="7054" priority="1440" stopIfTrue="1" operator="lessThan">
      <formula>$C$4</formula>
    </cfRule>
  </conditionalFormatting>
  <conditionalFormatting sqref="AZ30">
    <cfRule type="cellIs" dxfId="7055" priority="1441" stopIfTrue="1" operator="lessThan">
      <formula>$C$4</formula>
    </cfRule>
  </conditionalFormatting>
  <conditionalFormatting sqref="AZ31">
    <cfRule type="cellIs" dxfId="7056" priority="1442" stopIfTrue="1" operator="lessThan">
      <formula>$C$4</formula>
    </cfRule>
  </conditionalFormatting>
  <conditionalFormatting sqref="AZ32">
    <cfRule type="cellIs" dxfId="7057" priority="1443" stopIfTrue="1" operator="lessThan">
      <formula>$C$4</formula>
    </cfRule>
  </conditionalFormatting>
  <conditionalFormatting sqref="AZ33">
    <cfRule type="cellIs" dxfId="7058" priority="1444" stopIfTrue="1" operator="lessThan">
      <formula>$C$4</formula>
    </cfRule>
  </conditionalFormatting>
  <conditionalFormatting sqref="AZ34">
    <cfRule type="cellIs" dxfId="7059" priority="1445" stopIfTrue="1" operator="lessThan">
      <formula>$C$4</formula>
    </cfRule>
  </conditionalFormatting>
  <conditionalFormatting sqref="AZ35">
    <cfRule type="cellIs" dxfId="7060" priority="1446" stopIfTrue="1" operator="lessThan">
      <formula>$C$4</formula>
    </cfRule>
  </conditionalFormatting>
  <conditionalFormatting sqref="AZ36">
    <cfRule type="cellIs" dxfId="7061" priority="1447" stopIfTrue="1" operator="lessThan">
      <formula>$C$4</formula>
    </cfRule>
  </conditionalFormatting>
  <conditionalFormatting sqref="AZ37">
    <cfRule type="cellIs" dxfId="7062" priority="1448" stopIfTrue="1" operator="lessThan">
      <formula>$C$4</formula>
    </cfRule>
  </conditionalFormatting>
  <conditionalFormatting sqref="AZ38">
    <cfRule type="cellIs" dxfId="7063" priority="1449" stopIfTrue="1" operator="lessThan">
      <formula>$C$4</formula>
    </cfRule>
  </conditionalFormatting>
  <conditionalFormatting sqref="AZ39">
    <cfRule type="cellIs" dxfId="7064" priority="1450" stopIfTrue="1" operator="lessThan">
      <formula>$C$4</formula>
    </cfRule>
  </conditionalFormatting>
  <conditionalFormatting sqref="AZ40">
    <cfRule type="cellIs" dxfId="7065" priority="1451" stopIfTrue="1" operator="lessThan">
      <formula>$C$4</formula>
    </cfRule>
  </conditionalFormatting>
  <conditionalFormatting sqref="AZ41">
    <cfRule type="cellIs" dxfId="7066" priority="1452" stopIfTrue="1" operator="lessThan">
      <formula>$C$4</formula>
    </cfRule>
  </conditionalFormatting>
  <conditionalFormatting sqref="AZ42">
    <cfRule type="cellIs" dxfId="7067" priority="1453" stopIfTrue="1" operator="lessThan">
      <formula>$C$4</formula>
    </cfRule>
  </conditionalFormatting>
  <conditionalFormatting sqref="AZ43">
    <cfRule type="cellIs" dxfId="7068" priority="1454" stopIfTrue="1" operator="lessThan">
      <formula>$C$4</formula>
    </cfRule>
  </conditionalFormatting>
  <conditionalFormatting sqref="AZ44">
    <cfRule type="cellIs" dxfId="7069" priority="1455" stopIfTrue="1" operator="lessThan">
      <formula>$C$4</formula>
    </cfRule>
  </conditionalFormatting>
  <conditionalFormatting sqref="AZ45">
    <cfRule type="cellIs" dxfId="7070" priority="1456" stopIfTrue="1" operator="lessThan">
      <formula>$C$4</formula>
    </cfRule>
  </conditionalFormatting>
  <conditionalFormatting sqref="AZ46">
    <cfRule type="cellIs" dxfId="7071" priority="1457" stopIfTrue="1" operator="lessThan">
      <formula>$C$4</formula>
    </cfRule>
  </conditionalFormatting>
  <conditionalFormatting sqref="AZ47">
    <cfRule type="cellIs" dxfId="7072" priority="1458" stopIfTrue="1" operator="lessThan">
      <formula>$C$4</formula>
    </cfRule>
  </conditionalFormatting>
  <conditionalFormatting sqref="AZ48">
    <cfRule type="cellIs" dxfId="7073" priority="1459" stopIfTrue="1" operator="lessThan">
      <formula>$C$4</formula>
    </cfRule>
  </conditionalFormatting>
  <conditionalFormatting sqref="AZ49">
    <cfRule type="cellIs" dxfId="7074" priority="1460" stopIfTrue="1" operator="lessThan">
      <formula>$C$4</formula>
    </cfRule>
  </conditionalFormatting>
  <conditionalFormatting sqref="AZ50">
    <cfRule type="cellIs" dxfId="7075" priority="1461" stopIfTrue="1" operator="lessThan">
      <formula>$C$4</formula>
    </cfRule>
  </conditionalFormatting>
  <conditionalFormatting sqref="BA11">
    <cfRule type="cellIs" dxfId="7076" priority="1462" stopIfTrue="1" operator="lessThan">
      <formula>$C$4</formula>
    </cfRule>
  </conditionalFormatting>
  <conditionalFormatting sqref="BA12">
    <cfRule type="cellIs" dxfId="7077" priority="1463" stopIfTrue="1" operator="lessThan">
      <formula>$C$4</formula>
    </cfRule>
  </conditionalFormatting>
  <conditionalFormatting sqref="BA13">
    <cfRule type="cellIs" dxfId="7078" priority="1464" stopIfTrue="1" operator="lessThan">
      <formula>$C$4</formula>
    </cfRule>
  </conditionalFormatting>
  <conditionalFormatting sqref="BA14">
    <cfRule type="cellIs" dxfId="7079" priority="1465" stopIfTrue="1" operator="lessThan">
      <formula>$C$4</formula>
    </cfRule>
  </conditionalFormatting>
  <conditionalFormatting sqref="BA15">
    <cfRule type="cellIs" dxfId="7080" priority="1466" stopIfTrue="1" operator="lessThan">
      <formula>$C$4</formula>
    </cfRule>
  </conditionalFormatting>
  <conditionalFormatting sqref="BA16">
    <cfRule type="cellIs" dxfId="7081" priority="1467" stopIfTrue="1" operator="lessThan">
      <formula>$C$4</formula>
    </cfRule>
  </conditionalFormatting>
  <conditionalFormatting sqref="BA17">
    <cfRule type="cellIs" dxfId="7082" priority="1468" stopIfTrue="1" operator="lessThan">
      <formula>$C$4</formula>
    </cfRule>
  </conditionalFormatting>
  <conditionalFormatting sqref="BA18">
    <cfRule type="cellIs" dxfId="7083" priority="1469" stopIfTrue="1" operator="lessThan">
      <formula>$C$4</formula>
    </cfRule>
  </conditionalFormatting>
  <conditionalFormatting sqref="BA19">
    <cfRule type="cellIs" dxfId="7084" priority="1470" stopIfTrue="1" operator="lessThan">
      <formula>$C$4</formula>
    </cfRule>
  </conditionalFormatting>
  <conditionalFormatting sqref="BA20">
    <cfRule type="cellIs" dxfId="7085" priority="1471" stopIfTrue="1" operator="lessThan">
      <formula>$C$4</formula>
    </cfRule>
  </conditionalFormatting>
  <conditionalFormatting sqref="BA21">
    <cfRule type="cellIs" dxfId="7086" priority="1472" stopIfTrue="1" operator="lessThan">
      <formula>$C$4</formula>
    </cfRule>
  </conditionalFormatting>
  <conditionalFormatting sqref="BA22">
    <cfRule type="cellIs" dxfId="7087" priority="1473" stopIfTrue="1" operator="lessThan">
      <formula>$C$4</formula>
    </cfRule>
  </conditionalFormatting>
  <conditionalFormatting sqref="BA23">
    <cfRule type="cellIs" dxfId="7088" priority="1474" stopIfTrue="1" operator="lessThan">
      <formula>$C$4</formula>
    </cfRule>
  </conditionalFormatting>
  <conditionalFormatting sqref="BA24">
    <cfRule type="cellIs" dxfId="7089" priority="1475" stopIfTrue="1" operator="lessThan">
      <formula>$C$4</formula>
    </cfRule>
  </conditionalFormatting>
  <conditionalFormatting sqref="BA25">
    <cfRule type="cellIs" dxfId="7090" priority="1476" stopIfTrue="1" operator="lessThan">
      <formula>$C$4</formula>
    </cfRule>
  </conditionalFormatting>
  <conditionalFormatting sqref="BA26">
    <cfRule type="cellIs" dxfId="7091" priority="1477" stopIfTrue="1" operator="lessThan">
      <formula>$C$4</formula>
    </cfRule>
  </conditionalFormatting>
  <conditionalFormatting sqref="BA27">
    <cfRule type="cellIs" dxfId="7092" priority="1478" stopIfTrue="1" operator="lessThan">
      <formula>$C$4</formula>
    </cfRule>
  </conditionalFormatting>
  <conditionalFormatting sqref="BA28">
    <cfRule type="cellIs" dxfId="7093" priority="1479" stopIfTrue="1" operator="lessThan">
      <formula>$C$4</formula>
    </cfRule>
  </conditionalFormatting>
  <conditionalFormatting sqref="BA29">
    <cfRule type="cellIs" dxfId="7094" priority="1480" stopIfTrue="1" operator="lessThan">
      <formula>$C$4</formula>
    </cfRule>
  </conditionalFormatting>
  <conditionalFormatting sqref="BA30">
    <cfRule type="cellIs" dxfId="7095" priority="1481" stopIfTrue="1" operator="lessThan">
      <formula>$C$4</formula>
    </cfRule>
  </conditionalFormatting>
  <conditionalFormatting sqref="BA31">
    <cfRule type="cellIs" dxfId="7096" priority="1482" stopIfTrue="1" operator="lessThan">
      <formula>$C$4</formula>
    </cfRule>
  </conditionalFormatting>
  <conditionalFormatting sqref="BA32">
    <cfRule type="cellIs" dxfId="7097" priority="1483" stopIfTrue="1" operator="lessThan">
      <formula>$C$4</formula>
    </cfRule>
  </conditionalFormatting>
  <conditionalFormatting sqref="BA33">
    <cfRule type="cellIs" dxfId="7098" priority="1484" stopIfTrue="1" operator="lessThan">
      <formula>$C$4</formula>
    </cfRule>
  </conditionalFormatting>
  <conditionalFormatting sqref="BA34">
    <cfRule type="cellIs" dxfId="7099" priority="1485" stopIfTrue="1" operator="lessThan">
      <formula>$C$4</formula>
    </cfRule>
  </conditionalFormatting>
  <conditionalFormatting sqref="BA35">
    <cfRule type="cellIs" dxfId="7100" priority="1486" stopIfTrue="1" operator="lessThan">
      <formula>$C$4</formula>
    </cfRule>
  </conditionalFormatting>
  <conditionalFormatting sqref="BA36">
    <cfRule type="cellIs" dxfId="7101" priority="1487" stopIfTrue="1" operator="lessThan">
      <formula>$C$4</formula>
    </cfRule>
  </conditionalFormatting>
  <conditionalFormatting sqref="BA37">
    <cfRule type="cellIs" dxfId="7102" priority="1488" stopIfTrue="1" operator="lessThan">
      <formula>$C$4</formula>
    </cfRule>
  </conditionalFormatting>
  <conditionalFormatting sqref="BA38">
    <cfRule type="cellIs" dxfId="7103" priority="1489" stopIfTrue="1" operator="lessThan">
      <formula>$C$4</formula>
    </cfRule>
  </conditionalFormatting>
  <conditionalFormatting sqref="BA39">
    <cfRule type="cellIs" dxfId="7104" priority="1490" stopIfTrue="1" operator="lessThan">
      <formula>$C$4</formula>
    </cfRule>
  </conditionalFormatting>
  <conditionalFormatting sqref="BA40">
    <cfRule type="cellIs" dxfId="7105" priority="1491" stopIfTrue="1" operator="lessThan">
      <formula>$C$4</formula>
    </cfRule>
  </conditionalFormatting>
  <conditionalFormatting sqref="BA41">
    <cfRule type="cellIs" dxfId="7106" priority="1492" stopIfTrue="1" operator="lessThan">
      <formula>$C$4</formula>
    </cfRule>
  </conditionalFormatting>
  <conditionalFormatting sqref="BA42">
    <cfRule type="cellIs" dxfId="7107" priority="1493" stopIfTrue="1" operator="lessThan">
      <formula>$C$4</formula>
    </cfRule>
  </conditionalFormatting>
  <conditionalFormatting sqref="BA43">
    <cfRule type="cellIs" dxfId="7108" priority="1494" stopIfTrue="1" operator="lessThan">
      <formula>$C$4</formula>
    </cfRule>
  </conditionalFormatting>
  <conditionalFormatting sqref="BA44">
    <cfRule type="cellIs" dxfId="7109" priority="1495" stopIfTrue="1" operator="lessThan">
      <formula>$C$4</formula>
    </cfRule>
  </conditionalFormatting>
  <conditionalFormatting sqref="BA45">
    <cfRule type="cellIs" dxfId="7110" priority="1496" stopIfTrue="1" operator="lessThan">
      <formula>$C$4</formula>
    </cfRule>
  </conditionalFormatting>
  <conditionalFormatting sqref="BA46">
    <cfRule type="cellIs" dxfId="7111" priority="1497" stopIfTrue="1" operator="lessThan">
      <formula>$C$4</formula>
    </cfRule>
  </conditionalFormatting>
  <conditionalFormatting sqref="BA47">
    <cfRule type="cellIs" dxfId="7112" priority="1498" stopIfTrue="1" operator="lessThan">
      <formula>$C$4</formula>
    </cfRule>
  </conditionalFormatting>
  <conditionalFormatting sqref="BA48">
    <cfRule type="cellIs" dxfId="7113" priority="1499" stopIfTrue="1" operator="lessThan">
      <formula>$C$4</formula>
    </cfRule>
  </conditionalFormatting>
  <conditionalFormatting sqref="BA49">
    <cfRule type="cellIs" dxfId="7114" priority="1500" stopIfTrue="1" operator="lessThan">
      <formula>$C$4</formula>
    </cfRule>
  </conditionalFormatting>
  <conditionalFormatting sqref="BA50">
    <cfRule type="cellIs" dxfId="7115" priority="1501" stopIfTrue="1" operator="lessThan">
      <formula>$C$4</formula>
    </cfRule>
  </conditionalFormatting>
  <conditionalFormatting sqref="BE46">
    <cfRule type="cellIs" dxfId="7116" priority="1502" stopIfTrue="1" operator="lessThan">
      <formula>$C$4</formula>
    </cfRule>
  </conditionalFormatting>
  <conditionalFormatting sqref="BE47">
    <cfRule type="cellIs" dxfId="7117" priority="1503" stopIfTrue="1" operator="lessThan">
      <formula>$C$4</formula>
    </cfRule>
  </conditionalFormatting>
  <conditionalFormatting sqref="BE48">
    <cfRule type="cellIs" dxfId="7118" priority="1504" stopIfTrue="1" operator="lessThan">
      <formula>$C$4</formula>
    </cfRule>
  </conditionalFormatting>
  <conditionalFormatting sqref="BE49">
    <cfRule type="cellIs" dxfId="7119" priority="1505" stopIfTrue="1" operator="lessThan">
      <formula>$C$4</formula>
    </cfRule>
  </conditionalFormatting>
  <conditionalFormatting sqref="BE50">
    <cfRule type="cellIs" dxfId="7120" priority="1506" stopIfTrue="1" operator="lessThan">
      <formula>$C$4</formula>
    </cfRule>
  </conditionalFormatting>
  <conditionalFormatting sqref="BF11">
    <cfRule type="cellIs" dxfId="7121" priority="1507" stopIfTrue="1" operator="lessThan">
      <formula>$C$4</formula>
    </cfRule>
  </conditionalFormatting>
  <conditionalFormatting sqref="BF12">
    <cfRule type="cellIs" dxfId="7122" priority="1508" stopIfTrue="1" operator="lessThan">
      <formula>$C$4</formula>
    </cfRule>
  </conditionalFormatting>
  <conditionalFormatting sqref="BF13">
    <cfRule type="cellIs" dxfId="7123" priority="1509" stopIfTrue="1" operator="lessThan">
      <formula>$C$4</formula>
    </cfRule>
  </conditionalFormatting>
  <conditionalFormatting sqref="BF14">
    <cfRule type="cellIs" dxfId="7124" priority="1510" stopIfTrue="1" operator="lessThan">
      <formula>$C$4</formula>
    </cfRule>
  </conditionalFormatting>
  <conditionalFormatting sqref="BF15">
    <cfRule type="cellIs" dxfId="7125" priority="1511" stopIfTrue="1" operator="lessThan">
      <formula>$C$4</formula>
    </cfRule>
  </conditionalFormatting>
  <conditionalFormatting sqref="BF16">
    <cfRule type="cellIs" dxfId="7126" priority="1512" stopIfTrue="1" operator="lessThan">
      <formula>$C$4</formula>
    </cfRule>
  </conditionalFormatting>
  <conditionalFormatting sqref="BF17">
    <cfRule type="cellIs" dxfId="7127" priority="1513" stopIfTrue="1" operator="lessThan">
      <formula>$C$4</formula>
    </cfRule>
  </conditionalFormatting>
  <conditionalFormatting sqref="BF18">
    <cfRule type="cellIs" dxfId="7128" priority="1514" stopIfTrue="1" operator="lessThan">
      <formula>$C$4</formula>
    </cfRule>
  </conditionalFormatting>
  <conditionalFormatting sqref="BF19">
    <cfRule type="cellIs" dxfId="7129" priority="1515" stopIfTrue="1" operator="lessThan">
      <formula>$C$4</formula>
    </cfRule>
  </conditionalFormatting>
  <conditionalFormatting sqref="BF20">
    <cfRule type="cellIs" dxfId="7130" priority="1516" stopIfTrue="1" operator="lessThan">
      <formula>$C$4</formula>
    </cfRule>
  </conditionalFormatting>
  <conditionalFormatting sqref="BF21">
    <cfRule type="cellIs" dxfId="7131" priority="1517" stopIfTrue="1" operator="lessThan">
      <formula>$C$4</formula>
    </cfRule>
  </conditionalFormatting>
  <conditionalFormatting sqref="BF22">
    <cfRule type="cellIs" dxfId="7132" priority="1518" stopIfTrue="1" operator="lessThan">
      <formula>$C$4</formula>
    </cfRule>
  </conditionalFormatting>
  <conditionalFormatting sqref="BF23">
    <cfRule type="cellIs" dxfId="7133" priority="1519" stopIfTrue="1" operator="lessThan">
      <formula>$C$4</formula>
    </cfRule>
  </conditionalFormatting>
  <conditionalFormatting sqref="BF24">
    <cfRule type="cellIs" dxfId="7134" priority="1520" stopIfTrue="1" operator="lessThan">
      <formula>$C$4</formula>
    </cfRule>
  </conditionalFormatting>
  <conditionalFormatting sqref="BF25">
    <cfRule type="cellIs" dxfId="7135" priority="1521" stopIfTrue="1" operator="lessThan">
      <formula>$C$4</formula>
    </cfRule>
  </conditionalFormatting>
  <conditionalFormatting sqref="BF26">
    <cfRule type="cellIs" dxfId="7136" priority="1522" stopIfTrue="1" operator="lessThan">
      <formula>$C$4</formula>
    </cfRule>
  </conditionalFormatting>
  <conditionalFormatting sqref="BF27">
    <cfRule type="cellIs" dxfId="7137" priority="1523" stopIfTrue="1" operator="lessThan">
      <formula>$C$4</formula>
    </cfRule>
  </conditionalFormatting>
  <conditionalFormatting sqref="BF28">
    <cfRule type="cellIs" dxfId="7138" priority="1524" stopIfTrue="1" operator="lessThan">
      <formula>$C$4</formula>
    </cfRule>
  </conditionalFormatting>
  <conditionalFormatting sqref="BF29">
    <cfRule type="cellIs" dxfId="7139" priority="1525" stopIfTrue="1" operator="lessThan">
      <formula>$C$4</formula>
    </cfRule>
  </conditionalFormatting>
  <conditionalFormatting sqref="BF30">
    <cfRule type="cellIs" dxfId="7140" priority="1526" stopIfTrue="1" operator="lessThan">
      <formula>$C$4</formula>
    </cfRule>
  </conditionalFormatting>
  <conditionalFormatting sqref="BF31">
    <cfRule type="cellIs" dxfId="7141" priority="1527" stopIfTrue="1" operator="lessThan">
      <formula>$C$4</formula>
    </cfRule>
  </conditionalFormatting>
  <conditionalFormatting sqref="BF32">
    <cfRule type="cellIs" dxfId="7142" priority="1528" stopIfTrue="1" operator="lessThan">
      <formula>$C$4</formula>
    </cfRule>
  </conditionalFormatting>
  <conditionalFormatting sqref="BF33">
    <cfRule type="cellIs" dxfId="7143" priority="1529" stopIfTrue="1" operator="lessThan">
      <formula>$C$4</formula>
    </cfRule>
  </conditionalFormatting>
  <conditionalFormatting sqref="BF34">
    <cfRule type="cellIs" dxfId="7144" priority="1530" stopIfTrue="1" operator="lessThan">
      <formula>$C$4</formula>
    </cfRule>
  </conditionalFormatting>
  <conditionalFormatting sqref="BF35">
    <cfRule type="cellIs" dxfId="7145" priority="1531" stopIfTrue="1" operator="lessThan">
      <formula>$C$4</formula>
    </cfRule>
  </conditionalFormatting>
  <conditionalFormatting sqref="BF36">
    <cfRule type="cellIs" dxfId="7146" priority="1532" stopIfTrue="1" operator="lessThan">
      <formula>$C$4</formula>
    </cfRule>
  </conditionalFormatting>
  <conditionalFormatting sqref="BF37">
    <cfRule type="cellIs" dxfId="7147" priority="1533" stopIfTrue="1" operator="lessThan">
      <formula>$C$4</formula>
    </cfRule>
  </conditionalFormatting>
  <conditionalFormatting sqref="BF38">
    <cfRule type="cellIs" dxfId="7148" priority="1534" stopIfTrue="1" operator="lessThan">
      <formula>$C$4</formula>
    </cfRule>
  </conditionalFormatting>
  <conditionalFormatting sqref="BF39">
    <cfRule type="cellIs" dxfId="7149" priority="1535" stopIfTrue="1" operator="lessThan">
      <formula>$C$4</formula>
    </cfRule>
  </conditionalFormatting>
  <conditionalFormatting sqref="BF40">
    <cfRule type="cellIs" dxfId="7150" priority="1536" stopIfTrue="1" operator="lessThan">
      <formula>$C$4</formula>
    </cfRule>
  </conditionalFormatting>
  <conditionalFormatting sqref="BF41">
    <cfRule type="cellIs" dxfId="7151" priority="1537" stopIfTrue="1" operator="lessThan">
      <formula>$C$4</formula>
    </cfRule>
  </conditionalFormatting>
  <conditionalFormatting sqref="BF42">
    <cfRule type="cellIs" dxfId="7152" priority="1538" stopIfTrue="1" operator="lessThan">
      <formula>$C$4</formula>
    </cfRule>
  </conditionalFormatting>
  <conditionalFormatting sqref="BF43">
    <cfRule type="cellIs" dxfId="7153" priority="1539" stopIfTrue="1" operator="lessThan">
      <formula>$C$4</formula>
    </cfRule>
  </conditionalFormatting>
  <conditionalFormatting sqref="BF44">
    <cfRule type="cellIs" dxfId="7154" priority="1540" stopIfTrue="1" operator="lessThan">
      <formula>$C$4</formula>
    </cfRule>
  </conditionalFormatting>
  <conditionalFormatting sqref="BF45">
    <cfRule type="cellIs" dxfId="7155" priority="1541" stopIfTrue="1" operator="lessThan">
      <formula>$C$4</formula>
    </cfRule>
  </conditionalFormatting>
  <conditionalFormatting sqref="BF46">
    <cfRule type="cellIs" dxfId="7156" priority="1542" stopIfTrue="1" operator="lessThan">
      <formula>$C$4</formula>
    </cfRule>
  </conditionalFormatting>
  <conditionalFormatting sqref="BF47">
    <cfRule type="cellIs" dxfId="7157" priority="1543" stopIfTrue="1" operator="lessThan">
      <formula>$C$4</formula>
    </cfRule>
  </conditionalFormatting>
  <conditionalFormatting sqref="BF48">
    <cfRule type="cellIs" dxfId="7158" priority="1544" stopIfTrue="1" operator="lessThan">
      <formula>$C$4</formula>
    </cfRule>
  </conditionalFormatting>
  <conditionalFormatting sqref="BF49">
    <cfRule type="cellIs" dxfId="7159" priority="1545" stopIfTrue="1" operator="lessThan">
      <formula>$C$4</formula>
    </cfRule>
  </conditionalFormatting>
  <conditionalFormatting sqref="BF50">
    <cfRule type="cellIs" dxfId="7160" priority="1546" stopIfTrue="1" operator="lessThan">
      <formula>$C$4</formula>
    </cfRule>
  </conditionalFormatting>
  <conditionalFormatting sqref="BG46">
    <cfRule type="cellIs" dxfId="7161" priority="1547" stopIfTrue="1" operator="lessThan">
      <formula>$C$4</formula>
    </cfRule>
  </conditionalFormatting>
  <conditionalFormatting sqref="BG47">
    <cfRule type="cellIs" dxfId="7162" priority="1548" stopIfTrue="1" operator="lessThan">
      <formula>$C$4</formula>
    </cfRule>
  </conditionalFormatting>
  <conditionalFormatting sqref="BG48">
    <cfRule type="cellIs" dxfId="7163" priority="1549" stopIfTrue="1" operator="lessThan">
      <formula>$C$4</formula>
    </cfRule>
  </conditionalFormatting>
  <conditionalFormatting sqref="BG49">
    <cfRule type="cellIs" dxfId="7164" priority="1550" stopIfTrue="1" operator="lessThan">
      <formula>$C$4</formula>
    </cfRule>
  </conditionalFormatting>
  <conditionalFormatting sqref="BG50">
    <cfRule type="cellIs" dxfId="7165" priority="1551" stopIfTrue="1" operator="lessThan">
      <formula>$C$4</formula>
    </cfRule>
  </conditionalFormatting>
  <conditionalFormatting sqref="BH11">
    <cfRule type="cellIs" dxfId="7166" priority="1552" stopIfTrue="1" operator="lessThan">
      <formula>$C$4</formula>
    </cfRule>
  </conditionalFormatting>
  <conditionalFormatting sqref="BH12">
    <cfRule type="cellIs" dxfId="7167" priority="1553" stopIfTrue="1" operator="lessThan">
      <formula>$C$4</formula>
    </cfRule>
  </conditionalFormatting>
  <conditionalFormatting sqref="BH13">
    <cfRule type="cellIs" dxfId="7168" priority="1554" stopIfTrue="1" operator="lessThan">
      <formula>$C$4</formula>
    </cfRule>
  </conditionalFormatting>
  <conditionalFormatting sqref="BH14">
    <cfRule type="cellIs" dxfId="7169" priority="1555" stopIfTrue="1" operator="lessThan">
      <formula>$C$4</formula>
    </cfRule>
  </conditionalFormatting>
  <conditionalFormatting sqref="BH15">
    <cfRule type="cellIs" dxfId="7170" priority="1556" stopIfTrue="1" operator="lessThan">
      <formula>$C$4</formula>
    </cfRule>
  </conditionalFormatting>
  <conditionalFormatting sqref="BH16">
    <cfRule type="cellIs" dxfId="7171" priority="1557" stopIfTrue="1" operator="lessThan">
      <formula>$C$4</formula>
    </cfRule>
  </conditionalFormatting>
  <conditionalFormatting sqref="BH17">
    <cfRule type="cellIs" dxfId="7172" priority="1558" stopIfTrue="1" operator="lessThan">
      <formula>$C$4</formula>
    </cfRule>
  </conditionalFormatting>
  <conditionalFormatting sqref="BH18">
    <cfRule type="cellIs" dxfId="7173" priority="1559" stopIfTrue="1" operator="lessThan">
      <formula>$C$4</formula>
    </cfRule>
  </conditionalFormatting>
  <conditionalFormatting sqref="BH19">
    <cfRule type="cellIs" dxfId="7174" priority="1560" stopIfTrue="1" operator="lessThan">
      <formula>$C$4</formula>
    </cfRule>
  </conditionalFormatting>
  <conditionalFormatting sqref="BH20">
    <cfRule type="cellIs" dxfId="7175" priority="1561" stopIfTrue="1" operator="lessThan">
      <formula>$C$4</formula>
    </cfRule>
  </conditionalFormatting>
  <conditionalFormatting sqref="BH21">
    <cfRule type="cellIs" dxfId="7176" priority="1562" stopIfTrue="1" operator="lessThan">
      <formula>$C$4</formula>
    </cfRule>
  </conditionalFormatting>
  <conditionalFormatting sqref="BH22">
    <cfRule type="cellIs" dxfId="7177" priority="1563" stopIfTrue="1" operator="lessThan">
      <formula>$C$4</formula>
    </cfRule>
  </conditionalFormatting>
  <conditionalFormatting sqref="BH23">
    <cfRule type="cellIs" dxfId="7178" priority="1564" stopIfTrue="1" operator="lessThan">
      <formula>$C$4</formula>
    </cfRule>
  </conditionalFormatting>
  <conditionalFormatting sqref="BH24">
    <cfRule type="cellIs" dxfId="7179" priority="1565" stopIfTrue="1" operator="lessThan">
      <formula>$C$4</formula>
    </cfRule>
  </conditionalFormatting>
  <conditionalFormatting sqref="BH25">
    <cfRule type="cellIs" dxfId="7180" priority="1566" stopIfTrue="1" operator="lessThan">
      <formula>$C$4</formula>
    </cfRule>
  </conditionalFormatting>
  <conditionalFormatting sqref="BH26">
    <cfRule type="cellIs" dxfId="7181" priority="1567" stopIfTrue="1" operator="lessThan">
      <formula>$C$4</formula>
    </cfRule>
  </conditionalFormatting>
  <conditionalFormatting sqref="BH27">
    <cfRule type="cellIs" dxfId="7182" priority="1568" stopIfTrue="1" operator="lessThan">
      <formula>$C$4</formula>
    </cfRule>
  </conditionalFormatting>
  <conditionalFormatting sqref="BH28">
    <cfRule type="cellIs" dxfId="7183" priority="1569" stopIfTrue="1" operator="lessThan">
      <formula>$C$4</formula>
    </cfRule>
  </conditionalFormatting>
  <conditionalFormatting sqref="BH29">
    <cfRule type="cellIs" dxfId="7184" priority="1570" stopIfTrue="1" operator="lessThan">
      <formula>$C$4</formula>
    </cfRule>
  </conditionalFormatting>
  <conditionalFormatting sqref="BH30">
    <cfRule type="cellIs" dxfId="7185" priority="1571" stopIfTrue="1" operator="lessThan">
      <formula>$C$4</formula>
    </cfRule>
  </conditionalFormatting>
  <conditionalFormatting sqref="BH31">
    <cfRule type="cellIs" dxfId="7186" priority="1572" stopIfTrue="1" operator="lessThan">
      <formula>$C$4</formula>
    </cfRule>
  </conditionalFormatting>
  <conditionalFormatting sqref="BH32">
    <cfRule type="cellIs" dxfId="7187" priority="1573" stopIfTrue="1" operator="lessThan">
      <formula>$C$4</formula>
    </cfRule>
  </conditionalFormatting>
  <conditionalFormatting sqref="BH33">
    <cfRule type="cellIs" dxfId="7188" priority="1574" stopIfTrue="1" operator="lessThan">
      <formula>$C$4</formula>
    </cfRule>
  </conditionalFormatting>
  <conditionalFormatting sqref="BH34">
    <cfRule type="cellIs" dxfId="7189" priority="1575" stopIfTrue="1" operator="lessThan">
      <formula>$C$4</formula>
    </cfRule>
  </conditionalFormatting>
  <conditionalFormatting sqref="BH35">
    <cfRule type="cellIs" dxfId="7190" priority="1576" stopIfTrue="1" operator="lessThan">
      <formula>$C$4</formula>
    </cfRule>
  </conditionalFormatting>
  <conditionalFormatting sqref="BH36">
    <cfRule type="cellIs" dxfId="7191" priority="1577" stopIfTrue="1" operator="lessThan">
      <formula>$C$4</formula>
    </cfRule>
  </conditionalFormatting>
  <conditionalFormatting sqref="BH37">
    <cfRule type="cellIs" dxfId="7192" priority="1578" stopIfTrue="1" operator="lessThan">
      <formula>$C$4</formula>
    </cfRule>
  </conditionalFormatting>
  <conditionalFormatting sqref="BH38">
    <cfRule type="cellIs" dxfId="7193" priority="1579" stopIfTrue="1" operator="lessThan">
      <formula>$C$4</formula>
    </cfRule>
  </conditionalFormatting>
  <conditionalFormatting sqref="BH39">
    <cfRule type="cellIs" dxfId="7194" priority="1580" stopIfTrue="1" operator="lessThan">
      <formula>$C$4</formula>
    </cfRule>
  </conditionalFormatting>
  <conditionalFormatting sqref="BH40">
    <cfRule type="cellIs" dxfId="7195" priority="1581" stopIfTrue="1" operator="lessThan">
      <formula>$C$4</formula>
    </cfRule>
  </conditionalFormatting>
  <conditionalFormatting sqref="BH41">
    <cfRule type="cellIs" dxfId="7196" priority="1582" stopIfTrue="1" operator="lessThan">
      <formula>$C$4</formula>
    </cfRule>
  </conditionalFormatting>
  <conditionalFormatting sqref="BH42">
    <cfRule type="cellIs" dxfId="7197" priority="1583" stopIfTrue="1" operator="lessThan">
      <formula>$C$4</formula>
    </cfRule>
  </conditionalFormatting>
  <conditionalFormatting sqref="BH43">
    <cfRule type="cellIs" dxfId="7198" priority="1584" stopIfTrue="1" operator="lessThan">
      <formula>$C$4</formula>
    </cfRule>
  </conditionalFormatting>
  <conditionalFormatting sqref="BH44">
    <cfRule type="cellIs" dxfId="7199" priority="1585" stopIfTrue="1" operator="lessThan">
      <formula>$C$4</formula>
    </cfRule>
  </conditionalFormatting>
  <conditionalFormatting sqref="BH45">
    <cfRule type="cellIs" dxfId="7200" priority="1586" stopIfTrue="1" operator="lessThan">
      <formula>$C$4</formula>
    </cfRule>
  </conditionalFormatting>
  <conditionalFormatting sqref="BH46">
    <cfRule type="cellIs" dxfId="7201" priority="1587" stopIfTrue="1" operator="lessThan">
      <formula>$C$4</formula>
    </cfRule>
  </conditionalFormatting>
  <conditionalFormatting sqref="BH47">
    <cfRule type="cellIs" dxfId="7202" priority="1588" stopIfTrue="1" operator="lessThan">
      <formula>$C$4</formula>
    </cfRule>
  </conditionalFormatting>
  <conditionalFormatting sqref="BH48">
    <cfRule type="cellIs" dxfId="7203" priority="1589" stopIfTrue="1" operator="lessThan">
      <formula>$C$4</formula>
    </cfRule>
  </conditionalFormatting>
  <conditionalFormatting sqref="BH49">
    <cfRule type="cellIs" dxfId="7204" priority="1590" stopIfTrue="1" operator="lessThan">
      <formula>$C$4</formula>
    </cfRule>
  </conditionalFormatting>
  <conditionalFormatting sqref="BH50">
    <cfRule type="cellIs" dxfId="7205" priority="1591" stopIfTrue="1" operator="lessThan">
      <formula>$C$4</formula>
    </cfRule>
  </conditionalFormatting>
  <conditionalFormatting sqref="BI11">
    <cfRule type="cellIs" dxfId="7206" priority="1592" stopIfTrue="1" operator="lessThan">
      <formula>$C$4</formula>
    </cfRule>
  </conditionalFormatting>
  <conditionalFormatting sqref="BI12">
    <cfRule type="cellIs" dxfId="7207" priority="1593" stopIfTrue="1" operator="lessThan">
      <formula>$C$4</formula>
    </cfRule>
  </conditionalFormatting>
  <conditionalFormatting sqref="BI13">
    <cfRule type="cellIs" dxfId="7208" priority="1594" stopIfTrue="1" operator="lessThan">
      <formula>$C$4</formula>
    </cfRule>
  </conditionalFormatting>
  <conditionalFormatting sqref="BI14">
    <cfRule type="cellIs" dxfId="7209" priority="1595" stopIfTrue="1" operator="lessThan">
      <formula>$C$4</formula>
    </cfRule>
  </conditionalFormatting>
  <conditionalFormatting sqref="BI15">
    <cfRule type="cellIs" dxfId="7210" priority="1596" stopIfTrue="1" operator="lessThan">
      <formula>$C$4</formula>
    </cfRule>
  </conditionalFormatting>
  <conditionalFormatting sqref="BI16">
    <cfRule type="cellIs" dxfId="7211" priority="1597" stopIfTrue="1" operator="lessThan">
      <formula>$C$4</formula>
    </cfRule>
  </conditionalFormatting>
  <conditionalFormatting sqref="BI17">
    <cfRule type="cellIs" dxfId="7212" priority="1598" stopIfTrue="1" operator="lessThan">
      <formula>$C$4</formula>
    </cfRule>
  </conditionalFormatting>
  <conditionalFormatting sqref="BI18">
    <cfRule type="cellIs" dxfId="7213" priority="1599" stopIfTrue="1" operator="lessThan">
      <formula>$C$4</formula>
    </cfRule>
  </conditionalFormatting>
  <conditionalFormatting sqref="BI19">
    <cfRule type="cellIs" dxfId="7214" priority="1600" stopIfTrue="1" operator="lessThan">
      <formula>$C$4</formula>
    </cfRule>
  </conditionalFormatting>
  <conditionalFormatting sqref="BI20">
    <cfRule type="cellIs" dxfId="7215" priority="1601" stopIfTrue="1" operator="lessThan">
      <formula>$C$4</formula>
    </cfRule>
  </conditionalFormatting>
  <conditionalFormatting sqref="BI21">
    <cfRule type="cellIs" dxfId="7216" priority="1602" stopIfTrue="1" operator="lessThan">
      <formula>$C$4</formula>
    </cfRule>
  </conditionalFormatting>
  <conditionalFormatting sqref="BI22">
    <cfRule type="cellIs" dxfId="7217" priority="1603" stopIfTrue="1" operator="lessThan">
      <formula>$C$4</formula>
    </cfRule>
  </conditionalFormatting>
  <conditionalFormatting sqref="BI23">
    <cfRule type="cellIs" dxfId="7218" priority="1604" stopIfTrue="1" operator="lessThan">
      <formula>$C$4</formula>
    </cfRule>
  </conditionalFormatting>
  <conditionalFormatting sqref="BI24">
    <cfRule type="cellIs" dxfId="7219" priority="1605" stopIfTrue="1" operator="lessThan">
      <formula>$C$4</formula>
    </cfRule>
  </conditionalFormatting>
  <conditionalFormatting sqref="BI25">
    <cfRule type="cellIs" dxfId="7220" priority="1606" stopIfTrue="1" operator="lessThan">
      <formula>$C$4</formula>
    </cfRule>
  </conditionalFormatting>
  <conditionalFormatting sqref="BI26">
    <cfRule type="cellIs" dxfId="7221" priority="1607" stopIfTrue="1" operator="lessThan">
      <formula>$C$4</formula>
    </cfRule>
  </conditionalFormatting>
  <conditionalFormatting sqref="BI27">
    <cfRule type="cellIs" dxfId="7222" priority="1608" stopIfTrue="1" operator="lessThan">
      <formula>$C$4</formula>
    </cfRule>
  </conditionalFormatting>
  <conditionalFormatting sqref="BI28">
    <cfRule type="cellIs" dxfId="7223" priority="1609" stopIfTrue="1" operator="lessThan">
      <formula>$C$4</formula>
    </cfRule>
  </conditionalFormatting>
  <conditionalFormatting sqref="BI29">
    <cfRule type="cellIs" dxfId="7224" priority="1610" stopIfTrue="1" operator="lessThan">
      <formula>$C$4</formula>
    </cfRule>
  </conditionalFormatting>
  <conditionalFormatting sqref="BI30">
    <cfRule type="cellIs" dxfId="7225" priority="1611" stopIfTrue="1" operator="lessThan">
      <formula>$C$4</formula>
    </cfRule>
  </conditionalFormatting>
  <conditionalFormatting sqref="BI31">
    <cfRule type="cellIs" dxfId="7226" priority="1612" stopIfTrue="1" operator="lessThan">
      <formula>$C$4</formula>
    </cfRule>
  </conditionalFormatting>
  <conditionalFormatting sqref="BI32">
    <cfRule type="cellIs" dxfId="7227" priority="1613" stopIfTrue="1" operator="lessThan">
      <formula>$C$4</formula>
    </cfRule>
  </conditionalFormatting>
  <conditionalFormatting sqref="BI33">
    <cfRule type="cellIs" dxfId="7228" priority="1614" stopIfTrue="1" operator="lessThan">
      <formula>$C$4</formula>
    </cfRule>
  </conditionalFormatting>
  <conditionalFormatting sqref="BI34">
    <cfRule type="cellIs" dxfId="7229" priority="1615" stopIfTrue="1" operator="lessThan">
      <formula>$C$4</formula>
    </cfRule>
  </conditionalFormatting>
  <conditionalFormatting sqref="BI35">
    <cfRule type="cellIs" dxfId="7230" priority="1616" stopIfTrue="1" operator="lessThan">
      <formula>$C$4</formula>
    </cfRule>
  </conditionalFormatting>
  <conditionalFormatting sqref="BI36">
    <cfRule type="cellIs" dxfId="7231" priority="1617" stopIfTrue="1" operator="lessThan">
      <formula>$C$4</formula>
    </cfRule>
  </conditionalFormatting>
  <conditionalFormatting sqref="BI37">
    <cfRule type="cellIs" dxfId="7232" priority="1618" stopIfTrue="1" operator="lessThan">
      <formula>$C$4</formula>
    </cfRule>
  </conditionalFormatting>
  <conditionalFormatting sqref="BI38">
    <cfRule type="cellIs" dxfId="7233" priority="1619" stopIfTrue="1" operator="lessThan">
      <formula>$C$4</formula>
    </cfRule>
  </conditionalFormatting>
  <conditionalFormatting sqref="BI39">
    <cfRule type="cellIs" dxfId="7234" priority="1620" stopIfTrue="1" operator="lessThan">
      <formula>$C$4</formula>
    </cfRule>
  </conditionalFormatting>
  <conditionalFormatting sqref="BI40">
    <cfRule type="cellIs" dxfId="7235" priority="1621" stopIfTrue="1" operator="lessThan">
      <formula>$C$4</formula>
    </cfRule>
  </conditionalFormatting>
  <conditionalFormatting sqref="BI41">
    <cfRule type="cellIs" dxfId="7236" priority="1622" stopIfTrue="1" operator="lessThan">
      <formula>$C$4</formula>
    </cfRule>
  </conditionalFormatting>
  <conditionalFormatting sqref="BI42">
    <cfRule type="cellIs" dxfId="7237" priority="1623" stopIfTrue="1" operator="lessThan">
      <formula>$C$4</formula>
    </cfRule>
  </conditionalFormatting>
  <conditionalFormatting sqref="BI43">
    <cfRule type="cellIs" dxfId="7238" priority="1624" stopIfTrue="1" operator="lessThan">
      <formula>$C$4</formula>
    </cfRule>
  </conditionalFormatting>
  <conditionalFormatting sqref="BI44">
    <cfRule type="cellIs" dxfId="7239" priority="1625" stopIfTrue="1" operator="lessThan">
      <formula>$C$4</formula>
    </cfRule>
  </conditionalFormatting>
  <conditionalFormatting sqref="BI45">
    <cfRule type="cellIs" dxfId="7240" priority="1626" stopIfTrue="1" operator="lessThan">
      <formula>$C$4</formula>
    </cfRule>
  </conditionalFormatting>
  <conditionalFormatting sqref="BI46">
    <cfRule type="cellIs" dxfId="7241" priority="1627" stopIfTrue="1" operator="lessThan">
      <formula>$C$4</formula>
    </cfRule>
  </conditionalFormatting>
  <conditionalFormatting sqref="BI47">
    <cfRule type="cellIs" dxfId="7242" priority="1628" stopIfTrue="1" operator="lessThan">
      <formula>$C$4</formula>
    </cfRule>
  </conditionalFormatting>
  <conditionalFormatting sqref="BI48">
    <cfRule type="cellIs" dxfId="7243" priority="1629" stopIfTrue="1" operator="lessThan">
      <formula>$C$4</formula>
    </cfRule>
  </conditionalFormatting>
  <conditionalFormatting sqref="BI49">
    <cfRule type="cellIs" dxfId="7244" priority="1630" stopIfTrue="1" operator="lessThan">
      <formula>$C$4</formula>
    </cfRule>
  </conditionalFormatting>
  <conditionalFormatting sqref="BI50">
    <cfRule type="cellIs" dxfId="7245" priority="1631" stopIfTrue="1" operator="lessThan">
      <formula>$C$4</formula>
    </cfRule>
  </conditionalFormatting>
  <conditionalFormatting sqref="BJ11">
    <cfRule type="cellIs" dxfId="7246" priority="1632" stopIfTrue="1" operator="lessThan">
      <formula>$C$4</formula>
    </cfRule>
  </conditionalFormatting>
  <conditionalFormatting sqref="BJ12">
    <cfRule type="cellIs" dxfId="7247" priority="1633" stopIfTrue="1" operator="lessThan">
      <formula>$C$4</formula>
    </cfRule>
  </conditionalFormatting>
  <conditionalFormatting sqref="BJ13">
    <cfRule type="cellIs" dxfId="7248" priority="1634" stopIfTrue="1" operator="lessThan">
      <formula>$C$4</formula>
    </cfRule>
  </conditionalFormatting>
  <conditionalFormatting sqref="BJ14">
    <cfRule type="cellIs" dxfId="7249" priority="1635" stopIfTrue="1" operator="lessThan">
      <formula>$C$4</formula>
    </cfRule>
  </conditionalFormatting>
  <conditionalFormatting sqref="BJ15">
    <cfRule type="cellIs" dxfId="7250" priority="1636" stopIfTrue="1" operator="lessThan">
      <formula>$C$4</formula>
    </cfRule>
  </conditionalFormatting>
  <conditionalFormatting sqref="BJ16">
    <cfRule type="cellIs" dxfId="7251" priority="1637" stopIfTrue="1" operator="lessThan">
      <formula>$C$4</formula>
    </cfRule>
  </conditionalFormatting>
  <conditionalFormatting sqref="BJ17">
    <cfRule type="cellIs" dxfId="7252" priority="1638" stopIfTrue="1" operator="lessThan">
      <formula>$C$4</formula>
    </cfRule>
  </conditionalFormatting>
  <conditionalFormatting sqref="BJ18">
    <cfRule type="cellIs" dxfId="7253" priority="1639" stopIfTrue="1" operator="lessThan">
      <formula>$C$4</formula>
    </cfRule>
  </conditionalFormatting>
  <conditionalFormatting sqref="BJ19">
    <cfRule type="cellIs" dxfId="7254" priority="1640" stopIfTrue="1" operator="lessThan">
      <formula>$C$4</formula>
    </cfRule>
  </conditionalFormatting>
  <conditionalFormatting sqref="BJ20">
    <cfRule type="cellIs" dxfId="7255" priority="1641" stopIfTrue="1" operator="lessThan">
      <formula>$C$4</formula>
    </cfRule>
  </conditionalFormatting>
  <conditionalFormatting sqref="BJ21">
    <cfRule type="cellIs" dxfId="7256" priority="1642" stopIfTrue="1" operator="lessThan">
      <formula>$C$4</formula>
    </cfRule>
  </conditionalFormatting>
  <conditionalFormatting sqref="BJ22">
    <cfRule type="cellIs" dxfId="7257" priority="1643" stopIfTrue="1" operator="lessThan">
      <formula>$C$4</formula>
    </cfRule>
  </conditionalFormatting>
  <conditionalFormatting sqref="BJ23">
    <cfRule type="cellIs" dxfId="7258" priority="1644" stopIfTrue="1" operator="lessThan">
      <formula>$C$4</formula>
    </cfRule>
  </conditionalFormatting>
  <conditionalFormatting sqref="BJ24">
    <cfRule type="cellIs" dxfId="7259" priority="1645" stopIfTrue="1" operator="lessThan">
      <formula>$C$4</formula>
    </cfRule>
  </conditionalFormatting>
  <conditionalFormatting sqref="BJ25">
    <cfRule type="cellIs" dxfId="7260" priority="1646" stopIfTrue="1" operator="lessThan">
      <formula>$C$4</formula>
    </cfRule>
  </conditionalFormatting>
  <conditionalFormatting sqref="BJ26">
    <cfRule type="cellIs" dxfId="7261" priority="1647" stopIfTrue="1" operator="lessThan">
      <formula>$C$4</formula>
    </cfRule>
  </conditionalFormatting>
  <conditionalFormatting sqref="BJ27">
    <cfRule type="cellIs" dxfId="7262" priority="1648" stopIfTrue="1" operator="lessThan">
      <formula>$C$4</formula>
    </cfRule>
  </conditionalFormatting>
  <conditionalFormatting sqref="BJ28">
    <cfRule type="cellIs" dxfId="7263" priority="1649" stopIfTrue="1" operator="lessThan">
      <formula>$C$4</formula>
    </cfRule>
  </conditionalFormatting>
  <conditionalFormatting sqref="BJ29">
    <cfRule type="cellIs" dxfId="7264" priority="1650" stopIfTrue="1" operator="lessThan">
      <formula>$C$4</formula>
    </cfRule>
  </conditionalFormatting>
  <conditionalFormatting sqref="BJ30">
    <cfRule type="cellIs" dxfId="7265" priority="1651" stopIfTrue="1" operator="lessThan">
      <formula>$C$4</formula>
    </cfRule>
  </conditionalFormatting>
  <conditionalFormatting sqref="BJ31">
    <cfRule type="cellIs" dxfId="7266" priority="1652" stopIfTrue="1" operator="lessThan">
      <formula>$C$4</formula>
    </cfRule>
  </conditionalFormatting>
  <conditionalFormatting sqref="BJ32">
    <cfRule type="cellIs" dxfId="7267" priority="1653" stopIfTrue="1" operator="lessThan">
      <formula>$C$4</formula>
    </cfRule>
  </conditionalFormatting>
  <conditionalFormatting sqref="BJ33">
    <cfRule type="cellIs" dxfId="7268" priority="1654" stopIfTrue="1" operator="lessThan">
      <formula>$C$4</formula>
    </cfRule>
  </conditionalFormatting>
  <conditionalFormatting sqref="BJ34">
    <cfRule type="cellIs" dxfId="7269" priority="1655" stopIfTrue="1" operator="lessThan">
      <formula>$C$4</formula>
    </cfRule>
  </conditionalFormatting>
  <conditionalFormatting sqref="BJ35">
    <cfRule type="cellIs" dxfId="7270" priority="1656" stopIfTrue="1" operator="lessThan">
      <formula>$C$4</formula>
    </cfRule>
  </conditionalFormatting>
  <conditionalFormatting sqref="BJ36">
    <cfRule type="cellIs" dxfId="7271" priority="1657" stopIfTrue="1" operator="lessThan">
      <formula>$C$4</formula>
    </cfRule>
  </conditionalFormatting>
  <conditionalFormatting sqref="BJ37">
    <cfRule type="cellIs" dxfId="7272" priority="1658" stopIfTrue="1" operator="lessThan">
      <formula>$C$4</formula>
    </cfRule>
  </conditionalFormatting>
  <conditionalFormatting sqref="BJ38">
    <cfRule type="cellIs" dxfId="7273" priority="1659" stopIfTrue="1" operator="lessThan">
      <formula>$C$4</formula>
    </cfRule>
  </conditionalFormatting>
  <conditionalFormatting sqref="BJ39">
    <cfRule type="cellIs" dxfId="7274" priority="1660" stopIfTrue="1" operator="lessThan">
      <formula>$C$4</formula>
    </cfRule>
  </conditionalFormatting>
  <conditionalFormatting sqref="BJ40">
    <cfRule type="cellIs" dxfId="7275" priority="1661" stopIfTrue="1" operator="lessThan">
      <formula>$C$4</formula>
    </cfRule>
  </conditionalFormatting>
  <conditionalFormatting sqref="BJ41">
    <cfRule type="cellIs" dxfId="7276" priority="1662" stopIfTrue="1" operator="lessThan">
      <formula>$C$4</formula>
    </cfRule>
  </conditionalFormatting>
  <conditionalFormatting sqref="BJ42">
    <cfRule type="cellIs" dxfId="7277" priority="1663" stopIfTrue="1" operator="lessThan">
      <formula>$C$4</formula>
    </cfRule>
  </conditionalFormatting>
  <conditionalFormatting sqref="BJ43">
    <cfRule type="cellIs" dxfId="7278" priority="1664" stopIfTrue="1" operator="lessThan">
      <formula>$C$4</formula>
    </cfRule>
  </conditionalFormatting>
  <conditionalFormatting sqref="BJ44">
    <cfRule type="cellIs" dxfId="7279" priority="1665" stopIfTrue="1" operator="lessThan">
      <formula>$C$4</formula>
    </cfRule>
  </conditionalFormatting>
  <conditionalFormatting sqref="BJ45">
    <cfRule type="cellIs" dxfId="7280" priority="1666" stopIfTrue="1" operator="lessThan">
      <formula>$C$4</formula>
    </cfRule>
  </conditionalFormatting>
  <conditionalFormatting sqref="BJ46">
    <cfRule type="cellIs" dxfId="7281" priority="1667" stopIfTrue="1" operator="lessThan">
      <formula>$C$4</formula>
    </cfRule>
  </conditionalFormatting>
  <conditionalFormatting sqref="BJ47">
    <cfRule type="cellIs" dxfId="7282" priority="1668" stopIfTrue="1" operator="lessThan">
      <formula>$C$4</formula>
    </cfRule>
  </conditionalFormatting>
  <conditionalFormatting sqref="BJ48">
    <cfRule type="cellIs" dxfId="7283" priority="1669" stopIfTrue="1" operator="lessThan">
      <formula>$C$4</formula>
    </cfRule>
  </conditionalFormatting>
  <conditionalFormatting sqref="BJ49">
    <cfRule type="cellIs" dxfId="7284" priority="1670" stopIfTrue="1" operator="lessThan">
      <formula>$C$4</formula>
    </cfRule>
  </conditionalFormatting>
  <conditionalFormatting sqref="BJ50">
    <cfRule type="cellIs" dxfId="7285" priority="1671" stopIfTrue="1" operator="lessThan">
      <formula>$C$4</formula>
    </cfRule>
  </conditionalFormatting>
  <conditionalFormatting sqref="BK11">
    <cfRule type="cellIs" dxfId="7286" priority="1672" stopIfTrue="1" operator="lessThan">
      <formula>$C$4</formula>
    </cfRule>
  </conditionalFormatting>
  <conditionalFormatting sqref="BK12">
    <cfRule type="cellIs" dxfId="7287" priority="1673" stopIfTrue="1" operator="lessThan">
      <formula>$C$4</formula>
    </cfRule>
  </conditionalFormatting>
  <conditionalFormatting sqref="BK13">
    <cfRule type="cellIs" dxfId="7288" priority="1674" stopIfTrue="1" operator="lessThan">
      <formula>$C$4</formula>
    </cfRule>
  </conditionalFormatting>
  <conditionalFormatting sqref="BK14">
    <cfRule type="cellIs" dxfId="7289" priority="1675" stopIfTrue="1" operator="lessThan">
      <formula>$C$4</formula>
    </cfRule>
  </conditionalFormatting>
  <conditionalFormatting sqref="BK15">
    <cfRule type="cellIs" dxfId="7290" priority="1676" stopIfTrue="1" operator="lessThan">
      <formula>$C$4</formula>
    </cfRule>
  </conditionalFormatting>
  <conditionalFormatting sqref="BK16">
    <cfRule type="cellIs" dxfId="7291" priority="1677" stopIfTrue="1" operator="lessThan">
      <formula>$C$4</formula>
    </cfRule>
  </conditionalFormatting>
  <conditionalFormatting sqref="BK17">
    <cfRule type="cellIs" dxfId="7292" priority="1678" stopIfTrue="1" operator="lessThan">
      <formula>$C$4</formula>
    </cfRule>
  </conditionalFormatting>
  <conditionalFormatting sqref="BK18">
    <cfRule type="cellIs" dxfId="7293" priority="1679" stopIfTrue="1" operator="lessThan">
      <formula>$C$4</formula>
    </cfRule>
  </conditionalFormatting>
  <conditionalFormatting sqref="BK19">
    <cfRule type="cellIs" dxfId="7294" priority="1680" stopIfTrue="1" operator="lessThan">
      <formula>$C$4</formula>
    </cfRule>
  </conditionalFormatting>
  <conditionalFormatting sqref="BK20">
    <cfRule type="cellIs" dxfId="7295" priority="1681" stopIfTrue="1" operator="lessThan">
      <formula>$C$4</formula>
    </cfRule>
  </conditionalFormatting>
  <conditionalFormatting sqref="BK21">
    <cfRule type="cellIs" dxfId="7296" priority="1682" stopIfTrue="1" operator="lessThan">
      <formula>$C$4</formula>
    </cfRule>
  </conditionalFormatting>
  <conditionalFormatting sqref="BK22">
    <cfRule type="cellIs" dxfId="7297" priority="1683" stopIfTrue="1" operator="lessThan">
      <formula>$C$4</formula>
    </cfRule>
  </conditionalFormatting>
  <conditionalFormatting sqref="BK23">
    <cfRule type="cellIs" dxfId="7298" priority="1684" stopIfTrue="1" operator="lessThan">
      <formula>$C$4</formula>
    </cfRule>
  </conditionalFormatting>
  <conditionalFormatting sqref="BK24">
    <cfRule type="cellIs" dxfId="7299" priority="1685" stopIfTrue="1" operator="lessThan">
      <formula>$C$4</formula>
    </cfRule>
  </conditionalFormatting>
  <conditionalFormatting sqref="BK25">
    <cfRule type="cellIs" dxfId="7300" priority="1686" stopIfTrue="1" operator="lessThan">
      <formula>$C$4</formula>
    </cfRule>
  </conditionalFormatting>
  <conditionalFormatting sqref="BK26">
    <cfRule type="cellIs" dxfId="7301" priority="1687" stopIfTrue="1" operator="lessThan">
      <formula>$C$4</formula>
    </cfRule>
  </conditionalFormatting>
  <conditionalFormatting sqref="BK27">
    <cfRule type="cellIs" dxfId="7302" priority="1688" stopIfTrue="1" operator="lessThan">
      <formula>$C$4</formula>
    </cfRule>
  </conditionalFormatting>
  <conditionalFormatting sqref="BK28">
    <cfRule type="cellIs" dxfId="7303" priority="1689" stopIfTrue="1" operator="lessThan">
      <formula>$C$4</formula>
    </cfRule>
  </conditionalFormatting>
  <conditionalFormatting sqref="BK29">
    <cfRule type="cellIs" dxfId="7304" priority="1690" stopIfTrue="1" operator="lessThan">
      <formula>$C$4</formula>
    </cfRule>
  </conditionalFormatting>
  <conditionalFormatting sqref="BK30">
    <cfRule type="cellIs" dxfId="7305" priority="1691" stopIfTrue="1" operator="lessThan">
      <formula>$C$4</formula>
    </cfRule>
  </conditionalFormatting>
  <conditionalFormatting sqref="BK31">
    <cfRule type="cellIs" dxfId="7306" priority="1692" stopIfTrue="1" operator="lessThan">
      <formula>$C$4</formula>
    </cfRule>
  </conditionalFormatting>
  <conditionalFormatting sqref="BK32">
    <cfRule type="cellIs" dxfId="7307" priority="1693" stopIfTrue="1" operator="lessThan">
      <formula>$C$4</formula>
    </cfRule>
  </conditionalFormatting>
  <conditionalFormatting sqref="BK33">
    <cfRule type="cellIs" dxfId="7308" priority="1694" stopIfTrue="1" operator="lessThan">
      <formula>$C$4</formula>
    </cfRule>
  </conditionalFormatting>
  <conditionalFormatting sqref="BK34">
    <cfRule type="cellIs" dxfId="7309" priority="1695" stopIfTrue="1" operator="lessThan">
      <formula>$C$4</formula>
    </cfRule>
  </conditionalFormatting>
  <conditionalFormatting sqref="BK35">
    <cfRule type="cellIs" dxfId="7310" priority="1696" stopIfTrue="1" operator="lessThan">
      <formula>$C$4</formula>
    </cfRule>
  </conditionalFormatting>
  <conditionalFormatting sqref="BK36">
    <cfRule type="cellIs" dxfId="7311" priority="1697" stopIfTrue="1" operator="lessThan">
      <formula>$C$4</formula>
    </cfRule>
  </conditionalFormatting>
  <conditionalFormatting sqref="BK37">
    <cfRule type="cellIs" dxfId="7312" priority="1698" stopIfTrue="1" operator="lessThan">
      <formula>$C$4</formula>
    </cfRule>
  </conditionalFormatting>
  <conditionalFormatting sqref="BK38">
    <cfRule type="cellIs" dxfId="7313" priority="1699" stopIfTrue="1" operator="lessThan">
      <formula>$C$4</formula>
    </cfRule>
  </conditionalFormatting>
  <conditionalFormatting sqref="BK39">
    <cfRule type="cellIs" dxfId="7314" priority="1700" stopIfTrue="1" operator="lessThan">
      <formula>$C$4</formula>
    </cfRule>
  </conditionalFormatting>
  <conditionalFormatting sqref="BK40">
    <cfRule type="cellIs" dxfId="7315" priority="1701" stopIfTrue="1" operator="lessThan">
      <formula>$C$4</formula>
    </cfRule>
  </conditionalFormatting>
  <conditionalFormatting sqref="BK41">
    <cfRule type="cellIs" dxfId="7316" priority="1702" stopIfTrue="1" operator="lessThan">
      <formula>$C$4</formula>
    </cfRule>
  </conditionalFormatting>
  <conditionalFormatting sqref="BK42">
    <cfRule type="cellIs" dxfId="7317" priority="1703" stopIfTrue="1" operator="lessThan">
      <formula>$C$4</formula>
    </cfRule>
  </conditionalFormatting>
  <conditionalFormatting sqref="BK43">
    <cfRule type="cellIs" dxfId="7318" priority="1704" stopIfTrue="1" operator="lessThan">
      <formula>$C$4</formula>
    </cfRule>
  </conditionalFormatting>
  <conditionalFormatting sqref="BK44">
    <cfRule type="cellIs" dxfId="7319" priority="1705" stopIfTrue="1" operator="lessThan">
      <formula>$C$4</formula>
    </cfRule>
  </conditionalFormatting>
  <conditionalFormatting sqref="BK45">
    <cfRule type="cellIs" dxfId="7320" priority="1706" stopIfTrue="1" operator="lessThan">
      <formula>$C$4</formula>
    </cfRule>
  </conditionalFormatting>
  <conditionalFormatting sqref="BK46">
    <cfRule type="cellIs" dxfId="7321" priority="1707" stopIfTrue="1" operator="lessThan">
      <formula>$C$4</formula>
    </cfRule>
  </conditionalFormatting>
  <conditionalFormatting sqref="BK47">
    <cfRule type="cellIs" dxfId="7322" priority="1708" stopIfTrue="1" operator="lessThan">
      <formula>$C$4</formula>
    </cfRule>
  </conditionalFormatting>
  <conditionalFormatting sqref="BK48">
    <cfRule type="cellIs" dxfId="7323" priority="1709" stopIfTrue="1" operator="lessThan">
      <formula>$C$4</formula>
    </cfRule>
  </conditionalFormatting>
  <conditionalFormatting sqref="BK49">
    <cfRule type="cellIs" dxfId="7324" priority="1710" stopIfTrue="1" operator="lessThan">
      <formula>$C$4</formula>
    </cfRule>
  </conditionalFormatting>
  <conditionalFormatting sqref="BK50">
    <cfRule type="cellIs" dxfId="7325" priority="1711" stopIfTrue="1" operator="lessThan">
      <formula>$C$4</formula>
    </cfRule>
  </conditionalFormatting>
  <conditionalFormatting sqref="BL11">
    <cfRule type="cellIs" dxfId="7326" priority="1712" stopIfTrue="1" operator="lessThan">
      <formula>$C$4</formula>
    </cfRule>
  </conditionalFormatting>
  <conditionalFormatting sqref="BL12">
    <cfRule type="cellIs" dxfId="7327" priority="1713" stopIfTrue="1" operator="lessThan">
      <formula>$C$4</formula>
    </cfRule>
  </conditionalFormatting>
  <conditionalFormatting sqref="BL13">
    <cfRule type="cellIs" dxfId="7328" priority="1714" stopIfTrue="1" operator="lessThan">
      <formula>$C$4</formula>
    </cfRule>
  </conditionalFormatting>
  <conditionalFormatting sqref="BL14">
    <cfRule type="cellIs" dxfId="7329" priority="1715" stopIfTrue="1" operator="lessThan">
      <formula>$C$4</formula>
    </cfRule>
  </conditionalFormatting>
  <conditionalFormatting sqref="BL15">
    <cfRule type="cellIs" dxfId="7330" priority="1716" stopIfTrue="1" operator="lessThan">
      <formula>$C$4</formula>
    </cfRule>
  </conditionalFormatting>
  <conditionalFormatting sqref="BL16">
    <cfRule type="cellIs" dxfId="7331" priority="1717" stopIfTrue="1" operator="lessThan">
      <formula>$C$4</formula>
    </cfRule>
  </conditionalFormatting>
  <conditionalFormatting sqref="BL17">
    <cfRule type="cellIs" dxfId="7332" priority="1718" stopIfTrue="1" operator="lessThan">
      <formula>$C$4</formula>
    </cfRule>
  </conditionalFormatting>
  <conditionalFormatting sqref="BL18">
    <cfRule type="cellIs" dxfId="7333" priority="1719" stopIfTrue="1" operator="lessThan">
      <formula>$C$4</formula>
    </cfRule>
  </conditionalFormatting>
  <conditionalFormatting sqref="BL19">
    <cfRule type="cellIs" dxfId="7334" priority="1720" stopIfTrue="1" operator="lessThan">
      <formula>$C$4</formula>
    </cfRule>
  </conditionalFormatting>
  <conditionalFormatting sqref="BL20">
    <cfRule type="cellIs" dxfId="7335" priority="1721" stopIfTrue="1" operator="lessThan">
      <formula>$C$4</formula>
    </cfRule>
  </conditionalFormatting>
  <conditionalFormatting sqref="BL21">
    <cfRule type="cellIs" dxfId="7336" priority="1722" stopIfTrue="1" operator="lessThan">
      <formula>$C$4</formula>
    </cfRule>
  </conditionalFormatting>
  <conditionalFormatting sqref="BL22">
    <cfRule type="cellIs" dxfId="7337" priority="1723" stopIfTrue="1" operator="lessThan">
      <formula>$C$4</formula>
    </cfRule>
  </conditionalFormatting>
  <conditionalFormatting sqref="BL23">
    <cfRule type="cellIs" dxfId="7338" priority="1724" stopIfTrue="1" operator="lessThan">
      <formula>$C$4</formula>
    </cfRule>
  </conditionalFormatting>
  <conditionalFormatting sqref="BL24">
    <cfRule type="cellIs" dxfId="7339" priority="1725" stopIfTrue="1" operator="lessThan">
      <formula>$C$4</formula>
    </cfRule>
  </conditionalFormatting>
  <conditionalFormatting sqref="BL25">
    <cfRule type="cellIs" dxfId="7340" priority="1726" stopIfTrue="1" operator="lessThan">
      <formula>$C$4</formula>
    </cfRule>
  </conditionalFormatting>
  <conditionalFormatting sqref="BL26">
    <cfRule type="cellIs" dxfId="7341" priority="1727" stopIfTrue="1" operator="lessThan">
      <formula>$C$4</formula>
    </cfRule>
  </conditionalFormatting>
  <conditionalFormatting sqref="BL27">
    <cfRule type="cellIs" dxfId="7342" priority="1728" stopIfTrue="1" operator="lessThan">
      <formula>$C$4</formula>
    </cfRule>
  </conditionalFormatting>
  <conditionalFormatting sqref="BL28">
    <cfRule type="cellIs" dxfId="7343" priority="1729" stopIfTrue="1" operator="lessThan">
      <formula>$C$4</formula>
    </cfRule>
  </conditionalFormatting>
  <conditionalFormatting sqref="BL29">
    <cfRule type="cellIs" dxfId="7344" priority="1730" stopIfTrue="1" operator="lessThan">
      <formula>$C$4</formula>
    </cfRule>
  </conditionalFormatting>
  <conditionalFormatting sqref="BL30">
    <cfRule type="cellIs" dxfId="7345" priority="1731" stopIfTrue="1" operator="lessThan">
      <formula>$C$4</formula>
    </cfRule>
  </conditionalFormatting>
  <conditionalFormatting sqref="BL31">
    <cfRule type="cellIs" dxfId="7346" priority="1732" stopIfTrue="1" operator="lessThan">
      <formula>$C$4</formula>
    </cfRule>
  </conditionalFormatting>
  <conditionalFormatting sqref="BL32">
    <cfRule type="cellIs" dxfId="7347" priority="1733" stopIfTrue="1" operator="lessThan">
      <formula>$C$4</formula>
    </cfRule>
  </conditionalFormatting>
  <conditionalFormatting sqref="BL33">
    <cfRule type="cellIs" dxfId="7348" priority="1734" stopIfTrue="1" operator="lessThan">
      <formula>$C$4</formula>
    </cfRule>
  </conditionalFormatting>
  <conditionalFormatting sqref="BL34">
    <cfRule type="cellIs" dxfId="7349" priority="1735" stopIfTrue="1" operator="lessThan">
      <formula>$C$4</formula>
    </cfRule>
  </conditionalFormatting>
  <conditionalFormatting sqref="BL35">
    <cfRule type="cellIs" dxfId="7350" priority="1736" stopIfTrue="1" operator="lessThan">
      <formula>$C$4</formula>
    </cfRule>
  </conditionalFormatting>
  <conditionalFormatting sqref="BL36">
    <cfRule type="cellIs" dxfId="7351" priority="1737" stopIfTrue="1" operator="lessThan">
      <formula>$C$4</formula>
    </cfRule>
  </conditionalFormatting>
  <conditionalFormatting sqref="BL37">
    <cfRule type="cellIs" dxfId="7352" priority="1738" stopIfTrue="1" operator="lessThan">
      <formula>$C$4</formula>
    </cfRule>
  </conditionalFormatting>
  <conditionalFormatting sqref="BL38">
    <cfRule type="cellIs" dxfId="7353" priority="1739" stopIfTrue="1" operator="lessThan">
      <formula>$C$4</formula>
    </cfRule>
  </conditionalFormatting>
  <conditionalFormatting sqref="BL39">
    <cfRule type="cellIs" dxfId="7354" priority="1740" stopIfTrue="1" operator="lessThan">
      <formula>$C$4</formula>
    </cfRule>
  </conditionalFormatting>
  <conditionalFormatting sqref="BL40">
    <cfRule type="cellIs" dxfId="7355" priority="1741" stopIfTrue="1" operator="lessThan">
      <formula>$C$4</formula>
    </cfRule>
  </conditionalFormatting>
  <conditionalFormatting sqref="BL41">
    <cfRule type="cellIs" dxfId="7356" priority="1742" stopIfTrue="1" operator="lessThan">
      <formula>$C$4</formula>
    </cfRule>
  </conditionalFormatting>
  <conditionalFormatting sqref="BL42">
    <cfRule type="cellIs" dxfId="7357" priority="1743" stopIfTrue="1" operator="lessThan">
      <formula>$C$4</formula>
    </cfRule>
  </conditionalFormatting>
  <conditionalFormatting sqref="BL43">
    <cfRule type="cellIs" dxfId="7358" priority="1744" stopIfTrue="1" operator="lessThan">
      <formula>$C$4</formula>
    </cfRule>
  </conditionalFormatting>
  <conditionalFormatting sqref="BL44">
    <cfRule type="cellIs" dxfId="7359" priority="1745" stopIfTrue="1" operator="lessThan">
      <formula>$C$4</formula>
    </cfRule>
  </conditionalFormatting>
  <conditionalFormatting sqref="BL45">
    <cfRule type="cellIs" dxfId="7360" priority="1746" stopIfTrue="1" operator="lessThan">
      <formula>$C$4</formula>
    </cfRule>
  </conditionalFormatting>
  <conditionalFormatting sqref="BL46">
    <cfRule type="cellIs" dxfId="7361" priority="1747" stopIfTrue="1" operator="lessThan">
      <formula>$C$4</formula>
    </cfRule>
  </conditionalFormatting>
  <conditionalFormatting sqref="BL47">
    <cfRule type="cellIs" dxfId="7362" priority="1748" stopIfTrue="1" operator="lessThan">
      <formula>$C$4</formula>
    </cfRule>
  </conditionalFormatting>
  <conditionalFormatting sqref="BL48">
    <cfRule type="cellIs" dxfId="7363" priority="1749" stopIfTrue="1" operator="lessThan">
      <formula>$C$4</formula>
    </cfRule>
  </conditionalFormatting>
  <conditionalFormatting sqref="BL49">
    <cfRule type="cellIs" dxfId="7364" priority="1750" stopIfTrue="1" operator="lessThan">
      <formula>$C$4</formula>
    </cfRule>
  </conditionalFormatting>
  <conditionalFormatting sqref="BL50">
    <cfRule type="cellIs" dxfId="7365" priority="1751" stopIfTrue="1" operator="lessThan">
      <formula>$C$4</formula>
    </cfRule>
  </conditionalFormatting>
  <conditionalFormatting sqref="BM11">
    <cfRule type="cellIs" dxfId="7366" priority="1752" stopIfTrue="1" operator="lessThan">
      <formula>$C$4</formula>
    </cfRule>
  </conditionalFormatting>
  <conditionalFormatting sqref="BM12">
    <cfRule type="cellIs" dxfId="7367" priority="1753" stopIfTrue="1" operator="lessThan">
      <formula>$C$4</formula>
    </cfRule>
  </conditionalFormatting>
  <conditionalFormatting sqref="BM13">
    <cfRule type="cellIs" dxfId="7368" priority="1754" stopIfTrue="1" operator="lessThan">
      <formula>$C$4</formula>
    </cfRule>
  </conditionalFormatting>
  <conditionalFormatting sqref="BM14">
    <cfRule type="cellIs" dxfId="7369" priority="1755" stopIfTrue="1" operator="lessThan">
      <formula>$C$4</formula>
    </cfRule>
  </conditionalFormatting>
  <conditionalFormatting sqref="BM15">
    <cfRule type="cellIs" dxfId="7370" priority="1756" stopIfTrue="1" operator="lessThan">
      <formula>$C$4</formula>
    </cfRule>
  </conditionalFormatting>
  <conditionalFormatting sqref="BM16">
    <cfRule type="cellIs" dxfId="7371" priority="1757" stopIfTrue="1" operator="lessThan">
      <formula>$C$4</formula>
    </cfRule>
  </conditionalFormatting>
  <conditionalFormatting sqref="BM17">
    <cfRule type="cellIs" dxfId="7372" priority="1758" stopIfTrue="1" operator="lessThan">
      <formula>$C$4</formula>
    </cfRule>
  </conditionalFormatting>
  <conditionalFormatting sqref="BM18">
    <cfRule type="cellIs" dxfId="7373" priority="1759" stopIfTrue="1" operator="lessThan">
      <formula>$C$4</formula>
    </cfRule>
  </conditionalFormatting>
  <conditionalFormatting sqref="BM19">
    <cfRule type="cellIs" dxfId="7374" priority="1760" stopIfTrue="1" operator="lessThan">
      <formula>$C$4</formula>
    </cfRule>
  </conditionalFormatting>
  <conditionalFormatting sqref="BM20">
    <cfRule type="cellIs" dxfId="7375" priority="1761" stopIfTrue="1" operator="lessThan">
      <formula>$C$4</formula>
    </cfRule>
  </conditionalFormatting>
  <conditionalFormatting sqref="BM21">
    <cfRule type="cellIs" dxfId="7376" priority="1762" stopIfTrue="1" operator="lessThan">
      <formula>$C$4</formula>
    </cfRule>
  </conditionalFormatting>
  <conditionalFormatting sqref="BM22">
    <cfRule type="cellIs" dxfId="7377" priority="1763" stopIfTrue="1" operator="lessThan">
      <formula>$C$4</formula>
    </cfRule>
  </conditionalFormatting>
  <conditionalFormatting sqref="BM23">
    <cfRule type="cellIs" dxfId="7378" priority="1764" stopIfTrue="1" operator="lessThan">
      <formula>$C$4</formula>
    </cfRule>
  </conditionalFormatting>
  <conditionalFormatting sqref="BM24">
    <cfRule type="cellIs" dxfId="7379" priority="1765" stopIfTrue="1" operator="lessThan">
      <formula>$C$4</formula>
    </cfRule>
  </conditionalFormatting>
  <conditionalFormatting sqref="BM25">
    <cfRule type="cellIs" dxfId="7380" priority="1766" stopIfTrue="1" operator="lessThan">
      <formula>$C$4</formula>
    </cfRule>
  </conditionalFormatting>
  <conditionalFormatting sqref="BM26">
    <cfRule type="cellIs" dxfId="7381" priority="1767" stopIfTrue="1" operator="lessThan">
      <formula>$C$4</formula>
    </cfRule>
  </conditionalFormatting>
  <conditionalFormatting sqref="BM27">
    <cfRule type="cellIs" dxfId="7382" priority="1768" stopIfTrue="1" operator="lessThan">
      <formula>$C$4</formula>
    </cfRule>
  </conditionalFormatting>
  <conditionalFormatting sqref="BM28">
    <cfRule type="cellIs" dxfId="7383" priority="1769" stopIfTrue="1" operator="lessThan">
      <formula>$C$4</formula>
    </cfRule>
  </conditionalFormatting>
  <conditionalFormatting sqref="BM29">
    <cfRule type="cellIs" dxfId="7384" priority="1770" stopIfTrue="1" operator="lessThan">
      <formula>$C$4</formula>
    </cfRule>
  </conditionalFormatting>
  <conditionalFormatting sqref="BM30">
    <cfRule type="cellIs" dxfId="7385" priority="1771" stopIfTrue="1" operator="lessThan">
      <formula>$C$4</formula>
    </cfRule>
  </conditionalFormatting>
  <conditionalFormatting sqref="BM31">
    <cfRule type="cellIs" dxfId="7386" priority="1772" stopIfTrue="1" operator="lessThan">
      <formula>$C$4</formula>
    </cfRule>
  </conditionalFormatting>
  <conditionalFormatting sqref="BM32">
    <cfRule type="cellIs" dxfId="7387" priority="1773" stopIfTrue="1" operator="lessThan">
      <formula>$C$4</formula>
    </cfRule>
  </conditionalFormatting>
  <conditionalFormatting sqref="BM33">
    <cfRule type="cellIs" dxfId="7388" priority="1774" stopIfTrue="1" operator="lessThan">
      <formula>$C$4</formula>
    </cfRule>
  </conditionalFormatting>
  <conditionalFormatting sqref="BM34">
    <cfRule type="cellIs" dxfId="7389" priority="1775" stopIfTrue="1" operator="lessThan">
      <formula>$C$4</formula>
    </cfRule>
  </conditionalFormatting>
  <conditionalFormatting sqref="BM35">
    <cfRule type="cellIs" dxfId="7390" priority="1776" stopIfTrue="1" operator="lessThan">
      <formula>$C$4</formula>
    </cfRule>
  </conditionalFormatting>
  <conditionalFormatting sqref="BM36">
    <cfRule type="cellIs" dxfId="7391" priority="1777" stopIfTrue="1" operator="lessThan">
      <formula>$C$4</formula>
    </cfRule>
  </conditionalFormatting>
  <conditionalFormatting sqref="BM37">
    <cfRule type="cellIs" dxfId="7392" priority="1778" stopIfTrue="1" operator="lessThan">
      <formula>$C$4</formula>
    </cfRule>
  </conditionalFormatting>
  <conditionalFormatting sqref="BM38">
    <cfRule type="cellIs" dxfId="7393" priority="1779" stopIfTrue="1" operator="lessThan">
      <formula>$C$4</formula>
    </cfRule>
  </conditionalFormatting>
  <conditionalFormatting sqref="BM39">
    <cfRule type="cellIs" dxfId="7394" priority="1780" stopIfTrue="1" operator="lessThan">
      <formula>$C$4</formula>
    </cfRule>
  </conditionalFormatting>
  <conditionalFormatting sqref="BM40">
    <cfRule type="cellIs" dxfId="7395" priority="1781" stopIfTrue="1" operator="lessThan">
      <formula>$C$4</formula>
    </cfRule>
  </conditionalFormatting>
  <conditionalFormatting sqref="BM41">
    <cfRule type="cellIs" dxfId="7396" priority="1782" stopIfTrue="1" operator="lessThan">
      <formula>$C$4</formula>
    </cfRule>
  </conditionalFormatting>
  <conditionalFormatting sqref="BM42">
    <cfRule type="cellIs" dxfId="7397" priority="1783" stopIfTrue="1" operator="lessThan">
      <formula>$C$4</formula>
    </cfRule>
  </conditionalFormatting>
  <conditionalFormatting sqref="BM43">
    <cfRule type="cellIs" dxfId="7398" priority="1784" stopIfTrue="1" operator="lessThan">
      <formula>$C$4</formula>
    </cfRule>
  </conditionalFormatting>
  <conditionalFormatting sqref="BM44">
    <cfRule type="cellIs" dxfId="7399" priority="1785" stopIfTrue="1" operator="lessThan">
      <formula>$C$4</formula>
    </cfRule>
  </conditionalFormatting>
  <conditionalFormatting sqref="BM45">
    <cfRule type="cellIs" dxfId="7400" priority="1786" stopIfTrue="1" operator="lessThan">
      <formula>$C$4</formula>
    </cfRule>
  </conditionalFormatting>
  <conditionalFormatting sqref="BM46">
    <cfRule type="cellIs" dxfId="7401" priority="1787" stopIfTrue="1" operator="lessThan">
      <formula>$C$4</formula>
    </cfRule>
  </conditionalFormatting>
  <conditionalFormatting sqref="BM47">
    <cfRule type="cellIs" dxfId="7402" priority="1788" stopIfTrue="1" operator="lessThan">
      <formula>$C$4</formula>
    </cfRule>
  </conditionalFormatting>
  <conditionalFormatting sqref="BM48">
    <cfRule type="cellIs" dxfId="7403" priority="1789" stopIfTrue="1" operator="lessThan">
      <formula>$C$4</formula>
    </cfRule>
  </conditionalFormatting>
  <conditionalFormatting sqref="BM49">
    <cfRule type="cellIs" dxfId="7404" priority="1790" stopIfTrue="1" operator="lessThan">
      <formula>$C$4</formula>
    </cfRule>
  </conditionalFormatting>
  <conditionalFormatting sqref="BM50">
    <cfRule type="cellIs" dxfId="7405" priority="1791" stopIfTrue="1" operator="lessThan">
      <formula>$C$4</formula>
    </cfRule>
  </conditionalFormatting>
  <conditionalFormatting sqref="BN46">
    <cfRule type="cellIs" dxfId="7406" priority="1792" stopIfTrue="1" operator="lessThan">
      <formula>$C$4</formula>
    </cfRule>
  </conditionalFormatting>
  <conditionalFormatting sqref="BN47">
    <cfRule type="cellIs" dxfId="7407" priority="1793" stopIfTrue="1" operator="lessThan">
      <formula>$C$4</formula>
    </cfRule>
  </conditionalFormatting>
  <conditionalFormatting sqref="BN48">
    <cfRule type="cellIs" dxfId="7408" priority="1794" stopIfTrue="1" operator="lessThan">
      <formula>$C$4</formula>
    </cfRule>
  </conditionalFormatting>
  <conditionalFormatting sqref="BN49">
    <cfRule type="cellIs" dxfId="7409" priority="1795" stopIfTrue="1" operator="lessThan">
      <formula>$C$4</formula>
    </cfRule>
  </conditionalFormatting>
  <conditionalFormatting sqref="BN50">
    <cfRule type="cellIs" dxfId="7410" priority="1796" stopIfTrue="1" operator="lessThan">
      <formula>$C$4</formula>
    </cfRule>
  </conditionalFormatting>
  <conditionalFormatting sqref="BO11">
    <cfRule type="cellIs" dxfId="7411" priority="1797" stopIfTrue="1" operator="lessThan">
      <formula>$C$4</formula>
    </cfRule>
  </conditionalFormatting>
  <conditionalFormatting sqref="BO12">
    <cfRule type="cellIs" dxfId="7412" priority="1798" stopIfTrue="1" operator="lessThan">
      <formula>$C$4</formula>
    </cfRule>
  </conditionalFormatting>
  <conditionalFormatting sqref="BO13">
    <cfRule type="cellIs" dxfId="7413" priority="1799" stopIfTrue="1" operator="lessThan">
      <formula>$C$4</formula>
    </cfRule>
  </conditionalFormatting>
  <conditionalFormatting sqref="BO14">
    <cfRule type="cellIs" dxfId="7414" priority="1800" stopIfTrue="1" operator="lessThan">
      <formula>$C$4</formula>
    </cfRule>
  </conditionalFormatting>
  <conditionalFormatting sqref="BO15">
    <cfRule type="cellIs" dxfId="7415" priority="1801" stopIfTrue="1" operator="lessThan">
      <formula>$C$4</formula>
    </cfRule>
  </conditionalFormatting>
  <conditionalFormatting sqref="BO16">
    <cfRule type="cellIs" dxfId="7416" priority="1802" stopIfTrue="1" operator="lessThan">
      <formula>$C$4</formula>
    </cfRule>
  </conditionalFormatting>
  <conditionalFormatting sqref="BO17">
    <cfRule type="cellIs" dxfId="7417" priority="1803" stopIfTrue="1" operator="lessThan">
      <formula>$C$4</formula>
    </cfRule>
  </conditionalFormatting>
  <conditionalFormatting sqref="BO18">
    <cfRule type="cellIs" dxfId="7418" priority="1804" stopIfTrue="1" operator="lessThan">
      <formula>$C$4</formula>
    </cfRule>
  </conditionalFormatting>
  <conditionalFormatting sqref="BO19">
    <cfRule type="cellIs" dxfId="7419" priority="1805" stopIfTrue="1" operator="lessThan">
      <formula>$C$4</formula>
    </cfRule>
  </conditionalFormatting>
  <conditionalFormatting sqref="BO20">
    <cfRule type="cellIs" dxfId="7420" priority="1806" stopIfTrue="1" operator="lessThan">
      <formula>$C$4</formula>
    </cfRule>
  </conditionalFormatting>
  <conditionalFormatting sqref="BO21">
    <cfRule type="cellIs" dxfId="7421" priority="1807" stopIfTrue="1" operator="lessThan">
      <formula>$C$4</formula>
    </cfRule>
  </conditionalFormatting>
  <conditionalFormatting sqref="BO22">
    <cfRule type="cellIs" dxfId="7422" priority="1808" stopIfTrue="1" operator="lessThan">
      <formula>$C$4</formula>
    </cfRule>
  </conditionalFormatting>
  <conditionalFormatting sqref="BO23">
    <cfRule type="cellIs" dxfId="7423" priority="1809" stopIfTrue="1" operator="lessThan">
      <formula>$C$4</formula>
    </cfRule>
  </conditionalFormatting>
  <conditionalFormatting sqref="BO24">
    <cfRule type="cellIs" dxfId="7424" priority="1810" stopIfTrue="1" operator="lessThan">
      <formula>$C$4</formula>
    </cfRule>
  </conditionalFormatting>
  <conditionalFormatting sqref="BO25">
    <cfRule type="cellIs" dxfId="7425" priority="1811" stopIfTrue="1" operator="lessThan">
      <formula>$C$4</formula>
    </cfRule>
  </conditionalFormatting>
  <conditionalFormatting sqref="BO26">
    <cfRule type="cellIs" dxfId="7426" priority="1812" stopIfTrue="1" operator="lessThan">
      <formula>$C$4</formula>
    </cfRule>
  </conditionalFormatting>
  <conditionalFormatting sqref="BO27">
    <cfRule type="cellIs" dxfId="7427" priority="1813" stopIfTrue="1" operator="lessThan">
      <formula>$C$4</formula>
    </cfRule>
  </conditionalFormatting>
  <conditionalFormatting sqref="BO28">
    <cfRule type="cellIs" dxfId="7428" priority="1814" stopIfTrue="1" operator="lessThan">
      <formula>$C$4</formula>
    </cfRule>
  </conditionalFormatting>
  <conditionalFormatting sqref="BO29">
    <cfRule type="cellIs" dxfId="7429" priority="1815" stopIfTrue="1" operator="lessThan">
      <formula>$C$4</formula>
    </cfRule>
  </conditionalFormatting>
  <conditionalFormatting sqref="BO30">
    <cfRule type="cellIs" dxfId="7430" priority="1816" stopIfTrue="1" operator="lessThan">
      <formula>$C$4</formula>
    </cfRule>
  </conditionalFormatting>
  <conditionalFormatting sqref="BO31">
    <cfRule type="cellIs" dxfId="7431" priority="1817" stopIfTrue="1" operator="lessThan">
      <formula>$C$4</formula>
    </cfRule>
  </conditionalFormatting>
  <conditionalFormatting sqref="BO32">
    <cfRule type="cellIs" dxfId="7432" priority="1818" stopIfTrue="1" operator="lessThan">
      <formula>$C$4</formula>
    </cfRule>
  </conditionalFormatting>
  <conditionalFormatting sqref="BO33">
    <cfRule type="cellIs" dxfId="7433" priority="1819" stopIfTrue="1" operator="lessThan">
      <formula>$C$4</formula>
    </cfRule>
  </conditionalFormatting>
  <conditionalFormatting sqref="BO34">
    <cfRule type="cellIs" dxfId="7434" priority="1820" stopIfTrue="1" operator="lessThan">
      <formula>$C$4</formula>
    </cfRule>
  </conditionalFormatting>
  <conditionalFormatting sqref="BO35">
    <cfRule type="cellIs" dxfId="7435" priority="1821" stopIfTrue="1" operator="lessThan">
      <formula>$C$4</formula>
    </cfRule>
  </conditionalFormatting>
  <conditionalFormatting sqref="BO36">
    <cfRule type="cellIs" dxfId="7436" priority="1822" stopIfTrue="1" operator="lessThan">
      <formula>$C$4</formula>
    </cfRule>
  </conditionalFormatting>
  <conditionalFormatting sqref="BO37">
    <cfRule type="cellIs" dxfId="7437" priority="1823" stopIfTrue="1" operator="lessThan">
      <formula>$C$4</formula>
    </cfRule>
  </conditionalFormatting>
  <conditionalFormatting sqref="BO38">
    <cfRule type="cellIs" dxfId="7438" priority="1824" stopIfTrue="1" operator="lessThan">
      <formula>$C$4</formula>
    </cfRule>
  </conditionalFormatting>
  <conditionalFormatting sqref="BO39">
    <cfRule type="cellIs" dxfId="7439" priority="1825" stopIfTrue="1" operator="lessThan">
      <formula>$C$4</formula>
    </cfRule>
  </conditionalFormatting>
  <conditionalFormatting sqref="BO40">
    <cfRule type="cellIs" dxfId="7440" priority="1826" stopIfTrue="1" operator="lessThan">
      <formula>$C$4</formula>
    </cfRule>
  </conditionalFormatting>
  <conditionalFormatting sqref="BO41">
    <cfRule type="cellIs" dxfId="7441" priority="1827" stopIfTrue="1" operator="lessThan">
      <formula>$C$4</formula>
    </cfRule>
  </conditionalFormatting>
  <conditionalFormatting sqref="BO42">
    <cfRule type="cellIs" dxfId="7442" priority="1828" stopIfTrue="1" operator="lessThan">
      <formula>$C$4</formula>
    </cfRule>
  </conditionalFormatting>
  <conditionalFormatting sqref="BO43">
    <cfRule type="cellIs" dxfId="7443" priority="1829" stopIfTrue="1" operator="lessThan">
      <formula>$C$4</formula>
    </cfRule>
  </conditionalFormatting>
  <conditionalFormatting sqref="BO44">
    <cfRule type="cellIs" dxfId="7444" priority="1830" stopIfTrue="1" operator="lessThan">
      <formula>$C$4</formula>
    </cfRule>
  </conditionalFormatting>
  <conditionalFormatting sqref="BO45">
    <cfRule type="cellIs" dxfId="7445" priority="1831" stopIfTrue="1" operator="lessThan">
      <formula>$C$4</formula>
    </cfRule>
  </conditionalFormatting>
  <conditionalFormatting sqref="BO46">
    <cfRule type="cellIs" dxfId="7446" priority="1832" stopIfTrue="1" operator="lessThan">
      <formula>$C$4</formula>
    </cfRule>
  </conditionalFormatting>
  <conditionalFormatting sqref="BO47">
    <cfRule type="cellIs" dxfId="7447" priority="1833" stopIfTrue="1" operator="lessThan">
      <formula>$C$4</formula>
    </cfRule>
  </conditionalFormatting>
  <conditionalFormatting sqref="BO48">
    <cfRule type="cellIs" dxfId="7448" priority="1834" stopIfTrue="1" operator="lessThan">
      <formula>$C$4</formula>
    </cfRule>
  </conditionalFormatting>
  <conditionalFormatting sqref="BO49">
    <cfRule type="cellIs" dxfId="7449" priority="1835" stopIfTrue="1" operator="lessThan">
      <formula>$C$4</formula>
    </cfRule>
  </conditionalFormatting>
  <conditionalFormatting sqref="BO50">
    <cfRule type="cellIs" dxfId="7450" priority="1836" stopIfTrue="1" operator="lessThan">
      <formula>$C$4</formula>
    </cfRule>
  </conditionalFormatting>
  <conditionalFormatting sqref="BP46">
    <cfRule type="cellIs" dxfId="7451" priority="1837" stopIfTrue="1" operator="lessThan">
      <formula>$C$4</formula>
    </cfRule>
  </conditionalFormatting>
  <conditionalFormatting sqref="BP47">
    <cfRule type="cellIs" dxfId="7452" priority="1838" stopIfTrue="1" operator="lessThan">
      <formula>$C$4</formula>
    </cfRule>
  </conditionalFormatting>
  <conditionalFormatting sqref="BP48">
    <cfRule type="cellIs" dxfId="7453" priority="1839" stopIfTrue="1" operator="lessThan">
      <formula>$C$4</formula>
    </cfRule>
  </conditionalFormatting>
  <conditionalFormatting sqref="BP49">
    <cfRule type="cellIs" dxfId="7454" priority="1840" stopIfTrue="1" operator="lessThan">
      <formula>$C$4</formula>
    </cfRule>
  </conditionalFormatting>
  <conditionalFormatting sqref="BP50">
    <cfRule type="cellIs" dxfId="7455" priority="1841" stopIfTrue="1" operator="lessThan">
      <formula>$C$4</formula>
    </cfRule>
  </conditionalFormatting>
  <conditionalFormatting sqref="BQ11">
    <cfRule type="cellIs" dxfId="7456" priority="1842" stopIfTrue="1" operator="lessThan">
      <formula>$C$4</formula>
    </cfRule>
  </conditionalFormatting>
  <conditionalFormatting sqref="BQ12">
    <cfRule type="cellIs" dxfId="7457" priority="1843" stopIfTrue="1" operator="lessThan">
      <formula>$C$4</formula>
    </cfRule>
  </conditionalFormatting>
  <conditionalFormatting sqref="BQ13">
    <cfRule type="cellIs" dxfId="7458" priority="1844" stopIfTrue="1" operator="lessThan">
      <formula>$C$4</formula>
    </cfRule>
  </conditionalFormatting>
  <conditionalFormatting sqref="BQ14">
    <cfRule type="cellIs" dxfId="7459" priority="1845" stopIfTrue="1" operator="lessThan">
      <formula>$C$4</formula>
    </cfRule>
  </conditionalFormatting>
  <conditionalFormatting sqref="BQ15">
    <cfRule type="cellIs" dxfId="7460" priority="1846" stopIfTrue="1" operator="lessThan">
      <formula>$C$4</formula>
    </cfRule>
  </conditionalFormatting>
  <conditionalFormatting sqref="BQ16">
    <cfRule type="cellIs" dxfId="7461" priority="1847" stopIfTrue="1" operator="lessThan">
      <formula>$C$4</formula>
    </cfRule>
  </conditionalFormatting>
  <conditionalFormatting sqref="BQ17">
    <cfRule type="cellIs" dxfId="7462" priority="1848" stopIfTrue="1" operator="lessThan">
      <formula>$C$4</formula>
    </cfRule>
  </conditionalFormatting>
  <conditionalFormatting sqref="BQ18">
    <cfRule type="cellIs" dxfId="7463" priority="1849" stopIfTrue="1" operator="lessThan">
      <formula>$C$4</formula>
    </cfRule>
  </conditionalFormatting>
  <conditionalFormatting sqref="BQ19">
    <cfRule type="cellIs" dxfId="7464" priority="1850" stopIfTrue="1" operator="lessThan">
      <formula>$C$4</formula>
    </cfRule>
  </conditionalFormatting>
  <conditionalFormatting sqref="BQ20">
    <cfRule type="cellIs" dxfId="7465" priority="1851" stopIfTrue="1" operator="lessThan">
      <formula>$C$4</formula>
    </cfRule>
  </conditionalFormatting>
  <conditionalFormatting sqref="BQ21">
    <cfRule type="cellIs" dxfId="7466" priority="1852" stopIfTrue="1" operator="lessThan">
      <formula>$C$4</formula>
    </cfRule>
  </conditionalFormatting>
  <conditionalFormatting sqref="BQ22">
    <cfRule type="cellIs" dxfId="7467" priority="1853" stopIfTrue="1" operator="lessThan">
      <formula>$C$4</formula>
    </cfRule>
  </conditionalFormatting>
  <conditionalFormatting sqref="BQ23">
    <cfRule type="cellIs" dxfId="7468" priority="1854" stopIfTrue="1" operator="lessThan">
      <formula>$C$4</formula>
    </cfRule>
  </conditionalFormatting>
  <conditionalFormatting sqref="BQ24">
    <cfRule type="cellIs" dxfId="7469" priority="1855" stopIfTrue="1" operator="lessThan">
      <formula>$C$4</formula>
    </cfRule>
  </conditionalFormatting>
  <conditionalFormatting sqref="BQ25">
    <cfRule type="cellIs" dxfId="7470" priority="1856" stopIfTrue="1" operator="lessThan">
      <formula>$C$4</formula>
    </cfRule>
  </conditionalFormatting>
  <conditionalFormatting sqref="BQ26">
    <cfRule type="cellIs" dxfId="7471" priority="1857" stopIfTrue="1" operator="lessThan">
      <formula>$C$4</formula>
    </cfRule>
  </conditionalFormatting>
  <conditionalFormatting sqref="BQ27">
    <cfRule type="cellIs" dxfId="7472" priority="1858" stopIfTrue="1" operator="lessThan">
      <formula>$C$4</formula>
    </cfRule>
  </conditionalFormatting>
  <conditionalFormatting sqref="BQ28">
    <cfRule type="cellIs" dxfId="7473" priority="1859" stopIfTrue="1" operator="lessThan">
      <formula>$C$4</formula>
    </cfRule>
  </conditionalFormatting>
  <conditionalFormatting sqref="BQ29">
    <cfRule type="cellIs" dxfId="7474" priority="1860" stopIfTrue="1" operator="lessThan">
      <formula>$C$4</formula>
    </cfRule>
  </conditionalFormatting>
  <conditionalFormatting sqref="BQ30">
    <cfRule type="cellIs" dxfId="7475" priority="1861" stopIfTrue="1" operator="lessThan">
      <formula>$C$4</formula>
    </cfRule>
  </conditionalFormatting>
  <conditionalFormatting sqref="BQ31">
    <cfRule type="cellIs" dxfId="7476" priority="1862" stopIfTrue="1" operator="lessThan">
      <formula>$C$4</formula>
    </cfRule>
  </conditionalFormatting>
  <conditionalFormatting sqref="BQ32">
    <cfRule type="cellIs" dxfId="7477" priority="1863" stopIfTrue="1" operator="lessThan">
      <formula>$C$4</formula>
    </cfRule>
  </conditionalFormatting>
  <conditionalFormatting sqref="BQ33">
    <cfRule type="cellIs" dxfId="7478" priority="1864" stopIfTrue="1" operator="lessThan">
      <formula>$C$4</formula>
    </cfRule>
  </conditionalFormatting>
  <conditionalFormatting sqref="BQ34">
    <cfRule type="cellIs" dxfId="7479" priority="1865" stopIfTrue="1" operator="lessThan">
      <formula>$C$4</formula>
    </cfRule>
  </conditionalFormatting>
  <conditionalFormatting sqref="BQ35">
    <cfRule type="cellIs" dxfId="7480" priority="1866" stopIfTrue="1" operator="lessThan">
      <formula>$C$4</formula>
    </cfRule>
  </conditionalFormatting>
  <conditionalFormatting sqref="BQ36">
    <cfRule type="cellIs" dxfId="7481" priority="1867" stopIfTrue="1" operator="lessThan">
      <formula>$C$4</formula>
    </cfRule>
  </conditionalFormatting>
  <conditionalFormatting sqref="BQ37">
    <cfRule type="cellIs" dxfId="7482" priority="1868" stopIfTrue="1" operator="lessThan">
      <formula>$C$4</formula>
    </cfRule>
  </conditionalFormatting>
  <conditionalFormatting sqref="BQ38">
    <cfRule type="cellIs" dxfId="7483" priority="1869" stopIfTrue="1" operator="lessThan">
      <formula>$C$4</formula>
    </cfRule>
  </conditionalFormatting>
  <conditionalFormatting sqref="BQ39">
    <cfRule type="cellIs" dxfId="7484" priority="1870" stopIfTrue="1" operator="lessThan">
      <formula>$C$4</formula>
    </cfRule>
  </conditionalFormatting>
  <conditionalFormatting sqref="BQ40">
    <cfRule type="cellIs" dxfId="7485" priority="1871" stopIfTrue="1" operator="lessThan">
      <formula>$C$4</formula>
    </cfRule>
  </conditionalFormatting>
  <conditionalFormatting sqref="BQ41">
    <cfRule type="cellIs" dxfId="7486" priority="1872" stopIfTrue="1" operator="lessThan">
      <formula>$C$4</formula>
    </cfRule>
  </conditionalFormatting>
  <conditionalFormatting sqref="BQ42">
    <cfRule type="cellIs" dxfId="7487" priority="1873" stopIfTrue="1" operator="lessThan">
      <formula>$C$4</formula>
    </cfRule>
  </conditionalFormatting>
  <conditionalFormatting sqref="BQ43">
    <cfRule type="cellIs" dxfId="7488" priority="1874" stopIfTrue="1" operator="lessThan">
      <formula>$C$4</formula>
    </cfRule>
  </conditionalFormatting>
  <conditionalFormatting sqref="BQ44">
    <cfRule type="cellIs" dxfId="7489" priority="1875" stopIfTrue="1" operator="lessThan">
      <formula>$C$4</formula>
    </cfRule>
  </conditionalFormatting>
  <conditionalFormatting sqref="BQ45">
    <cfRule type="cellIs" dxfId="7490" priority="1876" stopIfTrue="1" operator="lessThan">
      <formula>$C$4</formula>
    </cfRule>
  </conditionalFormatting>
  <conditionalFormatting sqref="BQ46">
    <cfRule type="cellIs" dxfId="7491" priority="1877" stopIfTrue="1" operator="lessThan">
      <formula>$C$4</formula>
    </cfRule>
  </conditionalFormatting>
  <conditionalFormatting sqref="BQ47">
    <cfRule type="cellIs" dxfId="7492" priority="1878" stopIfTrue="1" operator="lessThan">
      <formula>$C$4</formula>
    </cfRule>
  </conditionalFormatting>
  <conditionalFormatting sqref="BQ48">
    <cfRule type="cellIs" dxfId="7493" priority="1879" stopIfTrue="1" operator="lessThan">
      <formula>$C$4</formula>
    </cfRule>
  </conditionalFormatting>
  <conditionalFormatting sqref="BQ49">
    <cfRule type="cellIs" dxfId="7494" priority="1880" stopIfTrue="1" operator="lessThan">
      <formula>$C$4</formula>
    </cfRule>
  </conditionalFormatting>
  <conditionalFormatting sqref="BQ50">
    <cfRule type="cellIs" dxfId="7495" priority="1881" stopIfTrue="1" operator="lessThan">
      <formula>$C$4</formula>
    </cfRule>
  </conditionalFormatting>
  <conditionalFormatting sqref="BR11">
    <cfRule type="cellIs" dxfId="7496" priority="1882" stopIfTrue="1" operator="lessThan">
      <formula>$C$4</formula>
    </cfRule>
  </conditionalFormatting>
  <conditionalFormatting sqref="BR12">
    <cfRule type="cellIs" dxfId="7497" priority="1883" stopIfTrue="1" operator="lessThan">
      <formula>$C$4</formula>
    </cfRule>
  </conditionalFormatting>
  <conditionalFormatting sqref="BR13">
    <cfRule type="cellIs" dxfId="7498" priority="1884" stopIfTrue="1" operator="lessThan">
      <formula>$C$4</formula>
    </cfRule>
  </conditionalFormatting>
  <conditionalFormatting sqref="BR14">
    <cfRule type="cellIs" dxfId="7499" priority="1885" stopIfTrue="1" operator="lessThan">
      <formula>$C$4</formula>
    </cfRule>
  </conditionalFormatting>
  <conditionalFormatting sqref="BR15">
    <cfRule type="cellIs" dxfId="7500" priority="1886" stopIfTrue="1" operator="lessThan">
      <formula>$C$4</formula>
    </cfRule>
  </conditionalFormatting>
  <conditionalFormatting sqref="BR16">
    <cfRule type="cellIs" dxfId="7501" priority="1887" stopIfTrue="1" operator="lessThan">
      <formula>$C$4</formula>
    </cfRule>
  </conditionalFormatting>
  <conditionalFormatting sqref="BR17">
    <cfRule type="cellIs" dxfId="7502" priority="1888" stopIfTrue="1" operator="lessThan">
      <formula>$C$4</formula>
    </cfRule>
  </conditionalFormatting>
  <conditionalFormatting sqref="BR18">
    <cfRule type="cellIs" dxfId="7503" priority="1889" stopIfTrue="1" operator="lessThan">
      <formula>$C$4</formula>
    </cfRule>
  </conditionalFormatting>
  <conditionalFormatting sqref="BR19">
    <cfRule type="cellIs" dxfId="7504" priority="1890" stopIfTrue="1" operator="lessThan">
      <formula>$C$4</formula>
    </cfRule>
  </conditionalFormatting>
  <conditionalFormatting sqref="BR20">
    <cfRule type="cellIs" dxfId="7505" priority="1891" stopIfTrue="1" operator="lessThan">
      <formula>$C$4</formula>
    </cfRule>
  </conditionalFormatting>
  <conditionalFormatting sqref="BR21">
    <cfRule type="cellIs" dxfId="7506" priority="1892" stopIfTrue="1" operator="lessThan">
      <formula>$C$4</formula>
    </cfRule>
  </conditionalFormatting>
  <conditionalFormatting sqref="BR22">
    <cfRule type="cellIs" dxfId="7507" priority="1893" stopIfTrue="1" operator="lessThan">
      <formula>$C$4</formula>
    </cfRule>
  </conditionalFormatting>
  <conditionalFormatting sqref="BR23">
    <cfRule type="cellIs" dxfId="7508" priority="1894" stopIfTrue="1" operator="lessThan">
      <formula>$C$4</formula>
    </cfRule>
  </conditionalFormatting>
  <conditionalFormatting sqref="BR24">
    <cfRule type="cellIs" dxfId="7509" priority="1895" stopIfTrue="1" operator="lessThan">
      <formula>$C$4</formula>
    </cfRule>
  </conditionalFormatting>
  <conditionalFormatting sqref="BR25">
    <cfRule type="cellIs" dxfId="7510" priority="1896" stopIfTrue="1" operator="lessThan">
      <formula>$C$4</formula>
    </cfRule>
  </conditionalFormatting>
  <conditionalFormatting sqref="BR26">
    <cfRule type="cellIs" dxfId="7511" priority="1897" stopIfTrue="1" operator="lessThan">
      <formula>$C$4</formula>
    </cfRule>
  </conditionalFormatting>
  <conditionalFormatting sqref="BR27">
    <cfRule type="cellIs" dxfId="7512" priority="1898" stopIfTrue="1" operator="lessThan">
      <formula>$C$4</formula>
    </cfRule>
  </conditionalFormatting>
  <conditionalFormatting sqref="BR28">
    <cfRule type="cellIs" dxfId="7513" priority="1899" stopIfTrue="1" operator="lessThan">
      <formula>$C$4</formula>
    </cfRule>
  </conditionalFormatting>
  <conditionalFormatting sqref="BR29">
    <cfRule type="cellIs" dxfId="7514" priority="1900" stopIfTrue="1" operator="lessThan">
      <formula>$C$4</formula>
    </cfRule>
  </conditionalFormatting>
  <conditionalFormatting sqref="BR30">
    <cfRule type="cellIs" dxfId="7515" priority="1901" stopIfTrue="1" operator="lessThan">
      <formula>$C$4</formula>
    </cfRule>
  </conditionalFormatting>
  <conditionalFormatting sqref="BR31">
    <cfRule type="cellIs" dxfId="7516" priority="1902" stopIfTrue="1" operator="lessThan">
      <formula>$C$4</formula>
    </cfRule>
  </conditionalFormatting>
  <conditionalFormatting sqref="BR32">
    <cfRule type="cellIs" dxfId="7517" priority="1903" stopIfTrue="1" operator="lessThan">
      <formula>$C$4</formula>
    </cfRule>
  </conditionalFormatting>
  <conditionalFormatting sqref="BR33">
    <cfRule type="cellIs" dxfId="7518" priority="1904" stopIfTrue="1" operator="lessThan">
      <formula>$C$4</formula>
    </cfRule>
  </conditionalFormatting>
  <conditionalFormatting sqref="BR34">
    <cfRule type="cellIs" dxfId="7519" priority="1905" stopIfTrue="1" operator="lessThan">
      <formula>$C$4</formula>
    </cfRule>
  </conditionalFormatting>
  <conditionalFormatting sqref="BR35">
    <cfRule type="cellIs" dxfId="7520" priority="1906" stopIfTrue="1" operator="lessThan">
      <formula>$C$4</formula>
    </cfRule>
  </conditionalFormatting>
  <conditionalFormatting sqref="BR36">
    <cfRule type="cellIs" dxfId="7521" priority="1907" stopIfTrue="1" operator="lessThan">
      <formula>$C$4</formula>
    </cfRule>
  </conditionalFormatting>
  <conditionalFormatting sqref="BR37">
    <cfRule type="cellIs" dxfId="7522" priority="1908" stopIfTrue="1" operator="lessThan">
      <formula>$C$4</formula>
    </cfRule>
  </conditionalFormatting>
  <conditionalFormatting sqref="BR38">
    <cfRule type="cellIs" dxfId="7523" priority="1909" stopIfTrue="1" operator="lessThan">
      <formula>$C$4</formula>
    </cfRule>
  </conditionalFormatting>
  <conditionalFormatting sqref="BR39">
    <cfRule type="cellIs" dxfId="7524" priority="1910" stopIfTrue="1" operator="lessThan">
      <formula>$C$4</formula>
    </cfRule>
  </conditionalFormatting>
  <conditionalFormatting sqref="BR40">
    <cfRule type="cellIs" dxfId="7525" priority="1911" stopIfTrue="1" operator="lessThan">
      <formula>$C$4</formula>
    </cfRule>
  </conditionalFormatting>
  <conditionalFormatting sqref="BR41">
    <cfRule type="cellIs" dxfId="7526" priority="1912" stopIfTrue="1" operator="lessThan">
      <formula>$C$4</formula>
    </cfRule>
  </conditionalFormatting>
  <conditionalFormatting sqref="BR42">
    <cfRule type="cellIs" dxfId="7527" priority="1913" stopIfTrue="1" operator="lessThan">
      <formula>$C$4</formula>
    </cfRule>
  </conditionalFormatting>
  <conditionalFormatting sqref="BR43">
    <cfRule type="cellIs" dxfId="7528" priority="1914" stopIfTrue="1" operator="lessThan">
      <formula>$C$4</formula>
    </cfRule>
  </conditionalFormatting>
  <conditionalFormatting sqref="BR44">
    <cfRule type="cellIs" dxfId="7529" priority="1915" stopIfTrue="1" operator="lessThan">
      <formula>$C$4</formula>
    </cfRule>
  </conditionalFormatting>
  <conditionalFormatting sqref="BR45">
    <cfRule type="cellIs" dxfId="7530" priority="1916" stopIfTrue="1" operator="lessThan">
      <formula>$C$4</formula>
    </cfRule>
  </conditionalFormatting>
  <conditionalFormatting sqref="BR46">
    <cfRule type="cellIs" dxfId="7531" priority="1917" stopIfTrue="1" operator="lessThan">
      <formula>$C$4</formula>
    </cfRule>
  </conditionalFormatting>
  <conditionalFormatting sqref="BR47">
    <cfRule type="cellIs" dxfId="7532" priority="1918" stopIfTrue="1" operator="lessThan">
      <formula>$C$4</formula>
    </cfRule>
  </conditionalFormatting>
  <conditionalFormatting sqref="BR48">
    <cfRule type="cellIs" dxfId="7533" priority="1919" stopIfTrue="1" operator="lessThan">
      <formula>$C$4</formula>
    </cfRule>
  </conditionalFormatting>
  <conditionalFormatting sqref="BR49">
    <cfRule type="cellIs" dxfId="7534" priority="1920" stopIfTrue="1" operator="lessThan">
      <formula>$C$4</formula>
    </cfRule>
  </conditionalFormatting>
  <conditionalFormatting sqref="BR50">
    <cfRule type="cellIs" dxfId="7535" priority="1921" stopIfTrue="1" operator="lessThan">
      <formula>$C$4</formula>
    </cfRule>
  </conditionalFormatting>
  <conditionalFormatting sqref="BS11">
    <cfRule type="cellIs" dxfId="7536" priority="1922" stopIfTrue="1" operator="lessThan">
      <formula>$C$4</formula>
    </cfRule>
  </conditionalFormatting>
  <conditionalFormatting sqref="BS12">
    <cfRule type="cellIs" dxfId="7537" priority="1923" stopIfTrue="1" operator="lessThan">
      <formula>$C$4</formula>
    </cfRule>
  </conditionalFormatting>
  <conditionalFormatting sqref="BS13">
    <cfRule type="cellIs" dxfId="7538" priority="1924" stopIfTrue="1" operator="lessThan">
      <formula>$C$4</formula>
    </cfRule>
  </conditionalFormatting>
  <conditionalFormatting sqref="BS14">
    <cfRule type="cellIs" dxfId="7539" priority="1925" stopIfTrue="1" operator="lessThan">
      <formula>$C$4</formula>
    </cfRule>
  </conditionalFormatting>
  <conditionalFormatting sqref="BS15">
    <cfRule type="cellIs" dxfId="7540" priority="1926" stopIfTrue="1" operator="lessThan">
      <formula>$C$4</formula>
    </cfRule>
  </conditionalFormatting>
  <conditionalFormatting sqref="BS16">
    <cfRule type="cellIs" dxfId="7541" priority="1927" stopIfTrue="1" operator="lessThan">
      <formula>$C$4</formula>
    </cfRule>
  </conditionalFormatting>
  <conditionalFormatting sqref="BS17">
    <cfRule type="cellIs" dxfId="7542" priority="1928" stopIfTrue="1" operator="lessThan">
      <formula>$C$4</formula>
    </cfRule>
  </conditionalFormatting>
  <conditionalFormatting sqref="BS18">
    <cfRule type="cellIs" dxfId="7543" priority="1929" stopIfTrue="1" operator="lessThan">
      <formula>$C$4</formula>
    </cfRule>
  </conditionalFormatting>
  <conditionalFormatting sqref="BS19">
    <cfRule type="cellIs" dxfId="7544" priority="1930" stopIfTrue="1" operator="lessThan">
      <formula>$C$4</formula>
    </cfRule>
  </conditionalFormatting>
  <conditionalFormatting sqref="BS20">
    <cfRule type="cellIs" dxfId="7545" priority="1931" stopIfTrue="1" operator="lessThan">
      <formula>$C$4</formula>
    </cfRule>
  </conditionalFormatting>
  <conditionalFormatting sqref="BS21">
    <cfRule type="cellIs" dxfId="7546" priority="1932" stopIfTrue="1" operator="lessThan">
      <formula>$C$4</formula>
    </cfRule>
  </conditionalFormatting>
  <conditionalFormatting sqref="BS22">
    <cfRule type="cellIs" dxfId="7547" priority="1933" stopIfTrue="1" operator="lessThan">
      <formula>$C$4</formula>
    </cfRule>
  </conditionalFormatting>
  <conditionalFormatting sqref="BS23">
    <cfRule type="cellIs" dxfId="7548" priority="1934" stopIfTrue="1" operator="lessThan">
      <formula>$C$4</formula>
    </cfRule>
  </conditionalFormatting>
  <conditionalFormatting sqref="BS24">
    <cfRule type="cellIs" dxfId="7549" priority="1935" stopIfTrue="1" operator="lessThan">
      <formula>$C$4</formula>
    </cfRule>
  </conditionalFormatting>
  <conditionalFormatting sqref="BS25">
    <cfRule type="cellIs" dxfId="7550" priority="1936" stopIfTrue="1" operator="lessThan">
      <formula>$C$4</formula>
    </cfRule>
  </conditionalFormatting>
  <conditionalFormatting sqref="BS26">
    <cfRule type="cellIs" dxfId="7551" priority="1937" stopIfTrue="1" operator="lessThan">
      <formula>$C$4</formula>
    </cfRule>
  </conditionalFormatting>
  <conditionalFormatting sqref="BS27">
    <cfRule type="cellIs" dxfId="7552" priority="1938" stopIfTrue="1" operator="lessThan">
      <formula>$C$4</formula>
    </cfRule>
  </conditionalFormatting>
  <conditionalFormatting sqref="BS28">
    <cfRule type="cellIs" dxfId="7553" priority="1939" stopIfTrue="1" operator="lessThan">
      <formula>$C$4</formula>
    </cfRule>
  </conditionalFormatting>
  <conditionalFormatting sqref="BS29">
    <cfRule type="cellIs" dxfId="7554" priority="1940" stopIfTrue="1" operator="lessThan">
      <formula>$C$4</formula>
    </cfRule>
  </conditionalFormatting>
  <conditionalFormatting sqref="BS30">
    <cfRule type="cellIs" dxfId="7555" priority="1941" stopIfTrue="1" operator="lessThan">
      <formula>$C$4</formula>
    </cfRule>
  </conditionalFormatting>
  <conditionalFormatting sqref="BS31">
    <cfRule type="cellIs" dxfId="7556" priority="1942" stopIfTrue="1" operator="lessThan">
      <formula>$C$4</formula>
    </cfRule>
  </conditionalFormatting>
  <conditionalFormatting sqref="BS32">
    <cfRule type="cellIs" dxfId="7557" priority="1943" stopIfTrue="1" operator="lessThan">
      <formula>$C$4</formula>
    </cfRule>
  </conditionalFormatting>
  <conditionalFormatting sqref="BS33">
    <cfRule type="cellIs" dxfId="7558" priority="1944" stopIfTrue="1" operator="lessThan">
      <formula>$C$4</formula>
    </cfRule>
  </conditionalFormatting>
  <conditionalFormatting sqref="BS34">
    <cfRule type="cellIs" dxfId="7559" priority="1945" stopIfTrue="1" operator="lessThan">
      <formula>$C$4</formula>
    </cfRule>
  </conditionalFormatting>
  <conditionalFormatting sqref="BS35">
    <cfRule type="cellIs" dxfId="7560" priority="1946" stopIfTrue="1" operator="lessThan">
      <formula>$C$4</formula>
    </cfRule>
  </conditionalFormatting>
  <conditionalFormatting sqref="BS36">
    <cfRule type="cellIs" dxfId="7561" priority="1947" stopIfTrue="1" operator="lessThan">
      <formula>$C$4</formula>
    </cfRule>
  </conditionalFormatting>
  <conditionalFormatting sqref="BS37">
    <cfRule type="cellIs" dxfId="7562" priority="1948" stopIfTrue="1" operator="lessThan">
      <formula>$C$4</formula>
    </cfRule>
  </conditionalFormatting>
  <conditionalFormatting sqref="BS38">
    <cfRule type="cellIs" dxfId="7563" priority="1949" stopIfTrue="1" operator="lessThan">
      <formula>$C$4</formula>
    </cfRule>
  </conditionalFormatting>
  <conditionalFormatting sqref="BS39">
    <cfRule type="cellIs" dxfId="7564" priority="1950" stopIfTrue="1" operator="lessThan">
      <formula>$C$4</formula>
    </cfRule>
  </conditionalFormatting>
  <conditionalFormatting sqref="BS40">
    <cfRule type="cellIs" dxfId="7565" priority="1951" stopIfTrue="1" operator="lessThan">
      <formula>$C$4</formula>
    </cfRule>
  </conditionalFormatting>
  <conditionalFormatting sqref="BS41">
    <cfRule type="cellIs" dxfId="7566" priority="1952" stopIfTrue="1" operator="lessThan">
      <formula>$C$4</formula>
    </cfRule>
  </conditionalFormatting>
  <conditionalFormatting sqref="BS42">
    <cfRule type="cellIs" dxfId="7567" priority="1953" stopIfTrue="1" operator="lessThan">
      <formula>$C$4</formula>
    </cfRule>
  </conditionalFormatting>
  <conditionalFormatting sqref="BS43">
    <cfRule type="cellIs" dxfId="7568" priority="1954" stopIfTrue="1" operator="lessThan">
      <formula>$C$4</formula>
    </cfRule>
  </conditionalFormatting>
  <conditionalFormatting sqref="BS44">
    <cfRule type="cellIs" dxfId="7569" priority="1955" stopIfTrue="1" operator="lessThan">
      <formula>$C$4</formula>
    </cfRule>
  </conditionalFormatting>
  <conditionalFormatting sqref="BS45">
    <cfRule type="cellIs" dxfId="7570" priority="1956" stopIfTrue="1" operator="lessThan">
      <formula>$C$4</formula>
    </cfRule>
  </conditionalFormatting>
  <conditionalFormatting sqref="BS46">
    <cfRule type="cellIs" dxfId="7571" priority="1957" stopIfTrue="1" operator="lessThan">
      <formula>$C$4</formula>
    </cfRule>
  </conditionalFormatting>
  <conditionalFormatting sqref="BS47">
    <cfRule type="cellIs" dxfId="7572" priority="1958" stopIfTrue="1" operator="lessThan">
      <formula>$C$4</formula>
    </cfRule>
  </conditionalFormatting>
  <conditionalFormatting sqref="BS48">
    <cfRule type="cellIs" dxfId="7573" priority="1959" stopIfTrue="1" operator="lessThan">
      <formula>$C$4</formula>
    </cfRule>
  </conditionalFormatting>
  <conditionalFormatting sqref="BS49">
    <cfRule type="cellIs" dxfId="7574" priority="1960" stopIfTrue="1" operator="lessThan">
      <formula>$C$4</formula>
    </cfRule>
  </conditionalFormatting>
  <conditionalFormatting sqref="BS50">
    <cfRule type="cellIs" dxfId="7575" priority="1961" stopIfTrue="1" operator="lessThan">
      <formula>$C$4</formula>
    </cfRule>
  </conditionalFormatting>
  <conditionalFormatting sqref="BT11">
    <cfRule type="cellIs" dxfId="7576" priority="1962" stopIfTrue="1" operator="lessThan">
      <formula>$C$4</formula>
    </cfRule>
  </conditionalFormatting>
  <conditionalFormatting sqref="BT12">
    <cfRule type="cellIs" dxfId="7577" priority="1963" stopIfTrue="1" operator="lessThan">
      <formula>$C$4</formula>
    </cfRule>
  </conditionalFormatting>
  <conditionalFormatting sqref="BT13">
    <cfRule type="cellIs" dxfId="7578" priority="1964" stopIfTrue="1" operator="lessThan">
      <formula>$C$4</formula>
    </cfRule>
  </conditionalFormatting>
  <conditionalFormatting sqref="BT14">
    <cfRule type="cellIs" dxfId="7579" priority="1965" stopIfTrue="1" operator="lessThan">
      <formula>$C$4</formula>
    </cfRule>
  </conditionalFormatting>
  <conditionalFormatting sqref="BT15">
    <cfRule type="cellIs" dxfId="7580" priority="1966" stopIfTrue="1" operator="lessThan">
      <formula>$C$4</formula>
    </cfRule>
  </conditionalFormatting>
  <conditionalFormatting sqref="BT16">
    <cfRule type="cellIs" dxfId="7581" priority="1967" stopIfTrue="1" operator="lessThan">
      <formula>$C$4</formula>
    </cfRule>
  </conditionalFormatting>
  <conditionalFormatting sqref="BT17">
    <cfRule type="cellIs" dxfId="7582" priority="1968" stopIfTrue="1" operator="lessThan">
      <formula>$C$4</formula>
    </cfRule>
  </conditionalFormatting>
  <conditionalFormatting sqref="BT18">
    <cfRule type="cellIs" dxfId="7583" priority="1969" stopIfTrue="1" operator="lessThan">
      <formula>$C$4</formula>
    </cfRule>
  </conditionalFormatting>
  <conditionalFormatting sqref="BT19">
    <cfRule type="cellIs" dxfId="7584" priority="1970" stopIfTrue="1" operator="lessThan">
      <formula>$C$4</formula>
    </cfRule>
  </conditionalFormatting>
  <conditionalFormatting sqref="BT20">
    <cfRule type="cellIs" dxfId="7585" priority="1971" stopIfTrue="1" operator="lessThan">
      <formula>$C$4</formula>
    </cfRule>
  </conditionalFormatting>
  <conditionalFormatting sqref="BT21">
    <cfRule type="cellIs" dxfId="7586" priority="1972" stopIfTrue="1" operator="lessThan">
      <formula>$C$4</formula>
    </cfRule>
  </conditionalFormatting>
  <conditionalFormatting sqref="BT22">
    <cfRule type="cellIs" dxfId="7587" priority="1973" stopIfTrue="1" operator="lessThan">
      <formula>$C$4</formula>
    </cfRule>
  </conditionalFormatting>
  <conditionalFormatting sqref="BT23">
    <cfRule type="cellIs" dxfId="7588" priority="1974" stopIfTrue="1" operator="lessThan">
      <formula>$C$4</formula>
    </cfRule>
  </conditionalFormatting>
  <conditionalFormatting sqref="BT24">
    <cfRule type="cellIs" dxfId="7589" priority="1975" stopIfTrue="1" operator="lessThan">
      <formula>$C$4</formula>
    </cfRule>
  </conditionalFormatting>
  <conditionalFormatting sqref="BT25">
    <cfRule type="cellIs" dxfId="7590" priority="1976" stopIfTrue="1" operator="lessThan">
      <formula>$C$4</formula>
    </cfRule>
  </conditionalFormatting>
  <conditionalFormatting sqref="BT26">
    <cfRule type="cellIs" dxfId="7591" priority="1977" stopIfTrue="1" operator="lessThan">
      <formula>$C$4</formula>
    </cfRule>
  </conditionalFormatting>
  <conditionalFormatting sqref="BT27">
    <cfRule type="cellIs" dxfId="7592" priority="1978" stopIfTrue="1" operator="lessThan">
      <formula>$C$4</formula>
    </cfRule>
  </conditionalFormatting>
  <conditionalFormatting sqref="BT28">
    <cfRule type="cellIs" dxfId="7593" priority="1979" stopIfTrue="1" operator="lessThan">
      <formula>$C$4</formula>
    </cfRule>
  </conditionalFormatting>
  <conditionalFormatting sqref="BT29">
    <cfRule type="cellIs" dxfId="7594" priority="1980" stopIfTrue="1" operator="lessThan">
      <formula>$C$4</formula>
    </cfRule>
  </conditionalFormatting>
  <conditionalFormatting sqref="BT30">
    <cfRule type="cellIs" dxfId="7595" priority="1981" stopIfTrue="1" operator="lessThan">
      <formula>$C$4</formula>
    </cfRule>
  </conditionalFormatting>
  <conditionalFormatting sqref="BT31">
    <cfRule type="cellIs" dxfId="7596" priority="1982" stopIfTrue="1" operator="lessThan">
      <formula>$C$4</formula>
    </cfRule>
  </conditionalFormatting>
  <conditionalFormatting sqref="BT32">
    <cfRule type="cellIs" dxfId="7597" priority="1983" stopIfTrue="1" operator="lessThan">
      <formula>$C$4</formula>
    </cfRule>
  </conditionalFormatting>
  <conditionalFormatting sqref="BT33">
    <cfRule type="cellIs" dxfId="7598" priority="1984" stopIfTrue="1" operator="lessThan">
      <formula>$C$4</formula>
    </cfRule>
  </conditionalFormatting>
  <conditionalFormatting sqref="BT34">
    <cfRule type="cellIs" dxfId="7599" priority="1985" stopIfTrue="1" operator="lessThan">
      <formula>$C$4</formula>
    </cfRule>
  </conditionalFormatting>
  <conditionalFormatting sqref="BT35">
    <cfRule type="cellIs" dxfId="7600" priority="1986" stopIfTrue="1" operator="lessThan">
      <formula>$C$4</formula>
    </cfRule>
  </conditionalFormatting>
  <conditionalFormatting sqref="BT36">
    <cfRule type="cellIs" dxfId="7601" priority="1987" stopIfTrue="1" operator="lessThan">
      <formula>$C$4</formula>
    </cfRule>
  </conditionalFormatting>
  <conditionalFormatting sqref="BT37">
    <cfRule type="cellIs" dxfId="7602" priority="1988" stopIfTrue="1" operator="lessThan">
      <formula>$C$4</formula>
    </cfRule>
  </conditionalFormatting>
  <conditionalFormatting sqref="BT38">
    <cfRule type="cellIs" dxfId="7603" priority="1989" stopIfTrue="1" operator="lessThan">
      <formula>$C$4</formula>
    </cfRule>
  </conditionalFormatting>
  <conditionalFormatting sqref="BT39">
    <cfRule type="cellIs" dxfId="7604" priority="1990" stopIfTrue="1" operator="lessThan">
      <formula>$C$4</formula>
    </cfRule>
  </conditionalFormatting>
  <conditionalFormatting sqref="BT40">
    <cfRule type="cellIs" dxfId="7605" priority="1991" stopIfTrue="1" operator="lessThan">
      <formula>$C$4</formula>
    </cfRule>
  </conditionalFormatting>
  <conditionalFormatting sqref="BT41">
    <cfRule type="cellIs" dxfId="7606" priority="1992" stopIfTrue="1" operator="lessThan">
      <formula>$C$4</formula>
    </cfRule>
  </conditionalFormatting>
  <conditionalFormatting sqref="BT42">
    <cfRule type="cellIs" dxfId="7607" priority="1993" stopIfTrue="1" operator="lessThan">
      <formula>$C$4</formula>
    </cfRule>
  </conditionalFormatting>
  <conditionalFormatting sqref="BT43">
    <cfRule type="cellIs" dxfId="7608" priority="1994" stopIfTrue="1" operator="lessThan">
      <formula>$C$4</formula>
    </cfRule>
  </conditionalFormatting>
  <conditionalFormatting sqref="BT44">
    <cfRule type="cellIs" dxfId="7609" priority="1995" stopIfTrue="1" operator="lessThan">
      <formula>$C$4</formula>
    </cfRule>
  </conditionalFormatting>
  <conditionalFormatting sqref="BT45">
    <cfRule type="cellIs" dxfId="7610" priority="1996" stopIfTrue="1" operator="lessThan">
      <formula>$C$4</formula>
    </cfRule>
  </conditionalFormatting>
  <conditionalFormatting sqref="BT46">
    <cfRule type="cellIs" dxfId="7611" priority="1997" stopIfTrue="1" operator="lessThan">
      <formula>$C$4</formula>
    </cfRule>
  </conditionalFormatting>
  <conditionalFormatting sqref="BT47">
    <cfRule type="cellIs" dxfId="7612" priority="1998" stopIfTrue="1" operator="lessThan">
      <formula>$C$4</formula>
    </cfRule>
  </conditionalFormatting>
  <conditionalFormatting sqref="BT48">
    <cfRule type="cellIs" dxfId="7613" priority="1999" stopIfTrue="1" operator="lessThan">
      <formula>$C$4</formula>
    </cfRule>
  </conditionalFormatting>
  <conditionalFormatting sqref="BT49">
    <cfRule type="cellIs" dxfId="7614" priority="2000" stopIfTrue="1" operator="lessThan">
      <formula>$C$4</formula>
    </cfRule>
  </conditionalFormatting>
  <conditionalFormatting sqref="BT50">
    <cfRule type="cellIs" dxfId="7615" priority="2001" stopIfTrue="1" operator="lessThan">
      <formula>$C$4</formula>
    </cfRule>
  </conditionalFormatting>
  <conditionalFormatting sqref="BU11">
    <cfRule type="cellIs" dxfId="7616" priority="2002" stopIfTrue="1" operator="lessThan">
      <formula>$C$4</formula>
    </cfRule>
  </conditionalFormatting>
  <conditionalFormatting sqref="BU12">
    <cfRule type="cellIs" dxfId="7617" priority="2003" stopIfTrue="1" operator="lessThan">
      <formula>$C$4</formula>
    </cfRule>
  </conditionalFormatting>
  <conditionalFormatting sqref="BU13">
    <cfRule type="cellIs" dxfId="7618" priority="2004" stopIfTrue="1" operator="lessThan">
      <formula>$C$4</formula>
    </cfRule>
  </conditionalFormatting>
  <conditionalFormatting sqref="BU14">
    <cfRule type="cellIs" dxfId="7619" priority="2005" stopIfTrue="1" operator="lessThan">
      <formula>$C$4</formula>
    </cfRule>
  </conditionalFormatting>
  <conditionalFormatting sqref="BU15">
    <cfRule type="cellIs" dxfId="7620" priority="2006" stopIfTrue="1" operator="lessThan">
      <formula>$C$4</formula>
    </cfRule>
  </conditionalFormatting>
  <conditionalFormatting sqref="BU16">
    <cfRule type="cellIs" dxfId="7621" priority="2007" stopIfTrue="1" operator="lessThan">
      <formula>$C$4</formula>
    </cfRule>
  </conditionalFormatting>
  <conditionalFormatting sqref="BU17">
    <cfRule type="cellIs" dxfId="7622" priority="2008" stopIfTrue="1" operator="lessThan">
      <formula>$C$4</formula>
    </cfRule>
  </conditionalFormatting>
  <conditionalFormatting sqref="BU18">
    <cfRule type="cellIs" dxfId="7623" priority="2009" stopIfTrue="1" operator="lessThan">
      <formula>$C$4</formula>
    </cfRule>
  </conditionalFormatting>
  <conditionalFormatting sqref="BU19">
    <cfRule type="cellIs" dxfId="7624" priority="2010" stopIfTrue="1" operator="lessThan">
      <formula>$C$4</formula>
    </cfRule>
  </conditionalFormatting>
  <conditionalFormatting sqref="BU20">
    <cfRule type="cellIs" dxfId="7625" priority="2011" stopIfTrue="1" operator="lessThan">
      <formula>$C$4</formula>
    </cfRule>
  </conditionalFormatting>
  <conditionalFormatting sqref="BU21">
    <cfRule type="cellIs" dxfId="7626" priority="2012" stopIfTrue="1" operator="lessThan">
      <formula>$C$4</formula>
    </cfRule>
  </conditionalFormatting>
  <conditionalFormatting sqref="BU22">
    <cfRule type="cellIs" dxfId="7627" priority="2013" stopIfTrue="1" operator="lessThan">
      <formula>$C$4</formula>
    </cfRule>
  </conditionalFormatting>
  <conditionalFormatting sqref="BU23">
    <cfRule type="cellIs" dxfId="7628" priority="2014" stopIfTrue="1" operator="lessThan">
      <formula>$C$4</formula>
    </cfRule>
  </conditionalFormatting>
  <conditionalFormatting sqref="BU24">
    <cfRule type="cellIs" dxfId="7629" priority="2015" stopIfTrue="1" operator="lessThan">
      <formula>$C$4</formula>
    </cfRule>
  </conditionalFormatting>
  <conditionalFormatting sqref="BU25">
    <cfRule type="cellIs" dxfId="7630" priority="2016" stopIfTrue="1" operator="lessThan">
      <formula>$C$4</formula>
    </cfRule>
  </conditionalFormatting>
  <conditionalFormatting sqref="BU26">
    <cfRule type="cellIs" dxfId="7631" priority="2017" stopIfTrue="1" operator="lessThan">
      <formula>$C$4</formula>
    </cfRule>
  </conditionalFormatting>
  <conditionalFormatting sqref="BU27">
    <cfRule type="cellIs" dxfId="7632" priority="2018" stopIfTrue="1" operator="lessThan">
      <formula>$C$4</formula>
    </cfRule>
  </conditionalFormatting>
  <conditionalFormatting sqref="BU28">
    <cfRule type="cellIs" dxfId="7633" priority="2019" stopIfTrue="1" operator="lessThan">
      <formula>$C$4</formula>
    </cfRule>
  </conditionalFormatting>
  <conditionalFormatting sqref="BU29">
    <cfRule type="cellIs" dxfId="7634" priority="2020" stopIfTrue="1" operator="lessThan">
      <formula>$C$4</formula>
    </cfRule>
  </conditionalFormatting>
  <conditionalFormatting sqref="BU30">
    <cfRule type="cellIs" dxfId="7635" priority="2021" stopIfTrue="1" operator="lessThan">
      <formula>$C$4</formula>
    </cfRule>
  </conditionalFormatting>
  <conditionalFormatting sqref="BU31">
    <cfRule type="cellIs" dxfId="7636" priority="2022" stopIfTrue="1" operator="lessThan">
      <formula>$C$4</formula>
    </cfRule>
  </conditionalFormatting>
  <conditionalFormatting sqref="BU32">
    <cfRule type="cellIs" dxfId="7637" priority="2023" stopIfTrue="1" operator="lessThan">
      <formula>$C$4</formula>
    </cfRule>
  </conditionalFormatting>
  <conditionalFormatting sqref="BU33">
    <cfRule type="cellIs" dxfId="7638" priority="2024" stopIfTrue="1" operator="lessThan">
      <formula>$C$4</formula>
    </cfRule>
  </conditionalFormatting>
  <conditionalFormatting sqref="BU34">
    <cfRule type="cellIs" dxfId="7639" priority="2025" stopIfTrue="1" operator="lessThan">
      <formula>$C$4</formula>
    </cfRule>
  </conditionalFormatting>
  <conditionalFormatting sqref="BU35">
    <cfRule type="cellIs" dxfId="7640" priority="2026" stopIfTrue="1" operator="lessThan">
      <formula>$C$4</formula>
    </cfRule>
  </conditionalFormatting>
  <conditionalFormatting sqref="BU36">
    <cfRule type="cellIs" dxfId="7641" priority="2027" stopIfTrue="1" operator="lessThan">
      <formula>$C$4</formula>
    </cfRule>
  </conditionalFormatting>
  <conditionalFormatting sqref="BU37">
    <cfRule type="cellIs" dxfId="7642" priority="2028" stopIfTrue="1" operator="lessThan">
      <formula>$C$4</formula>
    </cfRule>
  </conditionalFormatting>
  <conditionalFormatting sqref="BU38">
    <cfRule type="cellIs" dxfId="7643" priority="2029" stopIfTrue="1" operator="lessThan">
      <formula>$C$4</formula>
    </cfRule>
  </conditionalFormatting>
  <conditionalFormatting sqref="BU39">
    <cfRule type="cellIs" dxfId="7644" priority="2030" stopIfTrue="1" operator="lessThan">
      <formula>$C$4</formula>
    </cfRule>
  </conditionalFormatting>
  <conditionalFormatting sqref="BU40">
    <cfRule type="cellIs" dxfId="7645" priority="2031" stopIfTrue="1" operator="lessThan">
      <formula>$C$4</formula>
    </cfRule>
  </conditionalFormatting>
  <conditionalFormatting sqref="BU41">
    <cfRule type="cellIs" dxfId="7646" priority="2032" stopIfTrue="1" operator="lessThan">
      <formula>$C$4</formula>
    </cfRule>
  </conditionalFormatting>
  <conditionalFormatting sqref="BU42">
    <cfRule type="cellIs" dxfId="7647" priority="2033" stopIfTrue="1" operator="lessThan">
      <formula>$C$4</formula>
    </cfRule>
  </conditionalFormatting>
  <conditionalFormatting sqref="BU43">
    <cfRule type="cellIs" dxfId="7648" priority="2034" stopIfTrue="1" operator="lessThan">
      <formula>$C$4</formula>
    </cfRule>
  </conditionalFormatting>
  <conditionalFormatting sqref="BU44">
    <cfRule type="cellIs" dxfId="7649" priority="2035" stopIfTrue="1" operator="lessThan">
      <formula>$C$4</formula>
    </cfRule>
  </conditionalFormatting>
  <conditionalFormatting sqref="BU45">
    <cfRule type="cellIs" dxfId="7650" priority="2036" stopIfTrue="1" operator="lessThan">
      <formula>$C$4</formula>
    </cfRule>
  </conditionalFormatting>
  <conditionalFormatting sqref="BU46">
    <cfRule type="cellIs" dxfId="7651" priority="2037" stopIfTrue="1" operator="lessThan">
      <formula>$C$4</formula>
    </cfRule>
  </conditionalFormatting>
  <conditionalFormatting sqref="BU47">
    <cfRule type="cellIs" dxfId="7652" priority="2038" stopIfTrue="1" operator="lessThan">
      <formula>$C$4</formula>
    </cfRule>
  </conditionalFormatting>
  <conditionalFormatting sqref="BU48">
    <cfRule type="cellIs" dxfId="7653" priority="2039" stopIfTrue="1" operator="lessThan">
      <formula>$C$4</formula>
    </cfRule>
  </conditionalFormatting>
  <conditionalFormatting sqref="BU49">
    <cfRule type="cellIs" dxfId="7654" priority="2040" stopIfTrue="1" operator="lessThan">
      <formula>$C$4</formula>
    </cfRule>
  </conditionalFormatting>
  <conditionalFormatting sqref="BU50">
    <cfRule type="cellIs" dxfId="7655" priority="2041" stopIfTrue="1" operator="lessThan">
      <formula>$C$4</formula>
    </cfRule>
  </conditionalFormatting>
  <conditionalFormatting sqref="BW11">
    <cfRule type="cellIs" dxfId="7656" priority="2042" stopIfTrue="1" operator="lessThan">
      <formula>$C$4</formula>
    </cfRule>
  </conditionalFormatting>
  <conditionalFormatting sqref="BW12">
    <cfRule type="cellIs" dxfId="7657" priority="2043" stopIfTrue="1" operator="lessThan">
      <formula>$C$4</formula>
    </cfRule>
  </conditionalFormatting>
  <conditionalFormatting sqref="BW13">
    <cfRule type="cellIs" dxfId="7658" priority="2044" stopIfTrue="1" operator="lessThan">
      <formula>$C$4</formula>
    </cfRule>
  </conditionalFormatting>
  <conditionalFormatting sqref="BW14">
    <cfRule type="cellIs" dxfId="7659" priority="2045" stopIfTrue="1" operator="lessThan">
      <formula>$C$4</formula>
    </cfRule>
  </conditionalFormatting>
  <conditionalFormatting sqref="BW15">
    <cfRule type="cellIs" dxfId="7660" priority="2046" stopIfTrue="1" operator="lessThan">
      <formula>$C$4</formula>
    </cfRule>
  </conditionalFormatting>
  <conditionalFormatting sqref="BW16">
    <cfRule type="cellIs" dxfId="7661" priority="2047" stopIfTrue="1" operator="lessThan">
      <formula>$C$4</formula>
    </cfRule>
  </conditionalFormatting>
  <conditionalFormatting sqref="BW17">
    <cfRule type="cellIs" dxfId="7662" priority="2048" stopIfTrue="1" operator="lessThan">
      <formula>$C$4</formula>
    </cfRule>
  </conditionalFormatting>
  <conditionalFormatting sqref="BW18">
    <cfRule type="cellIs" dxfId="7663" priority="2049" stopIfTrue="1" operator="lessThan">
      <formula>$C$4</formula>
    </cfRule>
  </conditionalFormatting>
  <conditionalFormatting sqref="BW19">
    <cfRule type="cellIs" dxfId="7664" priority="2050" stopIfTrue="1" operator="lessThan">
      <formula>$C$4</formula>
    </cfRule>
  </conditionalFormatting>
  <conditionalFormatting sqref="BW20">
    <cfRule type="cellIs" dxfId="7665" priority="2051" stopIfTrue="1" operator="lessThan">
      <formula>$C$4</formula>
    </cfRule>
  </conditionalFormatting>
  <conditionalFormatting sqref="BW21">
    <cfRule type="cellIs" dxfId="7666" priority="2052" stopIfTrue="1" operator="lessThan">
      <formula>$C$4</formula>
    </cfRule>
  </conditionalFormatting>
  <conditionalFormatting sqref="BW22">
    <cfRule type="cellIs" dxfId="7667" priority="2053" stopIfTrue="1" operator="lessThan">
      <formula>$C$4</formula>
    </cfRule>
  </conditionalFormatting>
  <conditionalFormatting sqref="BW23">
    <cfRule type="cellIs" dxfId="7668" priority="2054" stopIfTrue="1" operator="lessThan">
      <formula>$C$4</formula>
    </cfRule>
  </conditionalFormatting>
  <conditionalFormatting sqref="BW24">
    <cfRule type="cellIs" dxfId="7669" priority="2055" stopIfTrue="1" operator="lessThan">
      <formula>$C$4</formula>
    </cfRule>
  </conditionalFormatting>
  <conditionalFormatting sqref="BW25">
    <cfRule type="cellIs" dxfId="7670" priority="2056" stopIfTrue="1" operator="lessThan">
      <formula>$C$4</formula>
    </cfRule>
  </conditionalFormatting>
  <conditionalFormatting sqref="BW26">
    <cfRule type="cellIs" dxfId="7671" priority="2057" stopIfTrue="1" operator="lessThan">
      <formula>$C$4</formula>
    </cfRule>
  </conditionalFormatting>
  <conditionalFormatting sqref="BW27">
    <cfRule type="cellIs" dxfId="7672" priority="2058" stopIfTrue="1" operator="lessThan">
      <formula>$C$4</formula>
    </cfRule>
  </conditionalFormatting>
  <conditionalFormatting sqref="BW28">
    <cfRule type="cellIs" dxfId="7673" priority="2059" stopIfTrue="1" operator="lessThan">
      <formula>$C$4</formula>
    </cfRule>
  </conditionalFormatting>
  <conditionalFormatting sqref="BW29">
    <cfRule type="cellIs" dxfId="7674" priority="2060" stopIfTrue="1" operator="lessThan">
      <formula>$C$4</formula>
    </cfRule>
  </conditionalFormatting>
  <conditionalFormatting sqref="BW30">
    <cfRule type="cellIs" dxfId="7675" priority="2061" stopIfTrue="1" operator="lessThan">
      <formula>$C$4</formula>
    </cfRule>
  </conditionalFormatting>
  <conditionalFormatting sqref="BW31">
    <cfRule type="cellIs" dxfId="7676" priority="2062" stopIfTrue="1" operator="lessThan">
      <formula>$C$4</formula>
    </cfRule>
  </conditionalFormatting>
  <conditionalFormatting sqref="BW32">
    <cfRule type="cellIs" dxfId="7677" priority="2063" stopIfTrue="1" operator="lessThan">
      <formula>$C$4</formula>
    </cfRule>
  </conditionalFormatting>
  <conditionalFormatting sqref="BW33">
    <cfRule type="cellIs" dxfId="7678" priority="2064" stopIfTrue="1" operator="lessThan">
      <formula>$C$4</formula>
    </cfRule>
  </conditionalFormatting>
  <conditionalFormatting sqref="BW34">
    <cfRule type="cellIs" dxfId="7679" priority="2065" stopIfTrue="1" operator="lessThan">
      <formula>$C$4</formula>
    </cfRule>
  </conditionalFormatting>
  <conditionalFormatting sqref="BW35">
    <cfRule type="cellIs" dxfId="7680" priority="2066" stopIfTrue="1" operator="lessThan">
      <formula>$C$4</formula>
    </cfRule>
  </conditionalFormatting>
  <conditionalFormatting sqref="BW36">
    <cfRule type="cellIs" dxfId="7681" priority="2067" stopIfTrue="1" operator="lessThan">
      <formula>$C$4</formula>
    </cfRule>
  </conditionalFormatting>
  <conditionalFormatting sqref="BW37">
    <cfRule type="cellIs" dxfId="7682" priority="2068" stopIfTrue="1" operator="lessThan">
      <formula>$C$4</formula>
    </cfRule>
  </conditionalFormatting>
  <conditionalFormatting sqref="BW38">
    <cfRule type="cellIs" dxfId="7683" priority="2069" stopIfTrue="1" operator="lessThan">
      <formula>$C$4</formula>
    </cfRule>
  </conditionalFormatting>
  <conditionalFormatting sqref="BW39">
    <cfRule type="cellIs" dxfId="7684" priority="2070" stopIfTrue="1" operator="lessThan">
      <formula>$C$4</formula>
    </cfRule>
  </conditionalFormatting>
  <conditionalFormatting sqref="BW40">
    <cfRule type="cellIs" dxfId="7685" priority="2071" stopIfTrue="1" operator="lessThan">
      <formula>$C$4</formula>
    </cfRule>
  </conditionalFormatting>
  <conditionalFormatting sqref="BW41">
    <cfRule type="cellIs" dxfId="7686" priority="2072" stopIfTrue="1" operator="lessThan">
      <formula>$C$4</formula>
    </cfRule>
  </conditionalFormatting>
  <conditionalFormatting sqref="BW42">
    <cfRule type="cellIs" dxfId="7687" priority="2073" stopIfTrue="1" operator="lessThan">
      <formula>$C$4</formula>
    </cfRule>
  </conditionalFormatting>
  <conditionalFormatting sqref="BW43">
    <cfRule type="cellIs" dxfId="7688" priority="2074" stopIfTrue="1" operator="lessThan">
      <formula>$C$4</formula>
    </cfRule>
  </conditionalFormatting>
  <conditionalFormatting sqref="BW44">
    <cfRule type="cellIs" dxfId="7689" priority="2075" stopIfTrue="1" operator="lessThan">
      <formula>$C$4</formula>
    </cfRule>
  </conditionalFormatting>
  <conditionalFormatting sqref="BW45">
    <cfRule type="cellIs" dxfId="7690" priority="2076" stopIfTrue="1" operator="lessThan">
      <formula>$C$4</formula>
    </cfRule>
  </conditionalFormatting>
  <conditionalFormatting sqref="BW46">
    <cfRule type="cellIs" dxfId="7691" priority="2077" stopIfTrue="1" operator="lessThan">
      <formula>$C$4</formula>
    </cfRule>
  </conditionalFormatting>
  <conditionalFormatting sqref="BW47">
    <cfRule type="cellIs" dxfId="7692" priority="2078" stopIfTrue="1" operator="lessThan">
      <formula>$C$4</formula>
    </cfRule>
  </conditionalFormatting>
  <conditionalFormatting sqref="BW48">
    <cfRule type="cellIs" dxfId="7693" priority="2079" stopIfTrue="1" operator="lessThan">
      <formula>$C$4</formula>
    </cfRule>
  </conditionalFormatting>
  <conditionalFormatting sqref="BW49">
    <cfRule type="cellIs" dxfId="7694" priority="2080" stopIfTrue="1" operator="lessThan">
      <formula>$C$4</formula>
    </cfRule>
  </conditionalFormatting>
  <conditionalFormatting sqref="BW50">
    <cfRule type="cellIs" dxfId="7695" priority="2081" stopIfTrue="1" operator="lessThan">
      <formula>$C$4</formula>
    </cfRule>
  </conditionalFormatting>
  <conditionalFormatting sqref="BX11">
    <cfRule type="cellIs" dxfId="7696" priority="2082" stopIfTrue="1" operator="lessThan">
      <formula>$C$4</formula>
    </cfRule>
  </conditionalFormatting>
  <conditionalFormatting sqref="BX12">
    <cfRule type="cellIs" dxfId="7697" priority="2083" stopIfTrue="1" operator="lessThan">
      <formula>$C$4</formula>
    </cfRule>
  </conditionalFormatting>
  <conditionalFormatting sqref="BX13">
    <cfRule type="cellIs" dxfId="7698" priority="2084" stopIfTrue="1" operator="lessThan">
      <formula>$C$4</formula>
    </cfRule>
  </conditionalFormatting>
  <conditionalFormatting sqref="BX14">
    <cfRule type="cellIs" dxfId="7699" priority="2085" stopIfTrue="1" operator="lessThan">
      <formula>$C$4</formula>
    </cfRule>
  </conditionalFormatting>
  <conditionalFormatting sqref="BX15">
    <cfRule type="cellIs" dxfId="7700" priority="2086" stopIfTrue="1" operator="lessThan">
      <formula>$C$4</formula>
    </cfRule>
  </conditionalFormatting>
  <conditionalFormatting sqref="BX16">
    <cfRule type="cellIs" dxfId="7701" priority="2087" stopIfTrue="1" operator="lessThan">
      <formula>$C$4</formula>
    </cfRule>
  </conditionalFormatting>
  <conditionalFormatting sqref="BX17">
    <cfRule type="cellIs" dxfId="7702" priority="2088" stopIfTrue="1" operator="lessThan">
      <formula>$C$4</formula>
    </cfRule>
  </conditionalFormatting>
  <conditionalFormatting sqref="BX18">
    <cfRule type="cellIs" dxfId="7703" priority="2089" stopIfTrue="1" operator="lessThan">
      <formula>$C$4</formula>
    </cfRule>
  </conditionalFormatting>
  <conditionalFormatting sqref="BX19">
    <cfRule type="cellIs" dxfId="7704" priority="2090" stopIfTrue="1" operator="lessThan">
      <formula>$C$4</formula>
    </cfRule>
  </conditionalFormatting>
  <conditionalFormatting sqref="BX20">
    <cfRule type="cellIs" dxfId="7705" priority="2091" stopIfTrue="1" operator="lessThan">
      <formula>$C$4</formula>
    </cfRule>
  </conditionalFormatting>
  <conditionalFormatting sqref="BX21">
    <cfRule type="cellIs" dxfId="7706" priority="2092" stopIfTrue="1" operator="lessThan">
      <formula>$C$4</formula>
    </cfRule>
  </conditionalFormatting>
  <conditionalFormatting sqref="BX22">
    <cfRule type="cellIs" dxfId="7707" priority="2093" stopIfTrue="1" operator="lessThan">
      <formula>$C$4</formula>
    </cfRule>
  </conditionalFormatting>
  <conditionalFormatting sqref="BX23">
    <cfRule type="cellIs" dxfId="7708" priority="2094" stopIfTrue="1" operator="lessThan">
      <formula>$C$4</formula>
    </cfRule>
  </conditionalFormatting>
  <conditionalFormatting sqref="BX24">
    <cfRule type="cellIs" dxfId="7709" priority="2095" stopIfTrue="1" operator="lessThan">
      <formula>$C$4</formula>
    </cfRule>
  </conditionalFormatting>
  <conditionalFormatting sqref="BX25">
    <cfRule type="cellIs" dxfId="7710" priority="2096" stopIfTrue="1" operator="lessThan">
      <formula>$C$4</formula>
    </cfRule>
  </conditionalFormatting>
  <conditionalFormatting sqref="BX26">
    <cfRule type="cellIs" dxfId="7711" priority="2097" stopIfTrue="1" operator="lessThan">
      <formula>$C$4</formula>
    </cfRule>
  </conditionalFormatting>
  <conditionalFormatting sqref="BX27">
    <cfRule type="cellIs" dxfId="7712" priority="2098" stopIfTrue="1" operator="lessThan">
      <formula>$C$4</formula>
    </cfRule>
  </conditionalFormatting>
  <conditionalFormatting sqref="BX28">
    <cfRule type="cellIs" dxfId="7713" priority="2099" stopIfTrue="1" operator="lessThan">
      <formula>$C$4</formula>
    </cfRule>
  </conditionalFormatting>
  <conditionalFormatting sqref="BX29">
    <cfRule type="cellIs" dxfId="7714" priority="2100" stopIfTrue="1" operator="lessThan">
      <formula>$C$4</formula>
    </cfRule>
  </conditionalFormatting>
  <conditionalFormatting sqref="BX30">
    <cfRule type="cellIs" dxfId="7715" priority="2101" stopIfTrue="1" operator="lessThan">
      <formula>$C$4</formula>
    </cfRule>
  </conditionalFormatting>
  <conditionalFormatting sqref="BX31">
    <cfRule type="cellIs" dxfId="7716" priority="2102" stopIfTrue="1" operator="lessThan">
      <formula>$C$4</formula>
    </cfRule>
  </conditionalFormatting>
  <conditionalFormatting sqref="BX32">
    <cfRule type="cellIs" dxfId="7717" priority="2103" stopIfTrue="1" operator="lessThan">
      <formula>$C$4</formula>
    </cfRule>
  </conditionalFormatting>
  <conditionalFormatting sqref="BX33">
    <cfRule type="cellIs" dxfId="7718" priority="2104" stopIfTrue="1" operator="lessThan">
      <formula>$C$4</formula>
    </cfRule>
  </conditionalFormatting>
  <conditionalFormatting sqref="BX34">
    <cfRule type="cellIs" dxfId="7719" priority="2105" stopIfTrue="1" operator="lessThan">
      <formula>$C$4</formula>
    </cfRule>
  </conditionalFormatting>
  <conditionalFormatting sqref="BX35">
    <cfRule type="cellIs" dxfId="7720" priority="2106" stopIfTrue="1" operator="lessThan">
      <formula>$C$4</formula>
    </cfRule>
  </conditionalFormatting>
  <conditionalFormatting sqref="BX36">
    <cfRule type="cellIs" dxfId="7721" priority="2107" stopIfTrue="1" operator="lessThan">
      <formula>$C$4</formula>
    </cfRule>
  </conditionalFormatting>
  <conditionalFormatting sqref="BX37">
    <cfRule type="cellIs" dxfId="7722" priority="2108" stopIfTrue="1" operator="lessThan">
      <formula>$C$4</formula>
    </cfRule>
  </conditionalFormatting>
  <conditionalFormatting sqref="BX38">
    <cfRule type="cellIs" dxfId="7723" priority="2109" stopIfTrue="1" operator="lessThan">
      <formula>$C$4</formula>
    </cfRule>
  </conditionalFormatting>
  <conditionalFormatting sqref="BX39">
    <cfRule type="cellIs" dxfId="7724" priority="2110" stopIfTrue="1" operator="lessThan">
      <formula>$C$4</formula>
    </cfRule>
  </conditionalFormatting>
  <conditionalFormatting sqref="BX40">
    <cfRule type="cellIs" dxfId="7725" priority="2111" stopIfTrue="1" operator="lessThan">
      <formula>$C$4</formula>
    </cfRule>
  </conditionalFormatting>
  <conditionalFormatting sqref="BX41">
    <cfRule type="cellIs" dxfId="7726" priority="2112" stopIfTrue="1" operator="lessThan">
      <formula>$C$4</formula>
    </cfRule>
  </conditionalFormatting>
  <conditionalFormatting sqref="BX42">
    <cfRule type="cellIs" dxfId="7727" priority="2113" stopIfTrue="1" operator="lessThan">
      <formula>$C$4</formula>
    </cfRule>
  </conditionalFormatting>
  <conditionalFormatting sqref="BX43">
    <cfRule type="cellIs" dxfId="7728" priority="2114" stopIfTrue="1" operator="lessThan">
      <formula>$C$4</formula>
    </cfRule>
  </conditionalFormatting>
  <conditionalFormatting sqref="BX44">
    <cfRule type="cellIs" dxfId="7729" priority="2115" stopIfTrue="1" operator="lessThan">
      <formula>$C$4</formula>
    </cfRule>
  </conditionalFormatting>
  <conditionalFormatting sqref="BX45">
    <cfRule type="cellIs" dxfId="7730" priority="2116" stopIfTrue="1" operator="lessThan">
      <formula>$C$4</formula>
    </cfRule>
  </conditionalFormatting>
  <conditionalFormatting sqref="BX46">
    <cfRule type="cellIs" dxfId="7731" priority="2117" stopIfTrue="1" operator="lessThan">
      <formula>$C$4</formula>
    </cfRule>
  </conditionalFormatting>
  <conditionalFormatting sqref="BX47">
    <cfRule type="cellIs" dxfId="7732" priority="2118" stopIfTrue="1" operator="lessThan">
      <formula>$C$4</formula>
    </cfRule>
  </conditionalFormatting>
  <conditionalFormatting sqref="BX48">
    <cfRule type="cellIs" dxfId="7733" priority="2119" stopIfTrue="1" operator="lessThan">
      <formula>$C$4</formula>
    </cfRule>
  </conditionalFormatting>
  <conditionalFormatting sqref="BX49">
    <cfRule type="cellIs" dxfId="7734" priority="2120" stopIfTrue="1" operator="lessThan">
      <formula>$C$4</formula>
    </cfRule>
  </conditionalFormatting>
  <conditionalFormatting sqref="BX50">
    <cfRule type="cellIs" dxfId="7735" priority="2121" stopIfTrue="1" operator="lessThan">
      <formula>$C$4</formula>
    </cfRule>
  </conditionalFormatting>
  <conditionalFormatting sqref="BY11">
    <cfRule type="cellIs" dxfId="7736" priority="2122" stopIfTrue="1" operator="lessThan">
      <formula>$C$4</formula>
    </cfRule>
  </conditionalFormatting>
  <conditionalFormatting sqref="BY12">
    <cfRule type="cellIs" dxfId="7737" priority="2123" stopIfTrue="1" operator="lessThan">
      <formula>$C$4</formula>
    </cfRule>
  </conditionalFormatting>
  <conditionalFormatting sqref="BY13">
    <cfRule type="cellIs" dxfId="7738" priority="2124" stopIfTrue="1" operator="lessThan">
      <formula>$C$4</formula>
    </cfRule>
  </conditionalFormatting>
  <conditionalFormatting sqref="BY14">
    <cfRule type="cellIs" dxfId="7739" priority="2125" stopIfTrue="1" operator="lessThan">
      <formula>$C$4</formula>
    </cfRule>
  </conditionalFormatting>
  <conditionalFormatting sqref="BY15">
    <cfRule type="cellIs" dxfId="7740" priority="2126" stopIfTrue="1" operator="lessThan">
      <formula>$C$4</formula>
    </cfRule>
  </conditionalFormatting>
  <conditionalFormatting sqref="BY16">
    <cfRule type="cellIs" dxfId="7741" priority="2127" stopIfTrue="1" operator="lessThan">
      <formula>$C$4</formula>
    </cfRule>
  </conditionalFormatting>
  <conditionalFormatting sqref="BY17">
    <cfRule type="cellIs" dxfId="7742" priority="2128" stopIfTrue="1" operator="lessThan">
      <formula>$C$4</formula>
    </cfRule>
  </conditionalFormatting>
  <conditionalFormatting sqref="BY18">
    <cfRule type="cellIs" dxfId="7743" priority="2129" stopIfTrue="1" operator="lessThan">
      <formula>$C$4</formula>
    </cfRule>
  </conditionalFormatting>
  <conditionalFormatting sqref="BY19">
    <cfRule type="cellIs" dxfId="7744" priority="2130" stopIfTrue="1" operator="lessThan">
      <formula>$C$4</formula>
    </cfRule>
  </conditionalFormatting>
  <conditionalFormatting sqref="BY20">
    <cfRule type="cellIs" dxfId="7745" priority="2131" stopIfTrue="1" operator="lessThan">
      <formula>$C$4</formula>
    </cfRule>
  </conditionalFormatting>
  <conditionalFormatting sqref="BY21">
    <cfRule type="cellIs" dxfId="7746" priority="2132" stopIfTrue="1" operator="lessThan">
      <formula>$C$4</formula>
    </cfRule>
  </conditionalFormatting>
  <conditionalFormatting sqref="BY22">
    <cfRule type="cellIs" dxfId="7747" priority="2133" stopIfTrue="1" operator="lessThan">
      <formula>$C$4</formula>
    </cfRule>
  </conditionalFormatting>
  <conditionalFormatting sqref="BY23">
    <cfRule type="cellIs" dxfId="7748" priority="2134" stopIfTrue="1" operator="lessThan">
      <formula>$C$4</formula>
    </cfRule>
  </conditionalFormatting>
  <conditionalFormatting sqref="BY24">
    <cfRule type="cellIs" dxfId="7749" priority="2135" stopIfTrue="1" operator="lessThan">
      <formula>$C$4</formula>
    </cfRule>
  </conditionalFormatting>
  <conditionalFormatting sqref="BY25">
    <cfRule type="cellIs" dxfId="7750" priority="2136" stopIfTrue="1" operator="lessThan">
      <formula>$C$4</formula>
    </cfRule>
  </conditionalFormatting>
  <conditionalFormatting sqref="BY26">
    <cfRule type="cellIs" dxfId="7751" priority="2137" stopIfTrue="1" operator="lessThan">
      <formula>$C$4</formula>
    </cfRule>
  </conditionalFormatting>
  <conditionalFormatting sqref="BY27">
    <cfRule type="cellIs" dxfId="7752" priority="2138" stopIfTrue="1" operator="lessThan">
      <formula>$C$4</formula>
    </cfRule>
  </conditionalFormatting>
  <conditionalFormatting sqref="BY28">
    <cfRule type="cellIs" dxfId="7753" priority="2139" stopIfTrue="1" operator="lessThan">
      <formula>$C$4</formula>
    </cfRule>
  </conditionalFormatting>
  <conditionalFormatting sqref="BY29">
    <cfRule type="cellIs" dxfId="7754" priority="2140" stopIfTrue="1" operator="lessThan">
      <formula>$C$4</formula>
    </cfRule>
  </conditionalFormatting>
  <conditionalFormatting sqref="BY30">
    <cfRule type="cellIs" dxfId="7755" priority="2141" stopIfTrue="1" operator="lessThan">
      <formula>$C$4</formula>
    </cfRule>
  </conditionalFormatting>
  <conditionalFormatting sqref="BY31">
    <cfRule type="cellIs" dxfId="7756" priority="2142" stopIfTrue="1" operator="lessThan">
      <formula>$C$4</formula>
    </cfRule>
  </conditionalFormatting>
  <conditionalFormatting sqref="BY32">
    <cfRule type="cellIs" dxfId="7757" priority="2143" stopIfTrue="1" operator="lessThan">
      <formula>$C$4</formula>
    </cfRule>
  </conditionalFormatting>
  <conditionalFormatting sqref="BY33">
    <cfRule type="cellIs" dxfId="7758" priority="2144" stopIfTrue="1" operator="lessThan">
      <formula>$C$4</formula>
    </cfRule>
  </conditionalFormatting>
  <conditionalFormatting sqref="BY34">
    <cfRule type="cellIs" dxfId="7759" priority="2145" stopIfTrue="1" operator="lessThan">
      <formula>$C$4</formula>
    </cfRule>
  </conditionalFormatting>
  <conditionalFormatting sqref="BY35">
    <cfRule type="cellIs" dxfId="7760" priority="2146" stopIfTrue="1" operator="lessThan">
      <formula>$C$4</formula>
    </cfRule>
  </conditionalFormatting>
  <conditionalFormatting sqref="BY36">
    <cfRule type="cellIs" dxfId="7761" priority="2147" stopIfTrue="1" operator="lessThan">
      <formula>$C$4</formula>
    </cfRule>
  </conditionalFormatting>
  <conditionalFormatting sqref="BY37">
    <cfRule type="cellIs" dxfId="7762" priority="2148" stopIfTrue="1" operator="lessThan">
      <formula>$C$4</formula>
    </cfRule>
  </conditionalFormatting>
  <conditionalFormatting sqref="BY38">
    <cfRule type="cellIs" dxfId="7763" priority="2149" stopIfTrue="1" operator="lessThan">
      <formula>$C$4</formula>
    </cfRule>
  </conditionalFormatting>
  <conditionalFormatting sqref="BY39">
    <cfRule type="cellIs" dxfId="7764" priority="2150" stopIfTrue="1" operator="lessThan">
      <formula>$C$4</formula>
    </cfRule>
  </conditionalFormatting>
  <conditionalFormatting sqref="BY40">
    <cfRule type="cellIs" dxfId="7765" priority="2151" stopIfTrue="1" operator="lessThan">
      <formula>$C$4</formula>
    </cfRule>
  </conditionalFormatting>
  <conditionalFormatting sqref="BY41">
    <cfRule type="cellIs" dxfId="7766" priority="2152" stopIfTrue="1" operator="lessThan">
      <formula>$C$4</formula>
    </cfRule>
  </conditionalFormatting>
  <conditionalFormatting sqref="BY42">
    <cfRule type="cellIs" dxfId="7767" priority="2153" stopIfTrue="1" operator="lessThan">
      <formula>$C$4</formula>
    </cfRule>
  </conditionalFormatting>
  <conditionalFormatting sqref="BY43">
    <cfRule type="cellIs" dxfId="7768" priority="2154" stopIfTrue="1" operator="lessThan">
      <formula>$C$4</formula>
    </cfRule>
  </conditionalFormatting>
  <conditionalFormatting sqref="BY44">
    <cfRule type="cellIs" dxfId="7769" priority="2155" stopIfTrue="1" operator="lessThan">
      <formula>$C$4</formula>
    </cfRule>
  </conditionalFormatting>
  <conditionalFormatting sqref="BY45">
    <cfRule type="cellIs" dxfId="7770" priority="2156" stopIfTrue="1" operator="lessThan">
      <formula>$C$4</formula>
    </cfRule>
  </conditionalFormatting>
  <conditionalFormatting sqref="BY46">
    <cfRule type="cellIs" dxfId="7771" priority="2157" stopIfTrue="1" operator="lessThan">
      <formula>$C$4</formula>
    </cfRule>
  </conditionalFormatting>
  <conditionalFormatting sqref="BY47">
    <cfRule type="cellIs" dxfId="7772" priority="2158" stopIfTrue="1" operator="lessThan">
      <formula>$C$4</formula>
    </cfRule>
  </conditionalFormatting>
  <conditionalFormatting sqref="BY48">
    <cfRule type="cellIs" dxfId="7773" priority="2159" stopIfTrue="1" operator="lessThan">
      <formula>$C$4</formula>
    </cfRule>
  </conditionalFormatting>
  <conditionalFormatting sqref="BY49">
    <cfRule type="cellIs" dxfId="7774" priority="2160" stopIfTrue="1" operator="lessThan">
      <formula>$C$4</formula>
    </cfRule>
  </conditionalFormatting>
  <conditionalFormatting sqref="BY50">
    <cfRule type="cellIs" dxfId="7775" priority="2161" stopIfTrue="1" operator="lessThan">
      <formula>$C$4</formula>
    </cfRule>
  </conditionalFormatting>
  <conditionalFormatting sqref="BZ11">
    <cfRule type="cellIs" dxfId="7776" priority="2162" stopIfTrue="1" operator="lessThan">
      <formula>$C$4</formula>
    </cfRule>
  </conditionalFormatting>
  <conditionalFormatting sqref="BZ12">
    <cfRule type="cellIs" dxfId="7777" priority="2163" stopIfTrue="1" operator="lessThan">
      <formula>$C$4</formula>
    </cfRule>
  </conditionalFormatting>
  <conditionalFormatting sqref="BZ13">
    <cfRule type="cellIs" dxfId="7778" priority="2164" stopIfTrue="1" operator="lessThan">
      <formula>$C$4</formula>
    </cfRule>
  </conditionalFormatting>
  <conditionalFormatting sqref="BZ14">
    <cfRule type="cellIs" dxfId="7779" priority="2165" stopIfTrue="1" operator="lessThan">
      <formula>$C$4</formula>
    </cfRule>
  </conditionalFormatting>
  <conditionalFormatting sqref="BZ15">
    <cfRule type="cellIs" dxfId="7780" priority="2166" stopIfTrue="1" operator="lessThan">
      <formula>$C$4</formula>
    </cfRule>
  </conditionalFormatting>
  <conditionalFormatting sqref="BZ16">
    <cfRule type="cellIs" dxfId="7781" priority="2167" stopIfTrue="1" operator="lessThan">
      <formula>$C$4</formula>
    </cfRule>
  </conditionalFormatting>
  <conditionalFormatting sqref="BZ17">
    <cfRule type="cellIs" dxfId="7782" priority="2168" stopIfTrue="1" operator="lessThan">
      <formula>$C$4</formula>
    </cfRule>
  </conditionalFormatting>
  <conditionalFormatting sqref="BZ18">
    <cfRule type="cellIs" dxfId="7783" priority="2169" stopIfTrue="1" operator="lessThan">
      <formula>$C$4</formula>
    </cfRule>
  </conditionalFormatting>
  <conditionalFormatting sqref="BZ19">
    <cfRule type="cellIs" dxfId="7784" priority="2170" stopIfTrue="1" operator="lessThan">
      <formula>$C$4</formula>
    </cfRule>
  </conditionalFormatting>
  <conditionalFormatting sqref="BZ20">
    <cfRule type="cellIs" dxfId="7785" priority="2171" stopIfTrue="1" operator="lessThan">
      <formula>$C$4</formula>
    </cfRule>
  </conditionalFormatting>
  <conditionalFormatting sqref="BZ21">
    <cfRule type="cellIs" dxfId="7786" priority="2172" stopIfTrue="1" operator="lessThan">
      <formula>$C$4</formula>
    </cfRule>
  </conditionalFormatting>
  <conditionalFormatting sqref="BZ22">
    <cfRule type="cellIs" dxfId="7787" priority="2173" stopIfTrue="1" operator="lessThan">
      <formula>$C$4</formula>
    </cfRule>
  </conditionalFormatting>
  <conditionalFormatting sqref="BZ23">
    <cfRule type="cellIs" dxfId="7788" priority="2174" stopIfTrue="1" operator="lessThan">
      <formula>$C$4</formula>
    </cfRule>
  </conditionalFormatting>
  <conditionalFormatting sqref="BZ24">
    <cfRule type="cellIs" dxfId="7789" priority="2175" stopIfTrue="1" operator="lessThan">
      <formula>$C$4</formula>
    </cfRule>
  </conditionalFormatting>
  <conditionalFormatting sqref="BZ25">
    <cfRule type="cellIs" dxfId="7790" priority="2176" stopIfTrue="1" operator="lessThan">
      <formula>$C$4</formula>
    </cfRule>
  </conditionalFormatting>
  <conditionalFormatting sqref="BZ26">
    <cfRule type="cellIs" dxfId="7791" priority="2177" stopIfTrue="1" operator="lessThan">
      <formula>$C$4</formula>
    </cfRule>
  </conditionalFormatting>
  <conditionalFormatting sqref="BZ27">
    <cfRule type="cellIs" dxfId="7792" priority="2178" stopIfTrue="1" operator="lessThan">
      <formula>$C$4</formula>
    </cfRule>
  </conditionalFormatting>
  <conditionalFormatting sqref="BZ28">
    <cfRule type="cellIs" dxfId="7793" priority="2179" stopIfTrue="1" operator="lessThan">
      <formula>$C$4</formula>
    </cfRule>
  </conditionalFormatting>
  <conditionalFormatting sqref="BZ29">
    <cfRule type="cellIs" dxfId="7794" priority="2180" stopIfTrue="1" operator="lessThan">
      <formula>$C$4</formula>
    </cfRule>
  </conditionalFormatting>
  <conditionalFormatting sqref="BZ30">
    <cfRule type="cellIs" dxfId="7795" priority="2181" stopIfTrue="1" operator="lessThan">
      <formula>$C$4</formula>
    </cfRule>
  </conditionalFormatting>
  <conditionalFormatting sqref="BZ31">
    <cfRule type="cellIs" dxfId="7796" priority="2182" stopIfTrue="1" operator="lessThan">
      <formula>$C$4</formula>
    </cfRule>
  </conditionalFormatting>
  <conditionalFormatting sqref="BZ32">
    <cfRule type="cellIs" dxfId="7797" priority="2183" stopIfTrue="1" operator="lessThan">
      <formula>$C$4</formula>
    </cfRule>
  </conditionalFormatting>
  <conditionalFormatting sqref="BZ33">
    <cfRule type="cellIs" dxfId="7798" priority="2184" stopIfTrue="1" operator="lessThan">
      <formula>$C$4</formula>
    </cfRule>
  </conditionalFormatting>
  <conditionalFormatting sqref="BZ34">
    <cfRule type="cellIs" dxfId="7799" priority="2185" stopIfTrue="1" operator="lessThan">
      <formula>$C$4</formula>
    </cfRule>
  </conditionalFormatting>
  <conditionalFormatting sqref="BZ35">
    <cfRule type="cellIs" dxfId="7800" priority="2186" stopIfTrue="1" operator="lessThan">
      <formula>$C$4</formula>
    </cfRule>
  </conditionalFormatting>
  <conditionalFormatting sqref="BZ36">
    <cfRule type="cellIs" dxfId="7801" priority="2187" stopIfTrue="1" operator="lessThan">
      <formula>$C$4</formula>
    </cfRule>
  </conditionalFormatting>
  <conditionalFormatting sqref="BZ37">
    <cfRule type="cellIs" dxfId="7802" priority="2188" stopIfTrue="1" operator="lessThan">
      <formula>$C$4</formula>
    </cfRule>
  </conditionalFormatting>
  <conditionalFormatting sqref="BZ38">
    <cfRule type="cellIs" dxfId="7803" priority="2189" stopIfTrue="1" operator="lessThan">
      <formula>$C$4</formula>
    </cfRule>
  </conditionalFormatting>
  <conditionalFormatting sqref="BZ39">
    <cfRule type="cellIs" dxfId="7804" priority="2190" stopIfTrue="1" operator="lessThan">
      <formula>$C$4</formula>
    </cfRule>
  </conditionalFormatting>
  <conditionalFormatting sqref="BZ40">
    <cfRule type="cellIs" dxfId="7805" priority="2191" stopIfTrue="1" operator="lessThan">
      <formula>$C$4</formula>
    </cfRule>
  </conditionalFormatting>
  <conditionalFormatting sqref="BZ41">
    <cfRule type="cellIs" dxfId="7806" priority="2192" stopIfTrue="1" operator="lessThan">
      <formula>$C$4</formula>
    </cfRule>
  </conditionalFormatting>
  <conditionalFormatting sqref="BZ42">
    <cfRule type="cellIs" dxfId="7807" priority="2193" stopIfTrue="1" operator="lessThan">
      <formula>$C$4</formula>
    </cfRule>
  </conditionalFormatting>
  <conditionalFormatting sqref="BZ43">
    <cfRule type="cellIs" dxfId="7808" priority="2194" stopIfTrue="1" operator="lessThan">
      <formula>$C$4</formula>
    </cfRule>
  </conditionalFormatting>
  <conditionalFormatting sqref="BZ44">
    <cfRule type="cellIs" dxfId="7809" priority="2195" stopIfTrue="1" operator="lessThan">
      <formula>$C$4</formula>
    </cfRule>
  </conditionalFormatting>
  <conditionalFormatting sqref="BZ45">
    <cfRule type="cellIs" dxfId="7810" priority="2196" stopIfTrue="1" operator="lessThan">
      <formula>$C$4</formula>
    </cfRule>
  </conditionalFormatting>
  <conditionalFormatting sqref="BZ46">
    <cfRule type="cellIs" dxfId="7811" priority="2197" stopIfTrue="1" operator="lessThan">
      <formula>$C$4</formula>
    </cfRule>
  </conditionalFormatting>
  <conditionalFormatting sqref="BZ47">
    <cfRule type="cellIs" dxfId="7812" priority="2198" stopIfTrue="1" operator="lessThan">
      <formula>$C$4</formula>
    </cfRule>
  </conditionalFormatting>
  <conditionalFormatting sqref="BZ48">
    <cfRule type="cellIs" dxfId="7813" priority="2199" stopIfTrue="1" operator="lessThan">
      <formula>$C$4</formula>
    </cfRule>
  </conditionalFormatting>
  <conditionalFormatting sqref="BZ49">
    <cfRule type="cellIs" dxfId="7814" priority="2200" stopIfTrue="1" operator="lessThan">
      <formula>$C$4</formula>
    </cfRule>
  </conditionalFormatting>
  <conditionalFormatting sqref="BZ50">
    <cfRule type="cellIs" dxfId="7815" priority="2201" stopIfTrue="1" operator="lessThan">
      <formula>$C$4</formula>
    </cfRule>
  </conditionalFormatting>
  <conditionalFormatting sqref="CA11">
    <cfRule type="cellIs" dxfId="7816" priority="2202" stopIfTrue="1" operator="lessThan">
      <formula>$C$4</formula>
    </cfRule>
  </conditionalFormatting>
  <conditionalFormatting sqref="CA12">
    <cfRule type="cellIs" dxfId="7817" priority="2203" stopIfTrue="1" operator="lessThan">
      <formula>$C$4</formula>
    </cfRule>
  </conditionalFormatting>
  <conditionalFormatting sqref="CA13">
    <cfRule type="cellIs" dxfId="7818" priority="2204" stopIfTrue="1" operator="lessThan">
      <formula>$C$4</formula>
    </cfRule>
  </conditionalFormatting>
  <conditionalFormatting sqref="CA14">
    <cfRule type="cellIs" dxfId="7819" priority="2205" stopIfTrue="1" operator="lessThan">
      <formula>$C$4</formula>
    </cfRule>
  </conditionalFormatting>
  <conditionalFormatting sqref="CA15">
    <cfRule type="cellIs" dxfId="7820" priority="2206" stopIfTrue="1" operator="lessThan">
      <formula>$C$4</formula>
    </cfRule>
  </conditionalFormatting>
  <conditionalFormatting sqref="CA16">
    <cfRule type="cellIs" dxfId="7821" priority="2207" stopIfTrue="1" operator="lessThan">
      <formula>$C$4</formula>
    </cfRule>
  </conditionalFormatting>
  <conditionalFormatting sqref="CA17">
    <cfRule type="cellIs" dxfId="7822" priority="2208" stopIfTrue="1" operator="lessThan">
      <formula>$C$4</formula>
    </cfRule>
  </conditionalFormatting>
  <conditionalFormatting sqref="CA18">
    <cfRule type="cellIs" dxfId="7823" priority="2209" stopIfTrue="1" operator="lessThan">
      <formula>$C$4</formula>
    </cfRule>
  </conditionalFormatting>
  <conditionalFormatting sqref="CA19">
    <cfRule type="cellIs" dxfId="7824" priority="2210" stopIfTrue="1" operator="lessThan">
      <formula>$C$4</formula>
    </cfRule>
  </conditionalFormatting>
  <conditionalFormatting sqref="CA20">
    <cfRule type="cellIs" dxfId="7825" priority="2211" stopIfTrue="1" operator="lessThan">
      <formula>$C$4</formula>
    </cfRule>
  </conditionalFormatting>
  <conditionalFormatting sqref="CA21">
    <cfRule type="cellIs" dxfId="7826" priority="2212" stopIfTrue="1" operator="lessThan">
      <formula>$C$4</formula>
    </cfRule>
  </conditionalFormatting>
  <conditionalFormatting sqref="CA22">
    <cfRule type="cellIs" dxfId="7827" priority="2213" stopIfTrue="1" operator="lessThan">
      <formula>$C$4</formula>
    </cfRule>
  </conditionalFormatting>
  <conditionalFormatting sqref="CA23">
    <cfRule type="cellIs" dxfId="7828" priority="2214" stopIfTrue="1" operator="lessThan">
      <formula>$C$4</formula>
    </cfRule>
  </conditionalFormatting>
  <conditionalFormatting sqref="CA24">
    <cfRule type="cellIs" dxfId="7829" priority="2215" stopIfTrue="1" operator="lessThan">
      <formula>$C$4</formula>
    </cfRule>
  </conditionalFormatting>
  <conditionalFormatting sqref="CA25">
    <cfRule type="cellIs" dxfId="7830" priority="2216" stopIfTrue="1" operator="lessThan">
      <formula>$C$4</formula>
    </cfRule>
  </conditionalFormatting>
  <conditionalFormatting sqref="CA26">
    <cfRule type="cellIs" dxfId="7831" priority="2217" stopIfTrue="1" operator="lessThan">
      <formula>$C$4</formula>
    </cfRule>
  </conditionalFormatting>
  <conditionalFormatting sqref="CA27">
    <cfRule type="cellIs" dxfId="7832" priority="2218" stopIfTrue="1" operator="lessThan">
      <formula>$C$4</formula>
    </cfRule>
  </conditionalFormatting>
  <conditionalFormatting sqref="CA28">
    <cfRule type="cellIs" dxfId="7833" priority="2219" stopIfTrue="1" operator="lessThan">
      <formula>$C$4</formula>
    </cfRule>
  </conditionalFormatting>
  <conditionalFormatting sqref="CA29">
    <cfRule type="cellIs" dxfId="7834" priority="2220" stopIfTrue="1" operator="lessThan">
      <formula>$C$4</formula>
    </cfRule>
  </conditionalFormatting>
  <conditionalFormatting sqref="CA30">
    <cfRule type="cellIs" dxfId="7835" priority="2221" stopIfTrue="1" operator="lessThan">
      <formula>$C$4</formula>
    </cfRule>
  </conditionalFormatting>
  <conditionalFormatting sqref="CA31">
    <cfRule type="cellIs" dxfId="7836" priority="2222" stopIfTrue="1" operator="lessThan">
      <formula>$C$4</formula>
    </cfRule>
  </conditionalFormatting>
  <conditionalFormatting sqref="CA32">
    <cfRule type="cellIs" dxfId="7837" priority="2223" stopIfTrue="1" operator="lessThan">
      <formula>$C$4</formula>
    </cfRule>
  </conditionalFormatting>
  <conditionalFormatting sqref="CA33">
    <cfRule type="cellIs" dxfId="7838" priority="2224" stopIfTrue="1" operator="lessThan">
      <formula>$C$4</formula>
    </cfRule>
  </conditionalFormatting>
  <conditionalFormatting sqref="CA34">
    <cfRule type="cellIs" dxfId="7839" priority="2225" stopIfTrue="1" operator="lessThan">
      <formula>$C$4</formula>
    </cfRule>
  </conditionalFormatting>
  <conditionalFormatting sqref="CA35">
    <cfRule type="cellIs" dxfId="7840" priority="2226" stopIfTrue="1" operator="lessThan">
      <formula>$C$4</formula>
    </cfRule>
  </conditionalFormatting>
  <conditionalFormatting sqref="CA36">
    <cfRule type="cellIs" dxfId="7841" priority="2227" stopIfTrue="1" operator="lessThan">
      <formula>$C$4</formula>
    </cfRule>
  </conditionalFormatting>
  <conditionalFormatting sqref="CA37">
    <cfRule type="cellIs" dxfId="7842" priority="2228" stopIfTrue="1" operator="lessThan">
      <formula>$C$4</formula>
    </cfRule>
  </conditionalFormatting>
  <conditionalFormatting sqref="CA38">
    <cfRule type="cellIs" dxfId="7843" priority="2229" stopIfTrue="1" operator="lessThan">
      <formula>$C$4</formula>
    </cfRule>
  </conditionalFormatting>
  <conditionalFormatting sqref="CA39">
    <cfRule type="cellIs" dxfId="7844" priority="2230" stopIfTrue="1" operator="lessThan">
      <formula>$C$4</formula>
    </cfRule>
  </conditionalFormatting>
  <conditionalFormatting sqref="CA40">
    <cfRule type="cellIs" dxfId="7845" priority="2231" stopIfTrue="1" operator="lessThan">
      <formula>$C$4</formula>
    </cfRule>
  </conditionalFormatting>
  <conditionalFormatting sqref="CA41">
    <cfRule type="cellIs" dxfId="7846" priority="2232" stopIfTrue="1" operator="lessThan">
      <formula>$C$4</formula>
    </cfRule>
  </conditionalFormatting>
  <conditionalFormatting sqref="CA42">
    <cfRule type="cellIs" dxfId="7847" priority="2233" stopIfTrue="1" operator="lessThan">
      <formula>$C$4</formula>
    </cfRule>
  </conditionalFormatting>
  <conditionalFormatting sqref="CA43">
    <cfRule type="cellIs" dxfId="7848" priority="2234" stopIfTrue="1" operator="lessThan">
      <formula>$C$4</formula>
    </cfRule>
  </conditionalFormatting>
  <conditionalFormatting sqref="CA44">
    <cfRule type="cellIs" dxfId="7849" priority="2235" stopIfTrue="1" operator="lessThan">
      <formula>$C$4</formula>
    </cfRule>
  </conditionalFormatting>
  <conditionalFormatting sqref="CA45">
    <cfRule type="cellIs" dxfId="7850" priority="2236" stopIfTrue="1" operator="lessThan">
      <formula>$C$4</formula>
    </cfRule>
  </conditionalFormatting>
  <conditionalFormatting sqref="CA46">
    <cfRule type="cellIs" dxfId="7851" priority="2237" stopIfTrue="1" operator="lessThan">
      <formula>$C$4</formula>
    </cfRule>
  </conditionalFormatting>
  <conditionalFormatting sqref="CA47">
    <cfRule type="cellIs" dxfId="7852" priority="2238" stopIfTrue="1" operator="lessThan">
      <formula>$C$4</formula>
    </cfRule>
  </conditionalFormatting>
  <conditionalFormatting sqref="CA48">
    <cfRule type="cellIs" dxfId="7853" priority="2239" stopIfTrue="1" operator="lessThan">
      <formula>$C$4</formula>
    </cfRule>
  </conditionalFormatting>
  <conditionalFormatting sqref="CA49">
    <cfRule type="cellIs" dxfId="7854" priority="2240" stopIfTrue="1" operator="lessThan">
      <formula>$C$4</formula>
    </cfRule>
  </conditionalFormatting>
  <conditionalFormatting sqref="CA50">
    <cfRule type="cellIs" dxfId="7855" priority="2241" stopIfTrue="1" operator="lessThan">
      <formula>$C$4</formula>
    </cfRule>
  </conditionalFormatting>
  <conditionalFormatting sqref="CB11">
    <cfRule type="cellIs" dxfId="7856" priority="2242" stopIfTrue="1" operator="lessThan">
      <formula>$C$4</formula>
    </cfRule>
  </conditionalFormatting>
  <conditionalFormatting sqref="CB12">
    <cfRule type="cellIs" dxfId="7857" priority="2243" stopIfTrue="1" operator="lessThan">
      <formula>$C$4</formula>
    </cfRule>
  </conditionalFormatting>
  <conditionalFormatting sqref="CB13">
    <cfRule type="cellIs" dxfId="7858" priority="2244" stopIfTrue="1" operator="lessThan">
      <formula>$C$4</formula>
    </cfRule>
  </conditionalFormatting>
  <conditionalFormatting sqref="CB14">
    <cfRule type="cellIs" dxfId="7859" priority="2245" stopIfTrue="1" operator="lessThan">
      <formula>$C$4</formula>
    </cfRule>
  </conditionalFormatting>
  <conditionalFormatting sqref="CB15">
    <cfRule type="cellIs" dxfId="7860" priority="2246" stopIfTrue="1" operator="lessThan">
      <formula>$C$4</formula>
    </cfRule>
  </conditionalFormatting>
  <conditionalFormatting sqref="CB16">
    <cfRule type="cellIs" dxfId="7861" priority="2247" stopIfTrue="1" operator="lessThan">
      <formula>$C$4</formula>
    </cfRule>
  </conditionalFormatting>
  <conditionalFormatting sqref="CB17">
    <cfRule type="cellIs" dxfId="7862" priority="2248" stopIfTrue="1" operator="lessThan">
      <formula>$C$4</formula>
    </cfRule>
  </conditionalFormatting>
  <conditionalFormatting sqref="CB18">
    <cfRule type="cellIs" dxfId="7863" priority="2249" stopIfTrue="1" operator="lessThan">
      <formula>$C$4</formula>
    </cfRule>
  </conditionalFormatting>
  <conditionalFormatting sqref="CB19">
    <cfRule type="cellIs" dxfId="7864" priority="2250" stopIfTrue="1" operator="lessThan">
      <formula>$C$4</formula>
    </cfRule>
  </conditionalFormatting>
  <conditionalFormatting sqref="CB20">
    <cfRule type="cellIs" dxfId="7865" priority="2251" stopIfTrue="1" operator="lessThan">
      <formula>$C$4</formula>
    </cfRule>
  </conditionalFormatting>
  <conditionalFormatting sqref="CB21">
    <cfRule type="cellIs" dxfId="7866" priority="2252" stopIfTrue="1" operator="lessThan">
      <formula>$C$4</formula>
    </cfRule>
  </conditionalFormatting>
  <conditionalFormatting sqref="CB22">
    <cfRule type="cellIs" dxfId="7867" priority="2253" stopIfTrue="1" operator="lessThan">
      <formula>$C$4</formula>
    </cfRule>
  </conditionalFormatting>
  <conditionalFormatting sqref="CB23">
    <cfRule type="cellIs" dxfId="7868" priority="2254" stopIfTrue="1" operator="lessThan">
      <formula>$C$4</formula>
    </cfRule>
  </conditionalFormatting>
  <conditionalFormatting sqref="CB24">
    <cfRule type="cellIs" dxfId="7869" priority="2255" stopIfTrue="1" operator="lessThan">
      <formula>$C$4</formula>
    </cfRule>
  </conditionalFormatting>
  <conditionalFormatting sqref="CB25">
    <cfRule type="cellIs" dxfId="7870" priority="2256" stopIfTrue="1" operator="lessThan">
      <formula>$C$4</formula>
    </cfRule>
  </conditionalFormatting>
  <conditionalFormatting sqref="CB26">
    <cfRule type="cellIs" dxfId="7871" priority="2257" stopIfTrue="1" operator="lessThan">
      <formula>$C$4</formula>
    </cfRule>
  </conditionalFormatting>
  <conditionalFormatting sqref="CB27">
    <cfRule type="cellIs" dxfId="7872" priority="2258" stopIfTrue="1" operator="lessThan">
      <formula>$C$4</formula>
    </cfRule>
  </conditionalFormatting>
  <conditionalFormatting sqref="CB28">
    <cfRule type="cellIs" dxfId="7873" priority="2259" stopIfTrue="1" operator="lessThan">
      <formula>$C$4</formula>
    </cfRule>
  </conditionalFormatting>
  <conditionalFormatting sqref="CB29">
    <cfRule type="cellIs" dxfId="7874" priority="2260" stopIfTrue="1" operator="lessThan">
      <formula>$C$4</formula>
    </cfRule>
  </conditionalFormatting>
  <conditionalFormatting sqref="CB30">
    <cfRule type="cellIs" dxfId="7875" priority="2261" stopIfTrue="1" operator="lessThan">
      <formula>$C$4</formula>
    </cfRule>
  </conditionalFormatting>
  <conditionalFormatting sqref="CB31">
    <cfRule type="cellIs" dxfId="7876" priority="2262" stopIfTrue="1" operator="lessThan">
      <formula>$C$4</formula>
    </cfRule>
  </conditionalFormatting>
  <conditionalFormatting sqref="CB32">
    <cfRule type="cellIs" dxfId="7877" priority="2263" stopIfTrue="1" operator="lessThan">
      <formula>$C$4</formula>
    </cfRule>
  </conditionalFormatting>
  <conditionalFormatting sqref="CB33">
    <cfRule type="cellIs" dxfId="7878" priority="2264" stopIfTrue="1" operator="lessThan">
      <formula>$C$4</formula>
    </cfRule>
  </conditionalFormatting>
  <conditionalFormatting sqref="CB34">
    <cfRule type="cellIs" dxfId="7879" priority="2265" stopIfTrue="1" operator="lessThan">
      <formula>$C$4</formula>
    </cfRule>
  </conditionalFormatting>
  <conditionalFormatting sqref="CB35">
    <cfRule type="cellIs" dxfId="7880" priority="2266" stopIfTrue="1" operator="lessThan">
      <formula>$C$4</formula>
    </cfRule>
  </conditionalFormatting>
  <conditionalFormatting sqref="CB36">
    <cfRule type="cellIs" dxfId="7881" priority="2267" stopIfTrue="1" operator="lessThan">
      <formula>$C$4</formula>
    </cfRule>
  </conditionalFormatting>
  <conditionalFormatting sqref="CB37">
    <cfRule type="cellIs" dxfId="7882" priority="2268" stopIfTrue="1" operator="lessThan">
      <formula>$C$4</formula>
    </cfRule>
  </conditionalFormatting>
  <conditionalFormatting sqref="CB38">
    <cfRule type="cellIs" dxfId="7883" priority="2269" stopIfTrue="1" operator="lessThan">
      <formula>$C$4</formula>
    </cfRule>
  </conditionalFormatting>
  <conditionalFormatting sqref="CB39">
    <cfRule type="cellIs" dxfId="7884" priority="2270" stopIfTrue="1" operator="lessThan">
      <formula>$C$4</formula>
    </cfRule>
  </conditionalFormatting>
  <conditionalFormatting sqref="CB40">
    <cfRule type="cellIs" dxfId="7885" priority="2271" stopIfTrue="1" operator="lessThan">
      <formula>$C$4</formula>
    </cfRule>
  </conditionalFormatting>
  <conditionalFormatting sqref="CB41">
    <cfRule type="cellIs" dxfId="7886" priority="2272" stopIfTrue="1" operator="lessThan">
      <formula>$C$4</formula>
    </cfRule>
  </conditionalFormatting>
  <conditionalFormatting sqref="CB42">
    <cfRule type="cellIs" dxfId="7887" priority="2273" stopIfTrue="1" operator="lessThan">
      <formula>$C$4</formula>
    </cfRule>
  </conditionalFormatting>
  <conditionalFormatting sqref="CB43">
    <cfRule type="cellIs" dxfId="7888" priority="2274" stopIfTrue="1" operator="lessThan">
      <formula>$C$4</formula>
    </cfRule>
  </conditionalFormatting>
  <conditionalFormatting sqref="CB44">
    <cfRule type="cellIs" dxfId="7889" priority="2275" stopIfTrue="1" operator="lessThan">
      <formula>$C$4</formula>
    </cfRule>
  </conditionalFormatting>
  <conditionalFormatting sqref="CB45">
    <cfRule type="cellIs" dxfId="7890" priority="2276" stopIfTrue="1" operator="lessThan">
      <formula>$C$4</formula>
    </cfRule>
  </conditionalFormatting>
  <conditionalFormatting sqref="CB46">
    <cfRule type="cellIs" dxfId="7891" priority="2277" stopIfTrue="1" operator="lessThan">
      <formula>$C$4</formula>
    </cfRule>
  </conditionalFormatting>
  <conditionalFormatting sqref="CB47">
    <cfRule type="cellIs" dxfId="7892" priority="2278" stopIfTrue="1" operator="lessThan">
      <formula>$C$4</formula>
    </cfRule>
  </conditionalFormatting>
  <conditionalFormatting sqref="CB48">
    <cfRule type="cellIs" dxfId="7893" priority="2279" stopIfTrue="1" operator="lessThan">
      <formula>$C$4</formula>
    </cfRule>
  </conditionalFormatting>
  <conditionalFormatting sqref="CB49">
    <cfRule type="cellIs" dxfId="7894" priority="2280" stopIfTrue="1" operator="lessThan">
      <formula>$C$4</formula>
    </cfRule>
  </conditionalFormatting>
  <conditionalFormatting sqref="CB50">
    <cfRule type="cellIs" dxfId="7895" priority="2281" stopIfTrue="1" operator="lessThan">
      <formula>$C$4</formula>
    </cfRule>
  </conditionalFormatting>
  <conditionalFormatting sqref="CC11">
    <cfRule type="cellIs" dxfId="7896" priority="2282" stopIfTrue="1" operator="lessThan">
      <formula>$C$4</formula>
    </cfRule>
  </conditionalFormatting>
  <conditionalFormatting sqref="CC12">
    <cfRule type="cellIs" dxfId="7897" priority="2283" stopIfTrue="1" operator="lessThan">
      <formula>$C$4</formula>
    </cfRule>
  </conditionalFormatting>
  <conditionalFormatting sqref="CC13">
    <cfRule type="cellIs" dxfId="7898" priority="2284" stopIfTrue="1" operator="lessThan">
      <formula>$C$4</formula>
    </cfRule>
  </conditionalFormatting>
  <conditionalFormatting sqref="CC14">
    <cfRule type="cellIs" dxfId="7899" priority="2285" stopIfTrue="1" operator="lessThan">
      <formula>$C$4</formula>
    </cfRule>
  </conditionalFormatting>
  <conditionalFormatting sqref="CC15">
    <cfRule type="cellIs" dxfId="7900" priority="2286" stopIfTrue="1" operator="lessThan">
      <formula>$C$4</formula>
    </cfRule>
  </conditionalFormatting>
  <conditionalFormatting sqref="CC16">
    <cfRule type="cellIs" dxfId="7901" priority="2287" stopIfTrue="1" operator="lessThan">
      <formula>$C$4</formula>
    </cfRule>
  </conditionalFormatting>
  <conditionalFormatting sqref="CC17">
    <cfRule type="cellIs" dxfId="7902" priority="2288" stopIfTrue="1" operator="lessThan">
      <formula>$C$4</formula>
    </cfRule>
  </conditionalFormatting>
  <conditionalFormatting sqref="CC18">
    <cfRule type="cellIs" dxfId="7903" priority="2289" stopIfTrue="1" operator="lessThan">
      <formula>$C$4</formula>
    </cfRule>
  </conditionalFormatting>
  <conditionalFormatting sqref="CC19">
    <cfRule type="cellIs" dxfId="7904" priority="2290" stopIfTrue="1" operator="lessThan">
      <formula>$C$4</formula>
    </cfRule>
  </conditionalFormatting>
  <conditionalFormatting sqref="CC20">
    <cfRule type="cellIs" dxfId="7905" priority="2291" stopIfTrue="1" operator="lessThan">
      <formula>$C$4</formula>
    </cfRule>
  </conditionalFormatting>
  <conditionalFormatting sqref="CC21">
    <cfRule type="cellIs" dxfId="7906" priority="2292" stopIfTrue="1" operator="lessThan">
      <formula>$C$4</formula>
    </cfRule>
  </conditionalFormatting>
  <conditionalFormatting sqref="CC22">
    <cfRule type="cellIs" dxfId="7907" priority="2293" stopIfTrue="1" operator="lessThan">
      <formula>$C$4</formula>
    </cfRule>
  </conditionalFormatting>
  <conditionalFormatting sqref="CC23">
    <cfRule type="cellIs" dxfId="7908" priority="2294" stopIfTrue="1" operator="lessThan">
      <formula>$C$4</formula>
    </cfRule>
  </conditionalFormatting>
  <conditionalFormatting sqref="CC24">
    <cfRule type="cellIs" dxfId="7909" priority="2295" stopIfTrue="1" operator="lessThan">
      <formula>$C$4</formula>
    </cfRule>
  </conditionalFormatting>
  <conditionalFormatting sqref="CC25">
    <cfRule type="cellIs" dxfId="7910" priority="2296" stopIfTrue="1" operator="lessThan">
      <formula>$C$4</formula>
    </cfRule>
  </conditionalFormatting>
  <conditionalFormatting sqref="CC26">
    <cfRule type="cellIs" dxfId="7911" priority="2297" stopIfTrue="1" operator="lessThan">
      <formula>$C$4</formula>
    </cfRule>
  </conditionalFormatting>
  <conditionalFormatting sqref="CC27">
    <cfRule type="cellIs" dxfId="7912" priority="2298" stopIfTrue="1" operator="lessThan">
      <formula>$C$4</formula>
    </cfRule>
  </conditionalFormatting>
  <conditionalFormatting sqref="CC28">
    <cfRule type="cellIs" dxfId="7913" priority="2299" stopIfTrue="1" operator="lessThan">
      <formula>$C$4</formula>
    </cfRule>
  </conditionalFormatting>
  <conditionalFormatting sqref="CC29">
    <cfRule type="cellIs" dxfId="7914" priority="2300" stopIfTrue="1" operator="lessThan">
      <formula>$C$4</formula>
    </cfRule>
  </conditionalFormatting>
  <conditionalFormatting sqref="CC30">
    <cfRule type="cellIs" dxfId="7915" priority="2301" stopIfTrue="1" operator="lessThan">
      <formula>$C$4</formula>
    </cfRule>
  </conditionalFormatting>
  <conditionalFormatting sqref="CC31">
    <cfRule type="cellIs" dxfId="7916" priority="2302" stopIfTrue="1" operator="lessThan">
      <formula>$C$4</formula>
    </cfRule>
  </conditionalFormatting>
  <conditionalFormatting sqref="CC32">
    <cfRule type="cellIs" dxfId="7917" priority="2303" stopIfTrue="1" operator="lessThan">
      <formula>$C$4</formula>
    </cfRule>
  </conditionalFormatting>
  <conditionalFormatting sqref="CC33">
    <cfRule type="cellIs" dxfId="7918" priority="2304" stopIfTrue="1" operator="lessThan">
      <formula>$C$4</formula>
    </cfRule>
  </conditionalFormatting>
  <conditionalFormatting sqref="CC34">
    <cfRule type="cellIs" dxfId="7919" priority="2305" stopIfTrue="1" operator="lessThan">
      <formula>$C$4</formula>
    </cfRule>
  </conditionalFormatting>
  <conditionalFormatting sqref="CC35">
    <cfRule type="cellIs" dxfId="7920" priority="2306" stopIfTrue="1" operator="lessThan">
      <formula>$C$4</formula>
    </cfRule>
  </conditionalFormatting>
  <conditionalFormatting sqref="CC36">
    <cfRule type="cellIs" dxfId="7921" priority="2307" stopIfTrue="1" operator="lessThan">
      <formula>$C$4</formula>
    </cfRule>
  </conditionalFormatting>
  <conditionalFormatting sqref="CC37">
    <cfRule type="cellIs" dxfId="7922" priority="2308" stopIfTrue="1" operator="lessThan">
      <formula>$C$4</formula>
    </cfRule>
  </conditionalFormatting>
  <conditionalFormatting sqref="CC38">
    <cfRule type="cellIs" dxfId="7923" priority="2309" stopIfTrue="1" operator="lessThan">
      <formula>$C$4</formula>
    </cfRule>
  </conditionalFormatting>
  <conditionalFormatting sqref="CC39">
    <cfRule type="cellIs" dxfId="7924" priority="2310" stopIfTrue="1" operator="lessThan">
      <formula>$C$4</formula>
    </cfRule>
  </conditionalFormatting>
  <conditionalFormatting sqref="CC40">
    <cfRule type="cellIs" dxfId="7925" priority="2311" stopIfTrue="1" operator="lessThan">
      <formula>$C$4</formula>
    </cfRule>
  </conditionalFormatting>
  <conditionalFormatting sqref="CC41">
    <cfRule type="cellIs" dxfId="7926" priority="2312" stopIfTrue="1" operator="lessThan">
      <formula>$C$4</formula>
    </cfRule>
  </conditionalFormatting>
  <conditionalFormatting sqref="CC42">
    <cfRule type="cellIs" dxfId="7927" priority="2313" stopIfTrue="1" operator="lessThan">
      <formula>$C$4</formula>
    </cfRule>
  </conditionalFormatting>
  <conditionalFormatting sqref="CC43">
    <cfRule type="cellIs" dxfId="7928" priority="2314" stopIfTrue="1" operator="lessThan">
      <formula>$C$4</formula>
    </cfRule>
  </conditionalFormatting>
  <conditionalFormatting sqref="CC44">
    <cfRule type="cellIs" dxfId="7929" priority="2315" stopIfTrue="1" operator="lessThan">
      <formula>$C$4</formula>
    </cfRule>
  </conditionalFormatting>
  <conditionalFormatting sqref="CC45">
    <cfRule type="cellIs" dxfId="7930" priority="2316" stopIfTrue="1" operator="lessThan">
      <formula>$C$4</formula>
    </cfRule>
  </conditionalFormatting>
  <conditionalFormatting sqref="CC46">
    <cfRule type="cellIs" dxfId="7931" priority="2317" stopIfTrue="1" operator="lessThan">
      <formula>$C$4</formula>
    </cfRule>
  </conditionalFormatting>
  <conditionalFormatting sqref="CC47">
    <cfRule type="cellIs" dxfId="7932" priority="2318" stopIfTrue="1" operator="lessThan">
      <formula>$C$4</formula>
    </cfRule>
  </conditionalFormatting>
  <conditionalFormatting sqref="CC48">
    <cfRule type="cellIs" dxfId="7933" priority="2319" stopIfTrue="1" operator="lessThan">
      <formula>$C$4</formula>
    </cfRule>
  </conditionalFormatting>
  <conditionalFormatting sqref="CC49">
    <cfRule type="cellIs" dxfId="7934" priority="2320" stopIfTrue="1" operator="lessThan">
      <formula>$C$4</formula>
    </cfRule>
  </conditionalFormatting>
  <conditionalFormatting sqref="CC50">
    <cfRule type="cellIs" dxfId="7935" priority="2321" stopIfTrue="1" operator="lessThan">
      <formula>$C$4</formula>
    </cfRule>
  </conditionalFormatting>
  <conditionalFormatting sqref="CD11">
    <cfRule type="cellIs" dxfId="7936" priority="2322" stopIfTrue="1" operator="lessThan">
      <formula>$C$4</formula>
    </cfRule>
  </conditionalFormatting>
  <conditionalFormatting sqref="CD12">
    <cfRule type="cellIs" dxfId="7937" priority="2323" stopIfTrue="1" operator="lessThan">
      <formula>$C$4</formula>
    </cfRule>
  </conditionalFormatting>
  <conditionalFormatting sqref="CD13">
    <cfRule type="cellIs" dxfId="7938" priority="2324" stopIfTrue="1" operator="lessThan">
      <formula>$C$4</formula>
    </cfRule>
  </conditionalFormatting>
  <conditionalFormatting sqref="CD14">
    <cfRule type="cellIs" dxfId="7939" priority="2325" stopIfTrue="1" operator="lessThan">
      <formula>$C$4</formula>
    </cfRule>
  </conditionalFormatting>
  <conditionalFormatting sqref="CD15">
    <cfRule type="cellIs" dxfId="7940" priority="2326" stopIfTrue="1" operator="lessThan">
      <formula>$C$4</formula>
    </cfRule>
  </conditionalFormatting>
  <conditionalFormatting sqref="CD16">
    <cfRule type="cellIs" dxfId="7941" priority="2327" stopIfTrue="1" operator="lessThan">
      <formula>$C$4</formula>
    </cfRule>
  </conditionalFormatting>
  <conditionalFormatting sqref="CD17">
    <cfRule type="cellIs" dxfId="7942" priority="2328" stopIfTrue="1" operator="lessThan">
      <formula>$C$4</formula>
    </cfRule>
  </conditionalFormatting>
  <conditionalFormatting sqref="CD18">
    <cfRule type="cellIs" dxfId="7943" priority="2329" stopIfTrue="1" operator="lessThan">
      <formula>$C$4</formula>
    </cfRule>
  </conditionalFormatting>
  <conditionalFormatting sqref="CD19">
    <cfRule type="cellIs" dxfId="7944" priority="2330" stopIfTrue="1" operator="lessThan">
      <formula>$C$4</formula>
    </cfRule>
  </conditionalFormatting>
  <conditionalFormatting sqref="CD20">
    <cfRule type="cellIs" dxfId="7945" priority="2331" stopIfTrue="1" operator="lessThan">
      <formula>$C$4</formula>
    </cfRule>
  </conditionalFormatting>
  <conditionalFormatting sqref="CD21">
    <cfRule type="cellIs" dxfId="7946" priority="2332" stopIfTrue="1" operator="lessThan">
      <formula>$C$4</formula>
    </cfRule>
  </conditionalFormatting>
  <conditionalFormatting sqref="CD22">
    <cfRule type="cellIs" dxfId="7947" priority="2333" stopIfTrue="1" operator="lessThan">
      <formula>$C$4</formula>
    </cfRule>
  </conditionalFormatting>
  <conditionalFormatting sqref="CD23">
    <cfRule type="cellIs" dxfId="7948" priority="2334" stopIfTrue="1" operator="lessThan">
      <formula>$C$4</formula>
    </cfRule>
  </conditionalFormatting>
  <conditionalFormatting sqref="CD24">
    <cfRule type="cellIs" dxfId="7949" priority="2335" stopIfTrue="1" operator="lessThan">
      <formula>$C$4</formula>
    </cfRule>
  </conditionalFormatting>
  <conditionalFormatting sqref="CD25">
    <cfRule type="cellIs" dxfId="7950" priority="2336" stopIfTrue="1" operator="lessThan">
      <formula>$C$4</formula>
    </cfRule>
  </conditionalFormatting>
  <conditionalFormatting sqref="CD26">
    <cfRule type="cellIs" dxfId="7951" priority="2337" stopIfTrue="1" operator="lessThan">
      <formula>$C$4</formula>
    </cfRule>
  </conditionalFormatting>
  <conditionalFormatting sqref="CD27">
    <cfRule type="cellIs" dxfId="7952" priority="2338" stopIfTrue="1" operator="lessThan">
      <formula>$C$4</formula>
    </cfRule>
  </conditionalFormatting>
  <conditionalFormatting sqref="CD28">
    <cfRule type="cellIs" dxfId="7953" priority="2339" stopIfTrue="1" operator="lessThan">
      <formula>$C$4</formula>
    </cfRule>
  </conditionalFormatting>
  <conditionalFormatting sqref="CD29">
    <cfRule type="cellIs" dxfId="7954" priority="2340" stopIfTrue="1" operator="lessThan">
      <formula>$C$4</formula>
    </cfRule>
  </conditionalFormatting>
  <conditionalFormatting sqref="CD30">
    <cfRule type="cellIs" dxfId="7955" priority="2341" stopIfTrue="1" operator="lessThan">
      <formula>$C$4</formula>
    </cfRule>
  </conditionalFormatting>
  <conditionalFormatting sqref="CD31">
    <cfRule type="cellIs" dxfId="7956" priority="2342" stopIfTrue="1" operator="lessThan">
      <formula>$C$4</formula>
    </cfRule>
  </conditionalFormatting>
  <conditionalFormatting sqref="CD32">
    <cfRule type="cellIs" dxfId="7957" priority="2343" stopIfTrue="1" operator="lessThan">
      <formula>$C$4</formula>
    </cfRule>
  </conditionalFormatting>
  <conditionalFormatting sqref="CD33">
    <cfRule type="cellIs" dxfId="7958" priority="2344" stopIfTrue="1" operator="lessThan">
      <formula>$C$4</formula>
    </cfRule>
  </conditionalFormatting>
  <conditionalFormatting sqref="CD34">
    <cfRule type="cellIs" dxfId="7959" priority="2345" stopIfTrue="1" operator="lessThan">
      <formula>$C$4</formula>
    </cfRule>
  </conditionalFormatting>
  <conditionalFormatting sqref="CD35">
    <cfRule type="cellIs" dxfId="7960" priority="2346" stopIfTrue="1" operator="lessThan">
      <formula>$C$4</formula>
    </cfRule>
  </conditionalFormatting>
  <conditionalFormatting sqref="CD36">
    <cfRule type="cellIs" dxfId="7961" priority="2347" stopIfTrue="1" operator="lessThan">
      <formula>$C$4</formula>
    </cfRule>
  </conditionalFormatting>
  <conditionalFormatting sqref="CD37">
    <cfRule type="cellIs" dxfId="7962" priority="2348" stopIfTrue="1" operator="lessThan">
      <formula>$C$4</formula>
    </cfRule>
  </conditionalFormatting>
  <conditionalFormatting sqref="CD38">
    <cfRule type="cellIs" dxfId="7963" priority="2349" stopIfTrue="1" operator="lessThan">
      <formula>$C$4</formula>
    </cfRule>
  </conditionalFormatting>
  <conditionalFormatting sqref="CD39">
    <cfRule type="cellIs" dxfId="7964" priority="2350" stopIfTrue="1" operator="lessThan">
      <formula>$C$4</formula>
    </cfRule>
  </conditionalFormatting>
  <conditionalFormatting sqref="CD40">
    <cfRule type="cellIs" dxfId="7965" priority="2351" stopIfTrue="1" operator="lessThan">
      <formula>$C$4</formula>
    </cfRule>
  </conditionalFormatting>
  <conditionalFormatting sqref="CD41">
    <cfRule type="cellIs" dxfId="7966" priority="2352" stopIfTrue="1" operator="lessThan">
      <formula>$C$4</formula>
    </cfRule>
  </conditionalFormatting>
  <conditionalFormatting sqref="CD42">
    <cfRule type="cellIs" dxfId="7967" priority="2353" stopIfTrue="1" operator="lessThan">
      <formula>$C$4</formula>
    </cfRule>
  </conditionalFormatting>
  <conditionalFormatting sqref="CD43">
    <cfRule type="cellIs" dxfId="7968" priority="2354" stopIfTrue="1" operator="lessThan">
      <formula>$C$4</formula>
    </cfRule>
  </conditionalFormatting>
  <conditionalFormatting sqref="CD44">
    <cfRule type="cellIs" dxfId="7969" priority="2355" stopIfTrue="1" operator="lessThan">
      <formula>$C$4</formula>
    </cfRule>
  </conditionalFormatting>
  <conditionalFormatting sqref="CD45">
    <cfRule type="cellIs" dxfId="7970" priority="2356" stopIfTrue="1" operator="lessThan">
      <formula>$C$4</formula>
    </cfRule>
  </conditionalFormatting>
  <conditionalFormatting sqref="CD46">
    <cfRule type="cellIs" dxfId="7971" priority="2357" stopIfTrue="1" operator="lessThan">
      <formula>$C$4</formula>
    </cfRule>
  </conditionalFormatting>
  <conditionalFormatting sqref="CD47">
    <cfRule type="cellIs" dxfId="7972" priority="2358" stopIfTrue="1" operator="lessThan">
      <formula>$C$4</formula>
    </cfRule>
  </conditionalFormatting>
  <conditionalFormatting sqref="CD48">
    <cfRule type="cellIs" dxfId="7973" priority="2359" stopIfTrue="1" operator="lessThan">
      <formula>$C$4</formula>
    </cfRule>
  </conditionalFormatting>
  <conditionalFormatting sqref="CD49">
    <cfRule type="cellIs" dxfId="7974" priority="2360" stopIfTrue="1" operator="lessThan">
      <formula>$C$4</formula>
    </cfRule>
  </conditionalFormatting>
  <conditionalFormatting sqref="CD50">
    <cfRule type="cellIs" dxfId="7975" priority="2361" stopIfTrue="1" operator="lessThan">
      <formula>$C$4</formula>
    </cfRule>
  </conditionalFormatting>
  <conditionalFormatting sqref="CF11">
    <cfRule type="cellIs" dxfId="7976" priority="2362" stopIfTrue="1" operator="lessThan">
      <formula>$C$4</formula>
    </cfRule>
  </conditionalFormatting>
  <conditionalFormatting sqref="CF12">
    <cfRule type="cellIs" dxfId="7977" priority="2363" stopIfTrue="1" operator="lessThan">
      <formula>$C$4</formula>
    </cfRule>
  </conditionalFormatting>
  <conditionalFormatting sqref="CF13">
    <cfRule type="cellIs" dxfId="7978" priority="2364" stopIfTrue="1" operator="lessThan">
      <formula>$C$4</formula>
    </cfRule>
  </conditionalFormatting>
  <conditionalFormatting sqref="CF14">
    <cfRule type="cellIs" dxfId="7979" priority="2365" stopIfTrue="1" operator="lessThan">
      <formula>$C$4</formula>
    </cfRule>
  </conditionalFormatting>
  <conditionalFormatting sqref="CF15">
    <cfRule type="cellIs" dxfId="7980" priority="2366" stopIfTrue="1" operator="lessThan">
      <formula>$C$4</formula>
    </cfRule>
  </conditionalFormatting>
  <conditionalFormatting sqref="CF16">
    <cfRule type="cellIs" dxfId="7981" priority="2367" stopIfTrue="1" operator="lessThan">
      <formula>$C$4</formula>
    </cfRule>
  </conditionalFormatting>
  <conditionalFormatting sqref="CF17">
    <cfRule type="cellIs" dxfId="7982" priority="2368" stopIfTrue="1" operator="lessThan">
      <formula>$C$4</formula>
    </cfRule>
  </conditionalFormatting>
  <conditionalFormatting sqref="CF18">
    <cfRule type="cellIs" dxfId="7983" priority="2369" stopIfTrue="1" operator="lessThan">
      <formula>$C$4</formula>
    </cfRule>
  </conditionalFormatting>
  <conditionalFormatting sqref="CF19">
    <cfRule type="cellIs" dxfId="7984" priority="2370" stopIfTrue="1" operator="lessThan">
      <formula>$C$4</formula>
    </cfRule>
  </conditionalFormatting>
  <conditionalFormatting sqref="CF20">
    <cfRule type="cellIs" dxfId="7985" priority="2371" stopIfTrue="1" operator="lessThan">
      <formula>$C$4</formula>
    </cfRule>
  </conditionalFormatting>
  <conditionalFormatting sqref="CF21">
    <cfRule type="cellIs" dxfId="7986" priority="2372" stopIfTrue="1" operator="lessThan">
      <formula>$C$4</formula>
    </cfRule>
  </conditionalFormatting>
  <conditionalFormatting sqref="CF22">
    <cfRule type="cellIs" dxfId="7987" priority="2373" stopIfTrue="1" operator="lessThan">
      <formula>$C$4</formula>
    </cfRule>
  </conditionalFormatting>
  <conditionalFormatting sqref="CF23">
    <cfRule type="cellIs" dxfId="7988" priority="2374" stopIfTrue="1" operator="lessThan">
      <formula>$C$4</formula>
    </cfRule>
  </conditionalFormatting>
  <conditionalFormatting sqref="CF24">
    <cfRule type="cellIs" dxfId="7989" priority="2375" stopIfTrue="1" operator="lessThan">
      <formula>$C$4</formula>
    </cfRule>
  </conditionalFormatting>
  <conditionalFormatting sqref="CF25">
    <cfRule type="cellIs" dxfId="7990" priority="2376" stopIfTrue="1" operator="lessThan">
      <formula>$C$4</formula>
    </cfRule>
  </conditionalFormatting>
  <conditionalFormatting sqref="CF26">
    <cfRule type="cellIs" dxfId="7991" priority="2377" stopIfTrue="1" operator="lessThan">
      <formula>$C$4</formula>
    </cfRule>
  </conditionalFormatting>
  <conditionalFormatting sqref="CF27">
    <cfRule type="cellIs" dxfId="7992" priority="2378" stopIfTrue="1" operator="lessThan">
      <formula>$C$4</formula>
    </cfRule>
  </conditionalFormatting>
  <conditionalFormatting sqref="CF28">
    <cfRule type="cellIs" dxfId="7993" priority="2379" stopIfTrue="1" operator="lessThan">
      <formula>$C$4</formula>
    </cfRule>
  </conditionalFormatting>
  <conditionalFormatting sqref="CF29">
    <cfRule type="cellIs" dxfId="7994" priority="2380" stopIfTrue="1" operator="lessThan">
      <formula>$C$4</formula>
    </cfRule>
  </conditionalFormatting>
  <conditionalFormatting sqref="CF30">
    <cfRule type="cellIs" dxfId="7995" priority="2381" stopIfTrue="1" operator="lessThan">
      <formula>$C$4</formula>
    </cfRule>
  </conditionalFormatting>
  <conditionalFormatting sqref="CF31">
    <cfRule type="cellIs" dxfId="7996" priority="2382" stopIfTrue="1" operator="lessThan">
      <formula>$C$4</formula>
    </cfRule>
  </conditionalFormatting>
  <conditionalFormatting sqref="CF32">
    <cfRule type="cellIs" dxfId="7997" priority="2383" stopIfTrue="1" operator="lessThan">
      <formula>$C$4</formula>
    </cfRule>
  </conditionalFormatting>
  <conditionalFormatting sqref="CF33">
    <cfRule type="cellIs" dxfId="7998" priority="2384" stopIfTrue="1" operator="lessThan">
      <formula>$C$4</formula>
    </cfRule>
  </conditionalFormatting>
  <conditionalFormatting sqref="CF34">
    <cfRule type="cellIs" dxfId="7999" priority="2385" stopIfTrue="1" operator="lessThan">
      <formula>$C$4</formula>
    </cfRule>
  </conditionalFormatting>
  <conditionalFormatting sqref="CF35">
    <cfRule type="cellIs" dxfId="8000" priority="2386" stopIfTrue="1" operator="lessThan">
      <formula>$C$4</formula>
    </cfRule>
  </conditionalFormatting>
  <conditionalFormatting sqref="CF36">
    <cfRule type="cellIs" dxfId="8001" priority="2387" stopIfTrue="1" operator="lessThan">
      <formula>$C$4</formula>
    </cfRule>
  </conditionalFormatting>
  <conditionalFormatting sqref="CF37">
    <cfRule type="cellIs" dxfId="8002" priority="2388" stopIfTrue="1" operator="lessThan">
      <formula>$C$4</formula>
    </cfRule>
  </conditionalFormatting>
  <conditionalFormatting sqref="CF38">
    <cfRule type="cellIs" dxfId="8003" priority="2389" stopIfTrue="1" operator="lessThan">
      <formula>$C$4</formula>
    </cfRule>
  </conditionalFormatting>
  <conditionalFormatting sqref="CF39">
    <cfRule type="cellIs" dxfId="8004" priority="2390" stopIfTrue="1" operator="lessThan">
      <formula>$C$4</formula>
    </cfRule>
  </conditionalFormatting>
  <conditionalFormatting sqref="CF40">
    <cfRule type="cellIs" dxfId="8005" priority="2391" stopIfTrue="1" operator="lessThan">
      <formula>$C$4</formula>
    </cfRule>
  </conditionalFormatting>
  <conditionalFormatting sqref="CF41">
    <cfRule type="cellIs" dxfId="8006" priority="2392" stopIfTrue="1" operator="lessThan">
      <formula>$C$4</formula>
    </cfRule>
  </conditionalFormatting>
  <conditionalFormatting sqref="CF42">
    <cfRule type="cellIs" dxfId="8007" priority="2393" stopIfTrue="1" operator="lessThan">
      <formula>$C$4</formula>
    </cfRule>
  </conditionalFormatting>
  <conditionalFormatting sqref="CF43">
    <cfRule type="cellIs" dxfId="8008" priority="2394" stopIfTrue="1" operator="lessThan">
      <formula>$C$4</formula>
    </cfRule>
  </conditionalFormatting>
  <conditionalFormatting sqref="CF44">
    <cfRule type="cellIs" dxfId="8009" priority="2395" stopIfTrue="1" operator="lessThan">
      <formula>$C$4</formula>
    </cfRule>
  </conditionalFormatting>
  <conditionalFormatting sqref="CF45">
    <cfRule type="cellIs" dxfId="8010" priority="2396" stopIfTrue="1" operator="lessThan">
      <formula>$C$4</formula>
    </cfRule>
  </conditionalFormatting>
  <conditionalFormatting sqref="CF46">
    <cfRule type="cellIs" dxfId="8011" priority="2397" stopIfTrue="1" operator="lessThan">
      <formula>$C$4</formula>
    </cfRule>
  </conditionalFormatting>
  <conditionalFormatting sqref="CF47">
    <cfRule type="cellIs" dxfId="8012" priority="2398" stopIfTrue="1" operator="lessThan">
      <formula>$C$4</formula>
    </cfRule>
  </conditionalFormatting>
  <conditionalFormatting sqref="CF48">
    <cfRule type="cellIs" dxfId="8013" priority="2399" stopIfTrue="1" operator="lessThan">
      <formula>$C$4</formula>
    </cfRule>
  </conditionalFormatting>
  <conditionalFormatting sqref="CF49">
    <cfRule type="cellIs" dxfId="8014" priority="2400" stopIfTrue="1" operator="lessThan">
      <formula>$C$4</formula>
    </cfRule>
  </conditionalFormatting>
  <conditionalFormatting sqref="CF50">
    <cfRule type="cellIs" dxfId="8015" priority="2401" stopIfTrue="1" operator="lessThan">
      <formula>$C$4</formula>
    </cfRule>
  </conditionalFormatting>
  <conditionalFormatting sqref="CG11">
    <cfRule type="cellIs" dxfId="8016" priority="2402" stopIfTrue="1" operator="lessThan">
      <formula>$C$4</formula>
    </cfRule>
  </conditionalFormatting>
  <conditionalFormatting sqref="CG12">
    <cfRule type="cellIs" dxfId="8017" priority="2403" stopIfTrue="1" operator="lessThan">
      <formula>$C$4</formula>
    </cfRule>
  </conditionalFormatting>
  <conditionalFormatting sqref="CG13">
    <cfRule type="cellIs" dxfId="8018" priority="2404" stopIfTrue="1" operator="lessThan">
      <formula>$C$4</formula>
    </cfRule>
  </conditionalFormatting>
  <conditionalFormatting sqref="CG14">
    <cfRule type="cellIs" dxfId="8019" priority="2405" stopIfTrue="1" operator="lessThan">
      <formula>$C$4</formula>
    </cfRule>
  </conditionalFormatting>
  <conditionalFormatting sqref="CG15">
    <cfRule type="cellIs" dxfId="8020" priority="2406" stopIfTrue="1" operator="lessThan">
      <formula>$C$4</formula>
    </cfRule>
  </conditionalFormatting>
  <conditionalFormatting sqref="CG16">
    <cfRule type="cellIs" dxfId="8021" priority="2407" stopIfTrue="1" operator="lessThan">
      <formula>$C$4</formula>
    </cfRule>
  </conditionalFormatting>
  <conditionalFormatting sqref="CG17">
    <cfRule type="cellIs" dxfId="8022" priority="2408" stopIfTrue="1" operator="lessThan">
      <formula>$C$4</formula>
    </cfRule>
  </conditionalFormatting>
  <conditionalFormatting sqref="CG18">
    <cfRule type="cellIs" dxfId="8023" priority="2409" stopIfTrue="1" operator="lessThan">
      <formula>$C$4</formula>
    </cfRule>
  </conditionalFormatting>
  <conditionalFormatting sqref="CG19">
    <cfRule type="cellIs" dxfId="8024" priority="2410" stopIfTrue="1" operator="lessThan">
      <formula>$C$4</formula>
    </cfRule>
  </conditionalFormatting>
  <conditionalFormatting sqref="CG20">
    <cfRule type="cellIs" dxfId="8025" priority="2411" stopIfTrue="1" operator="lessThan">
      <formula>$C$4</formula>
    </cfRule>
  </conditionalFormatting>
  <conditionalFormatting sqref="CG21">
    <cfRule type="cellIs" dxfId="8026" priority="2412" stopIfTrue="1" operator="lessThan">
      <formula>$C$4</formula>
    </cfRule>
  </conditionalFormatting>
  <conditionalFormatting sqref="CG22">
    <cfRule type="cellIs" dxfId="8027" priority="2413" stopIfTrue="1" operator="lessThan">
      <formula>$C$4</formula>
    </cfRule>
  </conditionalFormatting>
  <conditionalFormatting sqref="CG23">
    <cfRule type="cellIs" dxfId="8028" priority="2414" stopIfTrue="1" operator="lessThan">
      <formula>$C$4</formula>
    </cfRule>
  </conditionalFormatting>
  <conditionalFormatting sqref="CG24">
    <cfRule type="cellIs" dxfId="8029" priority="2415" stopIfTrue="1" operator="lessThan">
      <formula>$C$4</formula>
    </cfRule>
  </conditionalFormatting>
  <conditionalFormatting sqref="CG25">
    <cfRule type="cellIs" dxfId="8030" priority="2416" stopIfTrue="1" operator="lessThan">
      <formula>$C$4</formula>
    </cfRule>
  </conditionalFormatting>
  <conditionalFormatting sqref="CG26">
    <cfRule type="cellIs" dxfId="8031" priority="2417" stopIfTrue="1" operator="lessThan">
      <formula>$C$4</formula>
    </cfRule>
  </conditionalFormatting>
  <conditionalFormatting sqref="CG27">
    <cfRule type="cellIs" dxfId="8032" priority="2418" stopIfTrue="1" operator="lessThan">
      <formula>$C$4</formula>
    </cfRule>
  </conditionalFormatting>
  <conditionalFormatting sqref="CG28">
    <cfRule type="cellIs" dxfId="8033" priority="2419" stopIfTrue="1" operator="lessThan">
      <formula>$C$4</formula>
    </cfRule>
  </conditionalFormatting>
  <conditionalFormatting sqref="CG29">
    <cfRule type="cellIs" dxfId="8034" priority="2420" stopIfTrue="1" operator="lessThan">
      <formula>$C$4</formula>
    </cfRule>
  </conditionalFormatting>
  <conditionalFormatting sqref="CG30">
    <cfRule type="cellIs" dxfId="8035" priority="2421" stopIfTrue="1" operator="lessThan">
      <formula>$C$4</formula>
    </cfRule>
  </conditionalFormatting>
  <conditionalFormatting sqref="CG31">
    <cfRule type="cellIs" dxfId="8036" priority="2422" stopIfTrue="1" operator="lessThan">
      <formula>$C$4</formula>
    </cfRule>
  </conditionalFormatting>
  <conditionalFormatting sqref="CG32">
    <cfRule type="cellIs" dxfId="8037" priority="2423" stopIfTrue="1" operator="lessThan">
      <formula>$C$4</formula>
    </cfRule>
  </conditionalFormatting>
  <conditionalFormatting sqref="CG33">
    <cfRule type="cellIs" dxfId="8038" priority="2424" stopIfTrue="1" operator="lessThan">
      <formula>$C$4</formula>
    </cfRule>
  </conditionalFormatting>
  <conditionalFormatting sqref="CG34">
    <cfRule type="cellIs" dxfId="8039" priority="2425" stopIfTrue="1" operator="lessThan">
      <formula>$C$4</formula>
    </cfRule>
  </conditionalFormatting>
  <conditionalFormatting sqref="CG35">
    <cfRule type="cellIs" dxfId="8040" priority="2426" stopIfTrue="1" operator="lessThan">
      <formula>$C$4</formula>
    </cfRule>
  </conditionalFormatting>
  <conditionalFormatting sqref="CG36">
    <cfRule type="cellIs" dxfId="8041" priority="2427" stopIfTrue="1" operator="lessThan">
      <formula>$C$4</formula>
    </cfRule>
  </conditionalFormatting>
  <conditionalFormatting sqref="CG37">
    <cfRule type="cellIs" dxfId="8042" priority="2428" stopIfTrue="1" operator="lessThan">
      <formula>$C$4</formula>
    </cfRule>
  </conditionalFormatting>
  <conditionalFormatting sqref="CG38">
    <cfRule type="cellIs" dxfId="8043" priority="2429" stopIfTrue="1" operator="lessThan">
      <formula>$C$4</formula>
    </cfRule>
  </conditionalFormatting>
  <conditionalFormatting sqref="CG39">
    <cfRule type="cellIs" dxfId="8044" priority="2430" stopIfTrue="1" operator="lessThan">
      <formula>$C$4</formula>
    </cfRule>
  </conditionalFormatting>
  <conditionalFormatting sqref="CG40">
    <cfRule type="cellIs" dxfId="8045" priority="2431" stopIfTrue="1" operator="lessThan">
      <formula>$C$4</formula>
    </cfRule>
  </conditionalFormatting>
  <conditionalFormatting sqref="CG41">
    <cfRule type="cellIs" dxfId="8046" priority="2432" stopIfTrue="1" operator="lessThan">
      <formula>$C$4</formula>
    </cfRule>
  </conditionalFormatting>
  <conditionalFormatting sqref="CG42">
    <cfRule type="cellIs" dxfId="8047" priority="2433" stopIfTrue="1" operator="lessThan">
      <formula>$C$4</formula>
    </cfRule>
  </conditionalFormatting>
  <conditionalFormatting sqref="CG43">
    <cfRule type="cellIs" dxfId="8048" priority="2434" stopIfTrue="1" operator="lessThan">
      <formula>$C$4</formula>
    </cfRule>
  </conditionalFormatting>
  <conditionalFormatting sqref="CG44">
    <cfRule type="cellIs" dxfId="8049" priority="2435" stopIfTrue="1" operator="lessThan">
      <formula>$C$4</formula>
    </cfRule>
  </conditionalFormatting>
  <conditionalFormatting sqref="CG45">
    <cfRule type="cellIs" dxfId="8050" priority="2436" stopIfTrue="1" operator="lessThan">
      <formula>$C$4</formula>
    </cfRule>
  </conditionalFormatting>
  <conditionalFormatting sqref="CG46">
    <cfRule type="cellIs" dxfId="8051" priority="2437" stopIfTrue="1" operator="lessThan">
      <formula>$C$4</formula>
    </cfRule>
  </conditionalFormatting>
  <conditionalFormatting sqref="CG47">
    <cfRule type="cellIs" dxfId="8052" priority="2438" stopIfTrue="1" operator="lessThan">
      <formula>$C$4</formula>
    </cfRule>
  </conditionalFormatting>
  <conditionalFormatting sqref="CG48">
    <cfRule type="cellIs" dxfId="8053" priority="2439" stopIfTrue="1" operator="lessThan">
      <formula>$C$4</formula>
    </cfRule>
  </conditionalFormatting>
  <conditionalFormatting sqref="CG49">
    <cfRule type="cellIs" dxfId="8054" priority="2440" stopIfTrue="1" operator="lessThan">
      <formula>$C$4</formula>
    </cfRule>
  </conditionalFormatting>
  <conditionalFormatting sqref="CG50">
    <cfRule type="cellIs" dxfId="8055" priority="2441" stopIfTrue="1" operator="lessThan">
      <formula>$C$4</formula>
    </cfRule>
  </conditionalFormatting>
  <conditionalFormatting sqref="CH11">
    <cfRule type="cellIs" dxfId="8056" priority="2442" stopIfTrue="1" operator="lessThan">
      <formula>$C$4</formula>
    </cfRule>
  </conditionalFormatting>
  <conditionalFormatting sqref="CH12">
    <cfRule type="cellIs" dxfId="8057" priority="2443" stopIfTrue="1" operator="lessThan">
      <formula>$C$4</formula>
    </cfRule>
  </conditionalFormatting>
  <conditionalFormatting sqref="CH13">
    <cfRule type="cellIs" dxfId="8058" priority="2444" stopIfTrue="1" operator="lessThan">
      <formula>$C$4</formula>
    </cfRule>
  </conditionalFormatting>
  <conditionalFormatting sqref="CH14">
    <cfRule type="cellIs" dxfId="8059" priority="2445" stopIfTrue="1" operator="lessThan">
      <formula>$C$4</formula>
    </cfRule>
  </conditionalFormatting>
  <conditionalFormatting sqref="CH15">
    <cfRule type="cellIs" dxfId="8060" priority="2446" stopIfTrue="1" operator="lessThan">
      <formula>$C$4</formula>
    </cfRule>
  </conditionalFormatting>
  <conditionalFormatting sqref="CH16">
    <cfRule type="cellIs" dxfId="8061" priority="2447" stopIfTrue="1" operator="lessThan">
      <formula>$C$4</formula>
    </cfRule>
  </conditionalFormatting>
  <conditionalFormatting sqref="CH17">
    <cfRule type="cellIs" dxfId="8062" priority="2448" stopIfTrue="1" operator="lessThan">
      <formula>$C$4</formula>
    </cfRule>
  </conditionalFormatting>
  <conditionalFormatting sqref="CH18">
    <cfRule type="cellIs" dxfId="8063" priority="2449" stopIfTrue="1" operator="lessThan">
      <formula>$C$4</formula>
    </cfRule>
  </conditionalFormatting>
  <conditionalFormatting sqref="CH19">
    <cfRule type="cellIs" dxfId="8064" priority="2450" stopIfTrue="1" operator="lessThan">
      <formula>$C$4</formula>
    </cfRule>
  </conditionalFormatting>
  <conditionalFormatting sqref="CH20">
    <cfRule type="cellIs" dxfId="8065" priority="2451" stopIfTrue="1" operator="lessThan">
      <formula>$C$4</formula>
    </cfRule>
  </conditionalFormatting>
  <conditionalFormatting sqref="CH21">
    <cfRule type="cellIs" dxfId="8066" priority="2452" stopIfTrue="1" operator="lessThan">
      <formula>$C$4</formula>
    </cfRule>
  </conditionalFormatting>
  <conditionalFormatting sqref="CH22">
    <cfRule type="cellIs" dxfId="8067" priority="2453" stopIfTrue="1" operator="lessThan">
      <formula>$C$4</formula>
    </cfRule>
  </conditionalFormatting>
  <conditionalFormatting sqref="CH23">
    <cfRule type="cellIs" dxfId="8068" priority="2454" stopIfTrue="1" operator="lessThan">
      <formula>$C$4</formula>
    </cfRule>
  </conditionalFormatting>
  <conditionalFormatting sqref="CH24">
    <cfRule type="cellIs" dxfId="8069" priority="2455" stopIfTrue="1" operator="lessThan">
      <formula>$C$4</formula>
    </cfRule>
  </conditionalFormatting>
  <conditionalFormatting sqref="CH25">
    <cfRule type="cellIs" dxfId="8070" priority="2456" stopIfTrue="1" operator="lessThan">
      <formula>$C$4</formula>
    </cfRule>
  </conditionalFormatting>
  <conditionalFormatting sqref="CH26">
    <cfRule type="cellIs" dxfId="8071" priority="2457" stopIfTrue="1" operator="lessThan">
      <formula>$C$4</formula>
    </cfRule>
  </conditionalFormatting>
  <conditionalFormatting sqref="CH27">
    <cfRule type="cellIs" dxfId="8072" priority="2458" stopIfTrue="1" operator="lessThan">
      <formula>$C$4</formula>
    </cfRule>
  </conditionalFormatting>
  <conditionalFormatting sqref="CH28">
    <cfRule type="cellIs" dxfId="8073" priority="2459" stopIfTrue="1" operator="lessThan">
      <formula>$C$4</formula>
    </cfRule>
  </conditionalFormatting>
  <conditionalFormatting sqref="CH29">
    <cfRule type="cellIs" dxfId="8074" priority="2460" stopIfTrue="1" operator="lessThan">
      <formula>$C$4</formula>
    </cfRule>
  </conditionalFormatting>
  <conditionalFormatting sqref="CH30">
    <cfRule type="cellIs" dxfId="8075" priority="2461" stopIfTrue="1" operator="lessThan">
      <formula>$C$4</formula>
    </cfRule>
  </conditionalFormatting>
  <conditionalFormatting sqref="CH31">
    <cfRule type="cellIs" dxfId="8076" priority="2462" stopIfTrue="1" operator="lessThan">
      <formula>$C$4</formula>
    </cfRule>
  </conditionalFormatting>
  <conditionalFormatting sqref="CH32">
    <cfRule type="cellIs" dxfId="8077" priority="2463" stopIfTrue="1" operator="lessThan">
      <formula>$C$4</formula>
    </cfRule>
  </conditionalFormatting>
  <conditionalFormatting sqref="CH33">
    <cfRule type="cellIs" dxfId="8078" priority="2464" stopIfTrue="1" operator="lessThan">
      <formula>$C$4</formula>
    </cfRule>
  </conditionalFormatting>
  <conditionalFormatting sqref="CH34">
    <cfRule type="cellIs" dxfId="8079" priority="2465" stopIfTrue="1" operator="lessThan">
      <formula>$C$4</formula>
    </cfRule>
  </conditionalFormatting>
  <conditionalFormatting sqref="CH35">
    <cfRule type="cellIs" dxfId="8080" priority="2466" stopIfTrue="1" operator="lessThan">
      <formula>$C$4</formula>
    </cfRule>
  </conditionalFormatting>
  <conditionalFormatting sqref="CH36">
    <cfRule type="cellIs" dxfId="8081" priority="2467" stopIfTrue="1" operator="lessThan">
      <formula>$C$4</formula>
    </cfRule>
  </conditionalFormatting>
  <conditionalFormatting sqref="CH37">
    <cfRule type="cellIs" dxfId="8082" priority="2468" stopIfTrue="1" operator="lessThan">
      <formula>$C$4</formula>
    </cfRule>
  </conditionalFormatting>
  <conditionalFormatting sqref="CH38">
    <cfRule type="cellIs" dxfId="8083" priority="2469" stopIfTrue="1" operator="lessThan">
      <formula>$C$4</formula>
    </cfRule>
  </conditionalFormatting>
  <conditionalFormatting sqref="CH39">
    <cfRule type="cellIs" dxfId="8084" priority="2470" stopIfTrue="1" operator="lessThan">
      <formula>$C$4</formula>
    </cfRule>
  </conditionalFormatting>
  <conditionalFormatting sqref="CH40">
    <cfRule type="cellIs" dxfId="8085" priority="2471" stopIfTrue="1" operator="lessThan">
      <formula>$C$4</formula>
    </cfRule>
  </conditionalFormatting>
  <conditionalFormatting sqref="CH41">
    <cfRule type="cellIs" dxfId="8086" priority="2472" stopIfTrue="1" operator="lessThan">
      <formula>$C$4</formula>
    </cfRule>
  </conditionalFormatting>
  <conditionalFormatting sqref="CH42">
    <cfRule type="cellIs" dxfId="8087" priority="2473" stopIfTrue="1" operator="lessThan">
      <formula>$C$4</formula>
    </cfRule>
  </conditionalFormatting>
  <conditionalFormatting sqref="CH43">
    <cfRule type="cellIs" dxfId="8088" priority="2474" stopIfTrue="1" operator="lessThan">
      <formula>$C$4</formula>
    </cfRule>
  </conditionalFormatting>
  <conditionalFormatting sqref="CH44">
    <cfRule type="cellIs" dxfId="8089" priority="2475" stopIfTrue="1" operator="lessThan">
      <formula>$C$4</formula>
    </cfRule>
  </conditionalFormatting>
  <conditionalFormatting sqref="CH45">
    <cfRule type="cellIs" dxfId="8090" priority="2476" stopIfTrue="1" operator="lessThan">
      <formula>$C$4</formula>
    </cfRule>
  </conditionalFormatting>
  <conditionalFormatting sqref="CH46">
    <cfRule type="cellIs" dxfId="8091" priority="2477" stopIfTrue="1" operator="lessThan">
      <formula>$C$4</formula>
    </cfRule>
  </conditionalFormatting>
  <conditionalFormatting sqref="CH47">
    <cfRule type="cellIs" dxfId="8092" priority="2478" stopIfTrue="1" operator="lessThan">
      <formula>$C$4</formula>
    </cfRule>
  </conditionalFormatting>
  <conditionalFormatting sqref="CH48">
    <cfRule type="cellIs" dxfId="8093" priority="2479" stopIfTrue="1" operator="lessThan">
      <formula>$C$4</formula>
    </cfRule>
  </conditionalFormatting>
  <conditionalFormatting sqref="CH49">
    <cfRule type="cellIs" dxfId="8094" priority="2480" stopIfTrue="1" operator="lessThan">
      <formula>$C$4</formula>
    </cfRule>
  </conditionalFormatting>
  <conditionalFormatting sqref="CH50">
    <cfRule type="cellIs" dxfId="8095" priority="2481" stopIfTrue="1" operator="lessThan">
      <formula>$C$4</formula>
    </cfRule>
  </conditionalFormatting>
  <conditionalFormatting sqref="CI11">
    <cfRule type="cellIs" dxfId="8096" priority="2482" stopIfTrue="1" operator="lessThan">
      <formula>$C$4</formula>
    </cfRule>
  </conditionalFormatting>
  <conditionalFormatting sqref="CI12">
    <cfRule type="cellIs" dxfId="8097" priority="2483" stopIfTrue="1" operator="lessThan">
      <formula>$C$4</formula>
    </cfRule>
  </conditionalFormatting>
  <conditionalFormatting sqref="CI13">
    <cfRule type="cellIs" dxfId="8098" priority="2484" stopIfTrue="1" operator="lessThan">
      <formula>$C$4</formula>
    </cfRule>
  </conditionalFormatting>
  <conditionalFormatting sqref="CI14">
    <cfRule type="cellIs" dxfId="8099" priority="2485" stopIfTrue="1" operator="lessThan">
      <formula>$C$4</formula>
    </cfRule>
  </conditionalFormatting>
  <conditionalFormatting sqref="CI15">
    <cfRule type="cellIs" dxfId="8100" priority="2486" stopIfTrue="1" operator="lessThan">
      <formula>$C$4</formula>
    </cfRule>
  </conditionalFormatting>
  <conditionalFormatting sqref="CI16">
    <cfRule type="cellIs" dxfId="8101" priority="2487" stopIfTrue="1" operator="lessThan">
      <formula>$C$4</formula>
    </cfRule>
  </conditionalFormatting>
  <conditionalFormatting sqref="CI17">
    <cfRule type="cellIs" dxfId="8102" priority="2488" stopIfTrue="1" operator="lessThan">
      <formula>$C$4</formula>
    </cfRule>
  </conditionalFormatting>
  <conditionalFormatting sqref="CI18">
    <cfRule type="cellIs" dxfId="8103" priority="2489" stopIfTrue="1" operator="lessThan">
      <formula>$C$4</formula>
    </cfRule>
  </conditionalFormatting>
  <conditionalFormatting sqref="CI19">
    <cfRule type="cellIs" dxfId="8104" priority="2490" stopIfTrue="1" operator="lessThan">
      <formula>$C$4</formula>
    </cfRule>
  </conditionalFormatting>
  <conditionalFormatting sqref="CI20">
    <cfRule type="cellIs" dxfId="8105" priority="2491" stopIfTrue="1" operator="lessThan">
      <formula>$C$4</formula>
    </cfRule>
  </conditionalFormatting>
  <conditionalFormatting sqref="CI21">
    <cfRule type="cellIs" dxfId="8106" priority="2492" stopIfTrue="1" operator="lessThan">
      <formula>$C$4</formula>
    </cfRule>
  </conditionalFormatting>
  <conditionalFormatting sqref="CI22">
    <cfRule type="cellIs" dxfId="8107" priority="2493" stopIfTrue="1" operator="lessThan">
      <formula>$C$4</formula>
    </cfRule>
  </conditionalFormatting>
  <conditionalFormatting sqref="CI23">
    <cfRule type="cellIs" dxfId="8108" priority="2494" stopIfTrue="1" operator="lessThan">
      <formula>$C$4</formula>
    </cfRule>
  </conditionalFormatting>
  <conditionalFormatting sqref="CI24">
    <cfRule type="cellIs" dxfId="8109" priority="2495" stopIfTrue="1" operator="lessThan">
      <formula>$C$4</formula>
    </cfRule>
  </conditionalFormatting>
  <conditionalFormatting sqref="CI25">
    <cfRule type="cellIs" dxfId="8110" priority="2496" stopIfTrue="1" operator="lessThan">
      <formula>$C$4</formula>
    </cfRule>
  </conditionalFormatting>
  <conditionalFormatting sqref="CI26">
    <cfRule type="cellIs" dxfId="8111" priority="2497" stopIfTrue="1" operator="lessThan">
      <formula>$C$4</formula>
    </cfRule>
  </conditionalFormatting>
  <conditionalFormatting sqref="CI27">
    <cfRule type="cellIs" dxfId="8112" priority="2498" stopIfTrue="1" operator="lessThan">
      <formula>$C$4</formula>
    </cfRule>
  </conditionalFormatting>
  <conditionalFormatting sqref="CI28">
    <cfRule type="cellIs" dxfId="8113" priority="2499" stopIfTrue="1" operator="lessThan">
      <formula>$C$4</formula>
    </cfRule>
  </conditionalFormatting>
  <conditionalFormatting sqref="CI29">
    <cfRule type="cellIs" dxfId="8114" priority="2500" stopIfTrue="1" operator="lessThan">
      <formula>$C$4</formula>
    </cfRule>
  </conditionalFormatting>
  <conditionalFormatting sqref="CI30">
    <cfRule type="cellIs" dxfId="8115" priority="2501" stopIfTrue="1" operator="lessThan">
      <formula>$C$4</formula>
    </cfRule>
  </conditionalFormatting>
  <conditionalFormatting sqref="CI31">
    <cfRule type="cellIs" dxfId="8116" priority="2502" stopIfTrue="1" operator="lessThan">
      <formula>$C$4</formula>
    </cfRule>
  </conditionalFormatting>
  <conditionalFormatting sqref="CI32">
    <cfRule type="cellIs" dxfId="8117" priority="2503" stopIfTrue="1" operator="lessThan">
      <formula>$C$4</formula>
    </cfRule>
  </conditionalFormatting>
  <conditionalFormatting sqref="CI33">
    <cfRule type="cellIs" dxfId="8118" priority="2504" stopIfTrue="1" operator="lessThan">
      <formula>$C$4</formula>
    </cfRule>
  </conditionalFormatting>
  <conditionalFormatting sqref="CI34">
    <cfRule type="cellIs" dxfId="8119" priority="2505" stopIfTrue="1" operator="lessThan">
      <formula>$C$4</formula>
    </cfRule>
  </conditionalFormatting>
  <conditionalFormatting sqref="CI35">
    <cfRule type="cellIs" dxfId="8120" priority="2506" stopIfTrue="1" operator="lessThan">
      <formula>$C$4</formula>
    </cfRule>
  </conditionalFormatting>
  <conditionalFormatting sqref="CI36">
    <cfRule type="cellIs" dxfId="8121" priority="2507" stopIfTrue="1" operator="lessThan">
      <formula>$C$4</formula>
    </cfRule>
  </conditionalFormatting>
  <conditionalFormatting sqref="CI37">
    <cfRule type="cellIs" dxfId="8122" priority="2508" stopIfTrue="1" operator="lessThan">
      <formula>$C$4</formula>
    </cfRule>
  </conditionalFormatting>
  <conditionalFormatting sqref="CI38">
    <cfRule type="cellIs" dxfId="8123" priority="2509" stopIfTrue="1" operator="lessThan">
      <formula>$C$4</formula>
    </cfRule>
  </conditionalFormatting>
  <conditionalFormatting sqref="CI39">
    <cfRule type="cellIs" dxfId="8124" priority="2510" stopIfTrue="1" operator="lessThan">
      <formula>$C$4</formula>
    </cfRule>
  </conditionalFormatting>
  <conditionalFormatting sqref="CI40">
    <cfRule type="cellIs" dxfId="8125" priority="2511" stopIfTrue="1" operator="lessThan">
      <formula>$C$4</formula>
    </cfRule>
  </conditionalFormatting>
  <conditionalFormatting sqref="CI41">
    <cfRule type="cellIs" dxfId="8126" priority="2512" stopIfTrue="1" operator="lessThan">
      <formula>$C$4</formula>
    </cfRule>
  </conditionalFormatting>
  <conditionalFormatting sqref="CI42">
    <cfRule type="cellIs" dxfId="8127" priority="2513" stopIfTrue="1" operator="lessThan">
      <formula>$C$4</formula>
    </cfRule>
  </conditionalFormatting>
  <conditionalFormatting sqref="CI43">
    <cfRule type="cellIs" dxfId="8128" priority="2514" stopIfTrue="1" operator="lessThan">
      <formula>$C$4</formula>
    </cfRule>
  </conditionalFormatting>
  <conditionalFormatting sqref="CI44">
    <cfRule type="cellIs" dxfId="8129" priority="2515" stopIfTrue="1" operator="lessThan">
      <formula>$C$4</formula>
    </cfRule>
  </conditionalFormatting>
  <conditionalFormatting sqref="CI45">
    <cfRule type="cellIs" dxfId="8130" priority="2516" stopIfTrue="1" operator="lessThan">
      <formula>$C$4</formula>
    </cfRule>
  </conditionalFormatting>
  <conditionalFormatting sqref="CI46">
    <cfRule type="cellIs" dxfId="8131" priority="2517" stopIfTrue="1" operator="lessThan">
      <formula>$C$4</formula>
    </cfRule>
  </conditionalFormatting>
  <conditionalFormatting sqref="CI47">
    <cfRule type="cellIs" dxfId="8132" priority="2518" stopIfTrue="1" operator="lessThan">
      <formula>$C$4</formula>
    </cfRule>
  </conditionalFormatting>
  <conditionalFormatting sqref="CI48">
    <cfRule type="cellIs" dxfId="8133" priority="2519" stopIfTrue="1" operator="lessThan">
      <formula>$C$4</formula>
    </cfRule>
  </conditionalFormatting>
  <conditionalFormatting sqref="CI49">
    <cfRule type="cellIs" dxfId="8134" priority="2520" stopIfTrue="1" operator="lessThan">
      <formula>$C$4</formula>
    </cfRule>
  </conditionalFormatting>
  <conditionalFormatting sqref="CI50">
    <cfRule type="cellIs" dxfId="8135" priority="2521" stopIfTrue="1" operator="lessThan">
      <formula>$C$4</formula>
    </cfRule>
  </conditionalFormatting>
  <conditionalFormatting sqref="CJ11">
    <cfRule type="cellIs" dxfId="8136" priority="2522" stopIfTrue="1" operator="lessThan">
      <formula>$C$4</formula>
    </cfRule>
  </conditionalFormatting>
  <conditionalFormatting sqref="CJ12">
    <cfRule type="cellIs" dxfId="8137" priority="2523" stopIfTrue="1" operator="lessThan">
      <formula>$C$4</formula>
    </cfRule>
  </conditionalFormatting>
  <conditionalFormatting sqref="CJ13">
    <cfRule type="cellIs" dxfId="8138" priority="2524" stopIfTrue="1" operator="lessThan">
      <formula>$C$4</formula>
    </cfRule>
  </conditionalFormatting>
  <conditionalFormatting sqref="CJ14">
    <cfRule type="cellIs" dxfId="8139" priority="2525" stopIfTrue="1" operator="lessThan">
      <formula>$C$4</formula>
    </cfRule>
  </conditionalFormatting>
  <conditionalFormatting sqref="CJ15">
    <cfRule type="cellIs" dxfId="8140" priority="2526" stopIfTrue="1" operator="lessThan">
      <formula>$C$4</formula>
    </cfRule>
  </conditionalFormatting>
  <conditionalFormatting sqref="CJ16">
    <cfRule type="cellIs" dxfId="8141" priority="2527" stopIfTrue="1" operator="lessThan">
      <formula>$C$4</formula>
    </cfRule>
  </conditionalFormatting>
  <conditionalFormatting sqref="CJ17">
    <cfRule type="cellIs" dxfId="8142" priority="2528" stopIfTrue="1" operator="lessThan">
      <formula>$C$4</formula>
    </cfRule>
  </conditionalFormatting>
  <conditionalFormatting sqref="CJ18">
    <cfRule type="cellIs" dxfId="8143" priority="2529" stopIfTrue="1" operator="lessThan">
      <formula>$C$4</formula>
    </cfRule>
  </conditionalFormatting>
  <conditionalFormatting sqref="CJ19">
    <cfRule type="cellIs" dxfId="8144" priority="2530" stopIfTrue="1" operator="lessThan">
      <formula>$C$4</formula>
    </cfRule>
  </conditionalFormatting>
  <conditionalFormatting sqref="CJ20">
    <cfRule type="cellIs" dxfId="8145" priority="2531" stopIfTrue="1" operator="lessThan">
      <formula>$C$4</formula>
    </cfRule>
  </conditionalFormatting>
  <conditionalFormatting sqref="CJ21">
    <cfRule type="cellIs" dxfId="8146" priority="2532" stopIfTrue="1" operator="lessThan">
      <formula>$C$4</formula>
    </cfRule>
  </conditionalFormatting>
  <conditionalFormatting sqref="CJ22">
    <cfRule type="cellIs" dxfId="8147" priority="2533" stopIfTrue="1" operator="lessThan">
      <formula>$C$4</formula>
    </cfRule>
  </conditionalFormatting>
  <conditionalFormatting sqref="CJ23">
    <cfRule type="cellIs" dxfId="8148" priority="2534" stopIfTrue="1" operator="lessThan">
      <formula>$C$4</formula>
    </cfRule>
  </conditionalFormatting>
  <conditionalFormatting sqref="CJ24">
    <cfRule type="cellIs" dxfId="8149" priority="2535" stopIfTrue="1" operator="lessThan">
      <formula>$C$4</formula>
    </cfRule>
  </conditionalFormatting>
  <conditionalFormatting sqref="CJ25">
    <cfRule type="cellIs" dxfId="8150" priority="2536" stopIfTrue="1" operator="lessThan">
      <formula>$C$4</formula>
    </cfRule>
  </conditionalFormatting>
  <conditionalFormatting sqref="CJ26">
    <cfRule type="cellIs" dxfId="8151" priority="2537" stopIfTrue="1" operator="lessThan">
      <formula>$C$4</formula>
    </cfRule>
  </conditionalFormatting>
  <conditionalFormatting sqref="CJ27">
    <cfRule type="cellIs" dxfId="8152" priority="2538" stopIfTrue="1" operator="lessThan">
      <formula>$C$4</formula>
    </cfRule>
  </conditionalFormatting>
  <conditionalFormatting sqref="CJ28">
    <cfRule type="cellIs" dxfId="8153" priority="2539" stopIfTrue="1" operator="lessThan">
      <formula>$C$4</formula>
    </cfRule>
  </conditionalFormatting>
  <conditionalFormatting sqref="CJ29">
    <cfRule type="cellIs" dxfId="8154" priority="2540" stopIfTrue="1" operator="lessThan">
      <formula>$C$4</formula>
    </cfRule>
  </conditionalFormatting>
  <conditionalFormatting sqref="CJ30">
    <cfRule type="cellIs" dxfId="8155" priority="2541" stopIfTrue="1" operator="lessThan">
      <formula>$C$4</formula>
    </cfRule>
  </conditionalFormatting>
  <conditionalFormatting sqref="CJ31">
    <cfRule type="cellIs" dxfId="8156" priority="2542" stopIfTrue="1" operator="lessThan">
      <formula>$C$4</formula>
    </cfRule>
  </conditionalFormatting>
  <conditionalFormatting sqref="CJ32">
    <cfRule type="cellIs" dxfId="8157" priority="2543" stopIfTrue="1" operator="lessThan">
      <formula>$C$4</formula>
    </cfRule>
  </conditionalFormatting>
  <conditionalFormatting sqref="CJ33">
    <cfRule type="cellIs" dxfId="8158" priority="2544" stopIfTrue="1" operator="lessThan">
      <formula>$C$4</formula>
    </cfRule>
  </conditionalFormatting>
  <conditionalFormatting sqref="CJ34">
    <cfRule type="cellIs" dxfId="8159" priority="2545" stopIfTrue="1" operator="lessThan">
      <formula>$C$4</formula>
    </cfRule>
  </conditionalFormatting>
  <conditionalFormatting sqref="CJ35">
    <cfRule type="cellIs" dxfId="8160" priority="2546" stopIfTrue="1" operator="lessThan">
      <formula>$C$4</formula>
    </cfRule>
  </conditionalFormatting>
  <conditionalFormatting sqref="CJ36">
    <cfRule type="cellIs" dxfId="8161" priority="2547" stopIfTrue="1" operator="lessThan">
      <formula>$C$4</formula>
    </cfRule>
  </conditionalFormatting>
  <conditionalFormatting sqref="CJ37">
    <cfRule type="cellIs" dxfId="8162" priority="2548" stopIfTrue="1" operator="lessThan">
      <formula>$C$4</formula>
    </cfRule>
  </conditionalFormatting>
  <conditionalFormatting sqref="CJ38">
    <cfRule type="cellIs" dxfId="8163" priority="2549" stopIfTrue="1" operator="lessThan">
      <formula>$C$4</formula>
    </cfRule>
  </conditionalFormatting>
  <conditionalFormatting sqref="CJ39">
    <cfRule type="cellIs" dxfId="8164" priority="2550" stopIfTrue="1" operator="lessThan">
      <formula>$C$4</formula>
    </cfRule>
  </conditionalFormatting>
  <conditionalFormatting sqref="CJ40">
    <cfRule type="cellIs" dxfId="8165" priority="2551" stopIfTrue="1" operator="lessThan">
      <formula>$C$4</formula>
    </cfRule>
  </conditionalFormatting>
  <conditionalFormatting sqref="CJ41">
    <cfRule type="cellIs" dxfId="8166" priority="2552" stopIfTrue="1" operator="lessThan">
      <formula>$C$4</formula>
    </cfRule>
  </conditionalFormatting>
  <conditionalFormatting sqref="CJ42">
    <cfRule type="cellIs" dxfId="8167" priority="2553" stopIfTrue="1" operator="lessThan">
      <formula>$C$4</formula>
    </cfRule>
  </conditionalFormatting>
  <conditionalFormatting sqref="CJ43">
    <cfRule type="cellIs" dxfId="8168" priority="2554" stopIfTrue="1" operator="lessThan">
      <formula>$C$4</formula>
    </cfRule>
  </conditionalFormatting>
  <conditionalFormatting sqref="CJ44">
    <cfRule type="cellIs" dxfId="8169" priority="2555" stopIfTrue="1" operator="lessThan">
      <formula>$C$4</formula>
    </cfRule>
  </conditionalFormatting>
  <conditionalFormatting sqref="CJ45">
    <cfRule type="cellIs" dxfId="8170" priority="2556" stopIfTrue="1" operator="lessThan">
      <formula>$C$4</formula>
    </cfRule>
  </conditionalFormatting>
  <conditionalFormatting sqref="CJ46">
    <cfRule type="cellIs" dxfId="8171" priority="2557" stopIfTrue="1" operator="lessThan">
      <formula>$C$4</formula>
    </cfRule>
  </conditionalFormatting>
  <conditionalFormatting sqref="CJ47">
    <cfRule type="cellIs" dxfId="8172" priority="2558" stopIfTrue="1" operator="lessThan">
      <formula>$C$4</formula>
    </cfRule>
  </conditionalFormatting>
  <conditionalFormatting sqref="CJ48">
    <cfRule type="cellIs" dxfId="8173" priority="2559" stopIfTrue="1" operator="lessThan">
      <formula>$C$4</formula>
    </cfRule>
  </conditionalFormatting>
  <conditionalFormatting sqref="CJ49">
    <cfRule type="cellIs" dxfId="8174" priority="2560" stopIfTrue="1" operator="lessThan">
      <formula>$C$4</formula>
    </cfRule>
  </conditionalFormatting>
  <conditionalFormatting sqref="CJ50">
    <cfRule type="cellIs" dxfId="8175" priority="2561" stopIfTrue="1" operator="lessThan">
      <formula>$C$4</formula>
    </cfRule>
  </conditionalFormatting>
  <conditionalFormatting sqref="CK11">
    <cfRule type="cellIs" dxfId="8176" priority="2562" stopIfTrue="1" operator="lessThan">
      <formula>$C$4</formula>
    </cfRule>
  </conditionalFormatting>
  <conditionalFormatting sqref="CK12">
    <cfRule type="cellIs" dxfId="8177" priority="2563" stopIfTrue="1" operator="lessThan">
      <formula>$C$4</formula>
    </cfRule>
  </conditionalFormatting>
  <conditionalFormatting sqref="CK13">
    <cfRule type="cellIs" dxfId="8178" priority="2564" stopIfTrue="1" operator="lessThan">
      <formula>$C$4</formula>
    </cfRule>
  </conditionalFormatting>
  <conditionalFormatting sqref="CK14">
    <cfRule type="cellIs" dxfId="8179" priority="2565" stopIfTrue="1" operator="lessThan">
      <formula>$C$4</formula>
    </cfRule>
  </conditionalFormatting>
  <conditionalFormatting sqref="CK15">
    <cfRule type="cellIs" dxfId="8180" priority="2566" stopIfTrue="1" operator="lessThan">
      <formula>$C$4</formula>
    </cfRule>
  </conditionalFormatting>
  <conditionalFormatting sqref="CK16">
    <cfRule type="cellIs" dxfId="8181" priority="2567" stopIfTrue="1" operator="lessThan">
      <formula>$C$4</formula>
    </cfRule>
  </conditionalFormatting>
  <conditionalFormatting sqref="CK17">
    <cfRule type="cellIs" dxfId="8182" priority="2568" stopIfTrue="1" operator="lessThan">
      <formula>$C$4</formula>
    </cfRule>
  </conditionalFormatting>
  <conditionalFormatting sqref="CK18">
    <cfRule type="cellIs" dxfId="8183" priority="2569" stopIfTrue="1" operator="lessThan">
      <formula>$C$4</formula>
    </cfRule>
  </conditionalFormatting>
  <conditionalFormatting sqref="CK19">
    <cfRule type="cellIs" dxfId="8184" priority="2570" stopIfTrue="1" operator="lessThan">
      <formula>$C$4</formula>
    </cfRule>
  </conditionalFormatting>
  <conditionalFormatting sqref="CK20">
    <cfRule type="cellIs" dxfId="8185" priority="2571" stopIfTrue="1" operator="lessThan">
      <formula>$C$4</formula>
    </cfRule>
  </conditionalFormatting>
  <conditionalFormatting sqref="CK21">
    <cfRule type="cellIs" dxfId="8186" priority="2572" stopIfTrue="1" operator="lessThan">
      <formula>$C$4</formula>
    </cfRule>
  </conditionalFormatting>
  <conditionalFormatting sqref="CK22">
    <cfRule type="cellIs" dxfId="8187" priority="2573" stopIfTrue="1" operator="lessThan">
      <formula>$C$4</formula>
    </cfRule>
  </conditionalFormatting>
  <conditionalFormatting sqref="CK23">
    <cfRule type="cellIs" dxfId="8188" priority="2574" stopIfTrue="1" operator="lessThan">
      <formula>$C$4</formula>
    </cfRule>
  </conditionalFormatting>
  <conditionalFormatting sqref="CK24">
    <cfRule type="cellIs" dxfId="8189" priority="2575" stopIfTrue="1" operator="lessThan">
      <formula>$C$4</formula>
    </cfRule>
  </conditionalFormatting>
  <conditionalFormatting sqref="CK25">
    <cfRule type="cellIs" dxfId="8190" priority="2576" stopIfTrue="1" operator="lessThan">
      <formula>$C$4</formula>
    </cfRule>
  </conditionalFormatting>
  <conditionalFormatting sqref="CK26">
    <cfRule type="cellIs" dxfId="8191" priority="2577" stopIfTrue="1" operator="lessThan">
      <formula>$C$4</formula>
    </cfRule>
  </conditionalFormatting>
  <conditionalFormatting sqref="CK27">
    <cfRule type="cellIs" dxfId="8192" priority="2578" stopIfTrue="1" operator="lessThan">
      <formula>$C$4</formula>
    </cfRule>
  </conditionalFormatting>
  <conditionalFormatting sqref="CK28">
    <cfRule type="cellIs" dxfId="8193" priority="2579" stopIfTrue="1" operator="lessThan">
      <formula>$C$4</formula>
    </cfRule>
  </conditionalFormatting>
  <conditionalFormatting sqref="CK29">
    <cfRule type="cellIs" dxfId="8194" priority="2580" stopIfTrue="1" operator="lessThan">
      <formula>$C$4</formula>
    </cfRule>
  </conditionalFormatting>
  <conditionalFormatting sqref="CK30">
    <cfRule type="cellIs" dxfId="8195" priority="2581" stopIfTrue="1" operator="lessThan">
      <formula>$C$4</formula>
    </cfRule>
  </conditionalFormatting>
  <conditionalFormatting sqref="CK31">
    <cfRule type="cellIs" dxfId="8196" priority="2582" stopIfTrue="1" operator="lessThan">
      <formula>$C$4</formula>
    </cfRule>
  </conditionalFormatting>
  <conditionalFormatting sqref="CK32">
    <cfRule type="cellIs" dxfId="8197" priority="2583" stopIfTrue="1" operator="lessThan">
      <formula>$C$4</formula>
    </cfRule>
  </conditionalFormatting>
  <conditionalFormatting sqref="CK33">
    <cfRule type="cellIs" dxfId="8198" priority="2584" stopIfTrue="1" operator="lessThan">
      <formula>$C$4</formula>
    </cfRule>
  </conditionalFormatting>
  <conditionalFormatting sqref="CK34">
    <cfRule type="cellIs" dxfId="8199" priority="2585" stopIfTrue="1" operator="lessThan">
      <formula>$C$4</formula>
    </cfRule>
  </conditionalFormatting>
  <conditionalFormatting sqref="CK35">
    <cfRule type="cellIs" dxfId="8200" priority="2586" stopIfTrue="1" operator="lessThan">
      <formula>$C$4</formula>
    </cfRule>
  </conditionalFormatting>
  <conditionalFormatting sqref="CK36">
    <cfRule type="cellIs" dxfId="8201" priority="2587" stopIfTrue="1" operator="lessThan">
      <formula>$C$4</formula>
    </cfRule>
  </conditionalFormatting>
  <conditionalFormatting sqref="CK37">
    <cfRule type="cellIs" dxfId="8202" priority="2588" stopIfTrue="1" operator="lessThan">
      <formula>$C$4</formula>
    </cfRule>
  </conditionalFormatting>
  <conditionalFormatting sqref="CK38">
    <cfRule type="cellIs" dxfId="8203" priority="2589" stopIfTrue="1" operator="lessThan">
      <formula>$C$4</formula>
    </cfRule>
  </conditionalFormatting>
  <conditionalFormatting sqref="CK39">
    <cfRule type="cellIs" dxfId="8204" priority="2590" stopIfTrue="1" operator="lessThan">
      <formula>$C$4</formula>
    </cfRule>
  </conditionalFormatting>
  <conditionalFormatting sqref="CK40">
    <cfRule type="cellIs" dxfId="8205" priority="2591" stopIfTrue="1" operator="lessThan">
      <formula>$C$4</formula>
    </cfRule>
  </conditionalFormatting>
  <conditionalFormatting sqref="CK41">
    <cfRule type="cellIs" dxfId="8206" priority="2592" stopIfTrue="1" operator="lessThan">
      <formula>$C$4</formula>
    </cfRule>
  </conditionalFormatting>
  <conditionalFormatting sqref="CK42">
    <cfRule type="cellIs" dxfId="8207" priority="2593" stopIfTrue="1" operator="lessThan">
      <formula>$C$4</formula>
    </cfRule>
  </conditionalFormatting>
  <conditionalFormatting sqref="CK43">
    <cfRule type="cellIs" dxfId="8208" priority="2594" stopIfTrue="1" operator="lessThan">
      <formula>$C$4</formula>
    </cfRule>
  </conditionalFormatting>
  <conditionalFormatting sqref="CK44">
    <cfRule type="cellIs" dxfId="8209" priority="2595" stopIfTrue="1" operator="lessThan">
      <formula>$C$4</formula>
    </cfRule>
  </conditionalFormatting>
  <conditionalFormatting sqref="CK45">
    <cfRule type="cellIs" dxfId="8210" priority="2596" stopIfTrue="1" operator="lessThan">
      <formula>$C$4</formula>
    </cfRule>
  </conditionalFormatting>
  <conditionalFormatting sqref="CK46">
    <cfRule type="cellIs" dxfId="8211" priority="2597" stopIfTrue="1" operator="lessThan">
      <formula>$C$4</formula>
    </cfRule>
  </conditionalFormatting>
  <conditionalFormatting sqref="CK47">
    <cfRule type="cellIs" dxfId="8212" priority="2598" stopIfTrue="1" operator="lessThan">
      <formula>$C$4</formula>
    </cfRule>
  </conditionalFormatting>
  <conditionalFormatting sqref="CK48">
    <cfRule type="cellIs" dxfId="8213" priority="2599" stopIfTrue="1" operator="lessThan">
      <formula>$C$4</formula>
    </cfRule>
  </conditionalFormatting>
  <conditionalFormatting sqref="CK49">
    <cfRule type="cellIs" dxfId="8214" priority="2600" stopIfTrue="1" operator="lessThan">
      <formula>$C$4</formula>
    </cfRule>
  </conditionalFormatting>
  <conditionalFormatting sqref="CK50">
    <cfRule type="cellIs" dxfId="8215" priority="2601" stopIfTrue="1" operator="lessThan">
      <formula>$C$4</formula>
    </cfRule>
  </conditionalFormatting>
  <conditionalFormatting sqref="CL11">
    <cfRule type="cellIs" dxfId="8216" priority="2602" stopIfTrue="1" operator="lessThan">
      <formula>$C$4</formula>
    </cfRule>
  </conditionalFormatting>
  <conditionalFormatting sqref="CL12">
    <cfRule type="cellIs" dxfId="8217" priority="2603" stopIfTrue="1" operator="lessThan">
      <formula>$C$4</formula>
    </cfRule>
  </conditionalFormatting>
  <conditionalFormatting sqref="CL13">
    <cfRule type="cellIs" dxfId="8218" priority="2604" stopIfTrue="1" operator="lessThan">
      <formula>$C$4</formula>
    </cfRule>
  </conditionalFormatting>
  <conditionalFormatting sqref="CL14">
    <cfRule type="cellIs" dxfId="8219" priority="2605" stopIfTrue="1" operator="lessThan">
      <formula>$C$4</formula>
    </cfRule>
  </conditionalFormatting>
  <conditionalFormatting sqref="CL15">
    <cfRule type="cellIs" dxfId="8220" priority="2606" stopIfTrue="1" operator="lessThan">
      <formula>$C$4</formula>
    </cfRule>
  </conditionalFormatting>
  <conditionalFormatting sqref="CL16">
    <cfRule type="cellIs" dxfId="8221" priority="2607" stopIfTrue="1" operator="lessThan">
      <formula>$C$4</formula>
    </cfRule>
  </conditionalFormatting>
  <conditionalFormatting sqref="CL17">
    <cfRule type="cellIs" dxfId="8222" priority="2608" stopIfTrue="1" operator="lessThan">
      <formula>$C$4</formula>
    </cfRule>
  </conditionalFormatting>
  <conditionalFormatting sqref="CL18">
    <cfRule type="cellIs" dxfId="8223" priority="2609" stopIfTrue="1" operator="lessThan">
      <formula>$C$4</formula>
    </cfRule>
  </conditionalFormatting>
  <conditionalFormatting sqref="CL19">
    <cfRule type="cellIs" dxfId="8224" priority="2610" stopIfTrue="1" operator="lessThan">
      <formula>$C$4</formula>
    </cfRule>
  </conditionalFormatting>
  <conditionalFormatting sqref="CL20">
    <cfRule type="cellIs" dxfId="8225" priority="2611" stopIfTrue="1" operator="lessThan">
      <formula>$C$4</formula>
    </cfRule>
  </conditionalFormatting>
  <conditionalFormatting sqref="CL21">
    <cfRule type="cellIs" dxfId="8226" priority="2612" stopIfTrue="1" operator="lessThan">
      <formula>$C$4</formula>
    </cfRule>
  </conditionalFormatting>
  <conditionalFormatting sqref="CL22">
    <cfRule type="cellIs" dxfId="8227" priority="2613" stopIfTrue="1" operator="lessThan">
      <formula>$C$4</formula>
    </cfRule>
  </conditionalFormatting>
  <conditionalFormatting sqref="CL23">
    <cfRule type="cellIs" dxfId="8228" priority="2614" stopIfTrue="1" operator="lessThan">
      <formula>$C$4</formula>
    </cfRule>
  </conditionalFormatting>
  <conditionalFormatting sqref="CL24">
    <cfRule type="cellIs" dxfId="8229" priority="2615" stopIfTrue="1" operator="lessThan">
      <formula>$C$4</formula>
    </cfRule>
  </conditionalFormatting>
  <conditionalFormatting sqref="CL25">
    <cfRule type="cellIs" dxfId="8230" priority="2616" stopIfTrue="1" operator="lessThan">
      <formula>$C$4</formula>
    </cfRule>
  </conditionalFormatting>
  <conditionalFormatting sqref="CL26">
    <cfRule type="cellIs" dxfId="8231" priority="2617" stopIfTrue="1" operator="lessThan">
      <formula>$C$4</formula>
    </cfRule>
  </conditionalFormatting>
  <conditionalFormatting sqref="CL27">
    <cfRule type="cellIs" dxfId="8232" priority="2618" stopIfTrue="1" operator="lessThan">
      <formula>$C$4</formula>
    </cfRule>
  </conditionalFormatting>
  <conditionalFormatting sqref="CL28">
    <cfRule type="cellIs" dxfId="8233" priority="2619" stopIfTrue="1" operator="lessThan">
      <formula>$C$4</formula>
    </cfRule>
  </conditionalFormatting>
  <conditionalFormatting sqref="CL29">
    <cfRule type="cellIs" dxfId="8234" priority="2620" stopIfTrue="1" operator="lessThan">
      <formula>$C$4</formula>
    </cfRule>
  </conditionalFormatting>
  <conditionalFormatting sqref="CL30">
    <cfRule type="cellIs" dxfId="8235" priority="2621" stopIfTrue="1" operator="lessThan">
      <formula>$C$4</formula>
    </cfRule>
  </conditionalFormatting>
  <conditionalFormatting sqref="CL31">
    <cfRule type="cellIs" dxfId="8236" priority="2622" stopIfTrue="1" operator="lessThan">
      <formula>$C$4</formula>
    </cfRule>
  </conditionalFormatting>
  <conditionalFormatting sqref="CL32">
    <cfRule type="cellIs" dxfId="8237" priority="2623" stopIfTrue="1" operator="lessThan">
      <formula>$C$4</formula>
    </cfRule>
  </conditionalFormatting>
  <conditionalFormatting sqref="CL33">
    <cfRule type="cellIs" dxfId="8238" priority="2624" stopIfTrue="1" operator="lessThan">
      <formula>$C$4</formula>
    </cfRule>
  </conditionalFormatting>
  <conditionalFormatting sqref="CL34">
    <cfRule type="cellIs" dxfId="8239" priority="2625" stopIfTrue="1" operator="lessThan">
      <formula>$C$4</formula>
    </cfRule>
  </conditionalFormatting>
  <conditionalFormatting sqref="CL35">
    <cfRule type="cellIs" dxfId="8240" priority="2626" stopIfTrue="1" operator="lessThan">
      <formula>$C$4</formula>
    </cfRule>
  </conditionalFormatting>
  <conditionalFormatting sqref="CL36">
    <cfRule type="cellIs" dxfId="8241" priority="2627" stopIfTrue="1" operator="lessThan">
      <formula>$C$4</formula>
    </cfRule>
  </conditionalFormatting>
  <conditionalFormatting sqref="CL37">
    <cfRule type="cellIs" dxfId="8242" priority="2628" stopIfTrue="1" operator="lessThan">
      <formula>$C$4</formula>
    </cfRule>
  </conditionalFormatting>
  <conditionalFormatting sqref="CL38">
    <cfRule type="cellIs" dxfId="8243" priority="2629" stopIfTrue="1" operator="lessThan">
      <formula>$C$4</formula>
    </cfRule>
  </conditionalFormatting>
  <conditionalFormatting sqref="CL39">
    <cfRule type="cellIs" dxfId="8244" priority="2630" stopIfTrue="1" operator="lessThan">
      <formula>$C$4</formula>
    </cfRule>
  </conditionalFormatting>
  <conditionalFormatting sqref="CL40">
    <cfRule type="cellIs" dxfId="8245" priority="2631" stopIfTrue="1" operator="lessThan">
      <formula>$C$4</formula>
    </cfRule>
  </conditionalFormatting>
  <conditionalFormatting sqref="CL41">
    <cfRule type="cellIs" dxfId="8246" priority="2632" stopIfTrue="1" operator="lessThan">
      <formula>$C$4</formula>
    </cfRule>
  </conditionalFormatting>
  <conditionalFormatting sqref="CL42">
    <cfRule type="cellIs" dxfId="8247" priority="2633" stopIfTrue="1" operator="lessThan">
      <formula>$C$4</formula>
    </cfRule>
  </conditionalFormatting>
  <conditionalFormatting sqref="CL43">
    <cfRule type="cellIs" dxfId="8248" priority="2634" stopIfTrue="1" operator="lessThan">
      <formula>$C$4</formula>
    </cfRule>
  </conditionalFormatting>
  <conditionalFormatting sqref="CL44">
    <cfRule type="cellIs" dxfId="8249" priority="2635" stopIfTrue="1" operator="lessThan">
      <formula>$C$4</formula>
    </cfRule>
  </conditionalFormatting>
  <conditionalFormatting sqref="CL45">
    <cfRule type="cellIs" dxfId="8250" priority="2636" stopIfTrue="1" operator="lessThan">
      <formula>$C$4</formula>
    </cfRule>
  </conditionalFormatting>
  <conditionalFormatting sqref="CL46">
    <cfRule type="cellIs" dxfId="8251" priority="2637" stopIfTrue="1" operator="lessThan">
      <formula>$C$4</formula>
    </cfRule>
  </conditionalFormatting>
  <conditionalFormatting sqref="CL47">
    <cfRule type="cellIs" dxfId="8252" priority="2638" stopIfTrue="1" operator="lessThan">
      <formula>$C$4</formula>
    </cfRule>
  </conditionalFormatting>
  <conditionalFormatting sqref="CL48">
    <cfRule type="cellIs" dxfId="8253" priority="2639" stopIfTrue="1" operator="lessThan">
      <formula>$C$4</formula>
    </cfRule>
  </conditionalFormatting>
  <conditionalFormatting sqref="CL49">
    <cfRule type="cellIs" dxfId="8254" priority="2640" stopIfTrue="1" operator="lessThan">
      <formula>$C$4</formula>
    </cfRule>
  </conditionalFormatting>
  <conditionalFormatting sqref="CL50">
    <cfRule type="cellIs" dxfId="8255" priority="2641" stopIfTrue="1" operator="lessThan">
      <formula>$C$4</formula>
    </cfRule>
  </conditionalFormatting>
  <conditionalFormatting sqref="CM11">
    <cfRule type="cellIs" dxfId="8256" priority="2642" stopIfTrue="1" operator="lessThan">
      <formula>$C$4</formula>
    </cfRule>
  </conditionalFormatting>
  <conditionalFormatting sqref="CM12">
    <cfRule type="cellIs" dxfId="8257" priority="2643" stopIfTrue="1" operator="lessThan">
      <formula>$C$4</formula>
    </cfRule>
  </conditionalFormatting>
  <conditionalFormatting sqref="CM13">
    <cfRule type="cellIs" dxfId="8258" priority="2644" stopIfTrue="1" operator="lessThan">
      <formula>$C$4</formula>
    </cfRule>
  </conditionalFormatting>
  <conditionalFormatting sqref="CM14">
    <cfRule type="cellIs" dxfId="8259" priority="2645" stopIfTrue="1" operator="lessThan">
      <formula>$C$4</formula>
    </cfRule>
  </conditionalFormatting>
  <conditionalFormatting sqref="CM15">
    <cfRule type="cellIs" dxfId="8260" priority="2646" stopIfTrue="1" operator="lessThan">
      <formula>$C$4</formula>
    </cfRule>
  </conditionalFormatting>
  <conditionalFormatting sqref="CM16">
    <cfRule type="cellIs" dxfId="8261" priority="2647" stopIfTrue="1" operator="lessThan">
      <formula>$C$4</formula>
    </cfRule>
  </conditionalFormatting>
  <conditionalFormatting sqref="CM17">
    <cfRule type="cellIs" dxfId="8262" priority="2648" stopIfTrue="1" operator="lessThan">
      <formula>$C$4</formula>
    </cfRule>
  </conditionalFormatting>
  <conditionalFormatting sqref="CM18">
    <cfRule type="cellIs" dxfId="8263" priority="2649" stopIfTrue="1" operator="lessThan">
      <formula>$C$4</formula>
    </cfRule>
  </conditionalFormatting>
  <conditionalFormatting sqref="CM19">
    <cfRule type="cellIs" dxfId="8264" priority="2650" stopIfTrue="1" operator="lessThan">
      <formula>$C$4</formula>
    </cfRule>
  </conditionalFormatting>
  <conditionalFormatting sqref="CM20">
    <cfRule type="cellIs" dxfId="8265" priority="2651" stopIfTrue="1" operator="lessThan">
      <formula>$C$4</formula>
    </cfRule>
  </conditionalFormatting>
  <conditionalFormatting sqref="CM21">
    <cfRule type="cellIs" dxfId="8266" priority="2652" stopIfTrue="1" operator="lessThan">
      <formula>$C$4</formula>
    </cfRule>
  </conditionalFormatting>
  <conditionalFormatting sqref="CM22">
    <cfRule type="cellIs" dxfId="8267" priority="2653" stopIfTrue="1" operator="lessThan">
      <formula>$C$4</formula>
    </cfRule>
  </conditionalFormatting>
  <conditionalFormatting sqref="CM23">
    <cfRule type="cellIs" dxfId="8268" priority="2654" stopIfTrue="1" operator="lessThan">
      <formula>$C$4</formula>
    </cfRule>
  </conditionalFormatting>
  <conditionalFormatting sqref="CM24">
    <cfRule type="cellIs" dxfId="8269" priority="2655" stopIfTrue="1" operator="lessThan">
      <formula>$C$4</formula>
    </cfRule>
  </conditionalFormatting>
  <conditionalFormatting sqref="CM25">
    <cfRule type="cellIs" dxfId="8270" priority="2656" stopIfTrue="1" operator="lessThan">
      <formula>$C$4</formula>
    </cfRule>
  </conditionalFormatting>
  <conditionalFormatting sqref="CM26">
    <cfRule type="cellIs" dxfId="8271" priority="2657" stopIfTrue="1" operator="lessThan">
      <formula>$C$4</formula>
    </cfRule>
  </conditionalFormatting>
  <conditionalFormatting sqref="CM27">
    <cfRule type="cellIs" dxfId="8272" priority="2658" stopIfTrue="1" operator="lessThan">
      <formula>$C$4</formula>
    </cfRule>
  </conditionalFormatting>
  <conditionalFormatting sqref="CM28">
    <cfRule type="cellIs" dxfId="8273" priority="2659" stopIfTrue="1" operator="lessThan">
      <formula>$C$4</formula>
    </cfRule>
  </conditionalFormatting>
  <conditionalFormatting sqref="CM29">
    <cfRule type="cellIs" dxfId="8274" priority="2660" stopIfTrue="1" operator="lessThan">
      <formula>$C$4</formula>
    </cfRule>
  </conditionalFormatting>
  <conditionalFormatting sqref="CM30">
    <cfRule type="cellIs" dxfId="8275" priority="2661" stopIfTrue="1" operator="lessThan">
      <formula>$C$4</formula>
    </cfRule>
  </conditionalFormatting>
  <conditionalFormatting sqref="CM31">
    <cfRule type="cellIs" dxfId="8276" priority="2662" stopIfTrue="1" operator="lessThan">
      <formula>$C$4</formula>
    </cfRule>
  </conditionalFormatting>
  <conditionalFormatting sqref="CM32">
    <cfRule type="cellIs" dxfId="8277" priority="2663" stopIfTrue="1" operator="lessThan">
      <formula>$C$4</formula>
    </cfRule>
  </conditionalFormatting>
  <conditionalFormatting sqref="CM33">
    <cfRule type="cellIs" dxfId="8278" priority="2664" stopIfTrue="1" operator="lessThan">
      <formula>$C$4</formula>
    </cfRule>
  </conditionalFormatting>
  <conditionalFormatting sqref="CM34">
    <cfRule type="cellIs" dxfId="8279" priority="2665" stopIfTrue="1" operator="lessThan">
      <formula>$C$4</formula>
    </cfRule>
  </conditionalFormatting>
  <conditionalFormatting sqref="CM35">
    <cfRule type="cellIs" dxfId="8280" priority="2666" stopIfTrue="1" operator="lessThan">
      <formula>$C$4</formula>
    </cfRule>
  </conditionalFormatting>
  <conditionalFormatting sqref="CM36">
    <cfRule type="cellIs" dxfId="8281" priority="2667" stopIfTrue="1" operator="lessThan">
      <formula>$C$4</formula>
    </cfRule>
  </conditionalFormatting>
  <conditionalFormatting sqref="CM37">
    <cfRule type="cellIs" dxfId="8282" priority="2668" stopIfTrue="1" operator="lessThan">
      <formula>$C$4</formula>
    </cfRule>
  </conditionalFormatting>
  <conditionalFormatting sqref="CM38">
    <cfRule type="cellIs" dxfId="8283" priority="2669" stopIfTrue="1" operator="lessThan">
      <formula>$C$4</formula>
    </cfRule>
  </conditionalFormatting>
  <conditionalFormatting sqref="CM39">
    <cfRule type="cellIs" dxfId="8284" priority="2670" stopIfTrue="1" operator="lessThan">
      <formula>$C$4</formula>
    </cfRule>
  </conditionalFormatting>
  <conditionalFormatting sqref="CM40">
    <cfRule type="cellIs" dxfId="8285" priority="2671" stopIfTrue="1" operator="lessThan">
      <formula>$C$4</formula>
    </cfRule>
  </conditionalFormatting>
  <conditionalFormatting sqref="CM41">
    <cfRule type="cellIs" dxfId="8286" priority="2672" stopIfTrue="1" operator="lessThan">
      <formula>$C$4</formula>
    </cfRule>
  </conditionalFormatting>
  <conditionalFormatting sqref="CM42">
    <cfRule type="cellIs" dxfId="8287" priority="2673" stopIfTrue="1" operator="lessThan">
      <formula>$C$4</formula>
    </cfRule>
  </conditionalFormatting>
  <conditionalFormatting sqref="CM43">
    <cfRule type="cellIs" dxfId="8288" priority="2674" stopIfTrue="1" operator="lessThan">
      <formula>$C$4</formula>
    </cfRule>
  </conditionalFormatting>
  <conditionalFormatting sqref="CM44">
    <cfRule type="cellIs" dxfId="8289" priority="2675" stopIfTrue="1" operator="lessThan">
      <formula>$C$4</formula>
    </cfRule>
  </conditionalFormatting>
  <conditionalFormatting sqref="CM45">
    <cfRule type="cellIs" dxfId="8290" priority="2676" stopIfTrue="1" operator="lessThan">
      <formula>$C$4</formula>
    </cfRule>
  </conditionalFormatting>
  <conditionalFormatting sqref="CM46">
    <cfRule type="cellIs" dxfId="8291" priority="2677" stopIfTrue="1" operator="lessThan">
      <formula>$C$4</formula>
    </cfRule>
  </conditionalFormatting>
  <conditionalFormatting sqref="CM47">
    <cfRule type="cellIs" dxfId="8292" priority="2678" stopIfTrue="1" operator="lessThan">
      <formula>$C$4</formula>
    </cfRule>
  </conditionalFormatting>
  <conditionalFormatting sqref="CM48">
    <cfRule type="cellIs" dxfId="8293" priority="2679" stopIfTrue="1" operator="lessThan">
      <formula>$C$4</formula>
    </cfRule>
  </conditionalFormatting>
  <conditionalFormatting sqref="CM49">
    <cfRule type="cellIs" dxfId="8294" priority="2680" stopIfTrue="1" operator="lessThan">
      <formula>$C$4</formula>
    </cfRule>
  </conditionalFormatting>
  <conditionalFormatting sqref="CM50">
    <cfRule type="cellIs" dxfId="8295" priority="2681" stopIfTrue="1" operator="lessThan">
      <formula>$C$4</formula>
    </cfRule>
  </conditionalFormatting>
  <conditionalFormatting sqref="BV11">
    <cfRule type="cellIs" dxfId="8296" priority="2682" stopIfTrue="1" operator="lessThan">
      <formula>$C$4</formula>
    </cfRule>
  </conditionalFormatting>
  <conditionalFormatting sqref="BV12">
    <cfRule type="cellIs" dxfId="8297" priority="2683" stopIfTrue="1" operator="lessThan">
      <formula>$C$4</formula>
    </cfRule>
  </conditionalFormatting>
  <conditionalFormatting sqref="BV13">
    <cfRule type="cellIs" dxfId="8298" priority="2684" stopIfTrue="1" operator="lessThan">
      <formula>$C$4</formula>
    </cfRule>
  </conditionalFormatting>
  <conditionalFormatting sqref="BV14">
    <cfRule type="cellIs" dxfId="8299" priority="2685" stopIfTrue="1" operator="lessThan">
      <formula>$C$4</formula>
    </cfRule>
  </conditionalFormatting>
  <conditionalFormatting sqref="BV15">
    <cfRule type="cellIs" dxfId="8300" priority="2686" stopIfTrue="1" operator="lessThan">
      <formula>$C$4</formula>
    </cfRule>
  </conditionalFormatting>
  <conditionalFormatting sqref="BV16">
    <cfRule type="cellIs" dxfId="8301" priority="2687" stopIfTrue="1" operator="lessThan">
      <formula>$C$4</formula>
    </cfRule>
  </conditionalFormatting>
  <conditionalFormatting sqref="BV17">
    <cfRule type="cellIs" dxfId="8302" priority="2688" stopIfTrue="1" operator="lessThan">
      <formula>$C$4</formula>
    </cfRule>
  </conditionalFormatting>
  <conditionalFormatting sqref="BV18">
    <cfRule type="cellIs" dxfId="8303" priority="2689" stopIfTrue="1" operator="lessThan">
      <formula>$C$4</formula>
    </cfRule>
  </conditionalFormatting>
  <conditionalFormatting sqref="BV19">
    <cfRule type="cellIs" dxfId="8304" priority="2690" stopIfTrue="1" operator="lessThan">
      <formula>$C$4</formula>
    </cfRule>
  </conditionalFormatting>
  <conditionalFormatting sqref="BV20">
    <cfRule type="cellIs" dxfId="8305" priority="2691" stopIfTrue="1" operator="lessThan">
      <formula>$C$4</formula>
    </cfRule>
  </conditionalFormatting>
  <conditionalFormatting sqref="BV21">
    <cfRule type="cellIs" dxfId="8306" priority="2692" stopIfTrue="1" operator="lessThan">
      <formula>$C$4</formula>
    </cfRule>
  </conditionalFormatting>
  <conditionalFormatting sqref="BV22">
    <cfRule type="cellIs" dxfId="8307" priority="2693" stopIfTrue="1" operator="lessThan">
      <formula>$C$4</formula>
    </cfRule>
  </conditionalFormatting>
  <conditionalFormatting sqref="BV23">
    <cfRule type="cellIs" dxfId="8308" priority="2694" stopIfTrue="1" operator="lessThan">
      <formula>$C$4</formula>
    </cfRule>
  </conditionalFormatting>
  <conditionalFormatting sqref="BV24">
    <cfRule type="cellIs" dxfId="8309" priority="2695" stopIfTrue="1" operator="lessThan">
      <formula>$C$4</formula>
    </cfRule>
  </conditionalFormatting>
  <conditionalFormatting sqref="BV25">
    <cfRule type="cellIs" dxfId="8310" priority="2696" stopIfTrue="1" operator="lessThan">
      <formula>$C$4</formula>
    </cfRule>
  </conditionalFormatting>
  <conditionalFormatting sqref="BV26">
    <cfRule type="cellIs" dxfId="8311" priority="2697" stopIfTrue="1" operator="lessThan">
      <formula>$C$4</formula>
    </cfRule>
  </conditionalFormatting>
  <conditionalFormatting sqref="BV27">
    <cfRule type="cellIs" dxfId="8312" priority="2698" stopIfTrue="1" operator="lessThan">
      <formula>$C$4</formula>
    </cfRule>
  </conditionalFormatting>
  <conditionalFormatting sqref="BV28">
    <cfRule type="cellIs" dxfId="8313" priority="2699" stopIfTrue="1" operator="lessThan">
      <formula>$C$4</formula>
    </cfRule>
  </conditionalFormatting>
  <conditionalFormatting sqref="BV29">
    <cfRule type="cellIs" dxfId="8314" priority="2700" stopIfTrue="1" operator="lessThan">
      <formula>$C$4</formula>
    </cfRule>
  </conditionalFormatting>
  <conditionalFormatting sqref="BV30">
    <cfRule type="cellIs" dxfId="8315" priority="2701" stopIfTrue="1" operator="lessThan">
      <formula>$C$4</formula>
    </cfRule>
  </conditionalFormatting>
  <conditionalFormatting sqref="BV31">
    <cfRule type="cellIs" dxfId="8316" priority="2702" stopIfTrue="1" operator="lessThan">
      <formula>$C$4</formula>
    </cfRule>
  </conditionalFormatting>
  <conditionalFormatting sqref="BV32">
    <cfRule type="cellIs" dxfId="8317" priority="2703" stopIfTrue="1" operator="lessThan">
      <formula>$C$4</formula>
    </cfRule>
  </conditionalFormatting>
  <conditionalFormatting sqref="BV33">
    <cfRule type="cellIs" dxfId="8318" priority="2704" stopIfTrue="1" operator="lessThan">
      <formula>$C$4</formula>
    </cfRule>
  </conditionalFormatting>
  <conditionalFormatting sqref="BV34">
    <cfRule type="cellIs" dxfId="8319" priority="2705" stopIfTrue="1" operator="lessThan">
      <formula>$C$4</formula>
    </cfRule>
  </conditionalFormatting>
  <conditionalFormatting sqref="BV35">
    <cfRule type="cellIs" dxfId="8320" priority="2706" stopIfTrue="1" operator="lessThan">
      <formula>$C$4</formula>
    </cfRule>
  </conditionalFormatting>
  <conditionalFormatting sqref="BV36">
    <cfRule type="cellIs" dxfId="8321" priority="2707" stopIfTrue="1" operator="lessThan">
      <formula>$C$4</formula>
    </cfRule>
  </conditionalFormatting>
  <conditionalFormatting sqref="BV37">
    <cfRule type="cellIs" dxfId="8322" priority="2708" stopIfTrue="1" operator="lessThan">
      <formula>$C$4</formula>
    </cfRule>
  </conditionalFormatting>
  <conditionalFormatting sqref="BV38">
    <cfRule type="cellIs" dxfId="8323" priority="2709" stopIfTrue="1" operator="lessThan">
      <formula>$C$4</formula>
    </cfRule>
  </conditionalFormatting>
  <conditionalFormatting sqref="BV39">
    <cfRule type="cellIs" dxfId="8324" priority="2710" stopIfTrue="1" operator="lessThan">
      <formula>$C$4</formula>
    </cfRule>
  </conditionalFormatting>
  <conditionalFormatting sqref="BV40">
    <cfRule type="cellIs" dxfId="8325" priority="2711" stopIfTrue="1" operator="lessThan">
      <formula>$C$4</formula>
    </cfRule>
  </conditionalFormatting>
  <conditionalFormatting sqref="BV41">
    <cfRule type="cellIs" dxfId="8326" priority="2712" stopIfTrue="1" operator="lessThan">
      <formula>$C$4</formula>
    </cfRule>
  </conditionalFormatting>
  <conditionalFormatting sqref="BV42">
    <cfRule type="cellIs" dxfId="8327" priority="2713" stopIfTrue="1" operator="lessThan">
      <formula>$C$4</formula>
    </cfRule>
  </conditionalFormatting>
  <conditionalFormatting sqref="BV43">
    <cfRule type="cellIs" dxfId="8328" priority="2714" stopIfTrue="1" operator="lessThan">
      <formula>$C$4</formula>
    </cfRule>
  </conditionalFormatting>
  <conditionalFormatting sqref="BV44">
    <cfRule type="cellIs" dxfId="8329" priority="2715" stopIfTrue="1" operator="lessThan">
      <formula>$C$4</formula>
    </cfRule>
  </conditionalFormatting>
  <conditionalFormatting sqref="BV45">
    <cfRule type="cellIs" dxfId="8330" priority="2716" stopIfTrue="1" operator="lessThan">
      <formula>$C$4</formula>
    </cfRule>
  </conditionalFormatting>
  <conditionalFormatting sqref="BV46">
    <cfRule type="cellIs" dxfId="8331" priority="2717" stopIfTrue="1" operator="lessThan">
      <formula>$C$4</formula>
    </cfRule>
  </conditionalFormatting>
  <conditionalFormatting sqref="BV47">
    <cfRule type="cellIs" dxfId="8332" priority="2718" stopIfTrue="1" operator="lessThan">
      <formula>$C$4</formula>
    </cfRule>
  </conditionalFormatting>
  <conditionalFormatting sqref="BV48">
    <cfRule type="cellIs" dxfId="8333" priority="2719" stopIfTrue="1" operator="lessThan">
      <formula>$C$4</formula>
    </cfRule>
  </conditionalFormatting>
  <conditionalFormatting sqref="BV49">
    <cfRule type="cellIs" dxfId="8334" priority="2720" stopIfTrue="1" operator="lessThan">
      <formula>$C$4</formula>
    </cfRule>
  </conditionalFormatting>
  <conditionalFormatting sqref="BV50">
    <cfRule type="cellIs" dxfId="8335" priority="2721" stopIfTrue="1" operator="lessThan">
      <formula>$C$4</formula>
    </cfRule>
  </conditionalFormatting>
  <conditionalFormatting sqref="CE11">
    <cfRule type="cellIs" dxfId="8336" priority="2722" stopIfTrue="1" operator="lessThan">
      <formula>$C$4</formula>
    </cfRule>
  </conditionalFormatting>
  <conditionalFormatting sqref="CE12">
    <cfRule type="cellIs" dxfId="8337" priority="2723" stopIfTrue="1" operator="lessThan">
      <formula>$C$4</formula>
    </cfRule>
  </conditionalFormatting>
  <conditionalFormatting sqref="CE13">
    <cfRule type="cellIs" dxfId="8338" priority="2724" stopIfTrue="1" operator="lessThan">
      <formula>$C$4</formula>
    </cfRule>
  </conditionalFormatting>
  <conditionalFormatting sqref="CE14">
    <cfRule type="cellIs" dxfId="8339" priority="2725" stopIfTrue="1" operator="lessThan">
      <formula>$C$4</formula>
    </cfRule>
  </conditionalFormatting>
  <conditionalFormatting sqref="CE15">
    <cfRule type="cellIs" dxfId="8340" priority="2726" stopIfTrue="1" operator="lessThan">
      <formula>$C$4</formula>
    </cfRule>
  </conditionalFormatting>
  <conditionalFormatting sqref="CE16">
    <cfRule type="cellIs" dxfId="8341" priority="2727" stopIfTrue="1" operator="lessThan">
      <formula>$C$4</formula>
    </cfRule>
  </conditionalFormatting>
  <conditionalFormatting sqref="CE17">
    <cfRule type="cellIs" dxfId="8342" priority="2728" stopIfTrue="1" operator="lessThan">
      <formula>$C$4</formula>
    </cfRule>
  </conditionalFormatting>
  <conditionalFormatting sqref="CE18">
    <cfRule type="cellIs" dxfId="8343" priority="2729" stopIfTrue="1" operator="lessThan">
      <formula>$C$4</formula>
    </cfRule>
  </conditionalFormatting>
  <conditionalFormatting sqref="CE19">
    <cfRule type="cellIs" dxfId="8344" priority="2730" stopIfTrue="1" operator="lessThan">
      <formula>$C$4</formula>
    </cfRule>
  </conditionalFormatting>
  <conditionalFormatting sqref="CE20">
    <cfRule type="cellIs" dxfId="8345" priority="2731" stopIfTrue="1" operator="lessThan">
      <formula>$C$4</formula>
    </cfRule>
  </conditionalFormatting>
  <conditionalFormatting sqref="CE21">
    <cfRule type="cellIs" dxfId="8346" priority="2732" stopIfTrue="1" operator="lessThan">
      <formula>$C$4</formula>
    </cfRule>
  </conditionalFormatting>
  <conditionalFormatting sqref="CE22">
    <cfRule type="cellIs" dxfId="8347" priority="2733" stopIfTrue="1" operator="lessThan">
      <formula>$C$4</formula>
    </cfRule>
  </conditionalFormatting>
  <conditionalFormatting sqref="CE23">
    <cfRule type="cellIs" dxfId="8348" priority="2734" stopIfTrue="1" operator="lessThan">
      <formula>$C$4</formula>
    </cfRule>
  </conditionalFormatting>
  <conditionalFormatting sqref="CE24">
    <cfRule type="cellIs" dxfId="8349" priority="2735" stopIfTrue="1" operator="lessThan">
      <formula>$C$4</formula>
    </cfRule>
  </conditionalFormatting>
  <conditionalFormatting sqref="CE25">
    <cfRule type="cellIs" dxfId="8350" priority="2736" stopIfTrue="1" operator="lessThan">
      <formula>$C$4</formula>
    </cfRule>
  </conditionalFormatting>
  <conditionalFormatting sqref="CE26">
    <cfRule type="cellIs" dxfId="8351" priority="2737" stopIfTrue="1" operator="lessThan">
      <formula>$C$4</formula>
    </cfRule>
  </conditionalFormatting>
  <conditionalFormatting sqref="CE27">
    <cfRule type="cellIs" dxfId="8352" priority="2738" stopIfTrue="1" operator="lessThan">
      <formula>$C$4</formula>
    </cfRule>
  </conditionalFormatting>
  <conditionalFormatting sqref="CE28">
    <cfRule type="cellIs" dxfId="8353" priority="2739" stopIfTrue="1" operator="lessThan">
      <formula>$C$4</formula>
    </cfRule>
  </conditionalFormatting>
  <conditionalFormatting sqref="CE29">
    <cfRule type="cellIs" dxfId="8354" priority="2740" stopIfTrue="1" operator="lessThan">
      <formula>$C$4</formula>
    </cfRule>
  </conditionalFormatting>
  <conditionalFormatting sqref="CE30">
    <cfRule type="cellIs" dxfId="8355" priority="2741" stopIfTrue="1" operator="lessThan">
      <formula>$C$4</formula>
    </cfRule>
  </conditionalFormatting>
  <conditionalFormatting sqref="CE31">
    <cfRule type="cellIs" dxfId="8356" priority="2742" stopIfTrue="1" operator="lessThan">
      <formula>$C$4</formula>
    </cfRule>
  </conditionalFormatting>
  <conditionalFormatting sqref="CE32">
    <cfRule type="cellIs" dxfId="8357" priority="2743" stopIfTrue="1" operator="lessThan">
      <formula>$C$4</formula>
    </cfRule>
  </conditionalFormatting>
  <conditionalFormatting sqref="CE33">
    <cfRule type="cellIs" dxfId="8358" priority="2744" stopIfTrue="1" operator="lessThan">
      <formula>$C$4</formula>
    </cfRule>
  </conditionalFormatting>
  <conditionalFormatting sqref="CE34">
    <cfRule type="cellIs" dxfId="8359" priority="2745" stopIfTrue="1" operator="lessThan">
      <formula>$C$4</formula>
    </cfRule>
  </conditionalFormatting>
  <conditionalFormatting sqref="CE35">
    <cfRule type="cellIs" dxfId="8360" priority="2746" stopIfTrue="1" operator="lessThan">
      <formula>$C$4</formula>
    </cfRule>
  </conditionalFormatting>
  <conditionalFormatting sqref="CE36">
    <cfRule type="cellIs" dxfId="8361" priority="2747" stopIfTrue="1" operator="lessThan">
      <formula>$C$4</formula>
    </cfRule>
  </conditionalFormatting>
  <conditionalFormatting sqref="CE37">
    <cfRule type="cellIs" dxfId="8362" priority="2748" stopIfTrue="1" operator="lessThan">
      <formula>$C$4</formula>
    </cfRule>
  </conditionalFormatting>
  <conditionalFormatting sqref="CE38">
    <cfRule type="cellIs" dxfId="8363" priority="2749" stopIfTrue="1" operator="lessThan">
      <formula>$C$4</formula>
    </cfRule>
  </conditionalFormatting>
  <conditionalFormatting sqref="CE39">
    <cfRule type="cellIs" dxfId="8364" priority="2750" stopIfTrue="1" operator="lessThan">
      <formula>$C$4</formula>
    </cfRule>
  </conditionalFormatting>
  <conditionalFormatting sqref="CE40">
    <cfRule type="cellIs" dxfId="8365" priority="2751" stopIfTrue="1" operator="lessThan">
      <formula>$C$4</formula>
    </cfRule>
  </conditionalFormatting>
  <conditionalFormatting sqref="CE41">
    <cfRule type="cellIs" dxfId="8366" priority="2752" stopIfTrue="1" operator="lessThan">
      <formula>$C$4</formula>
    </cfRule>
  </conditionalFormatting>
  <conditionalFormatting sqref="CE42">
    <cfRule type="cellIs" dxfId="8367" priority="2753" stopIfTrue="1" operator="lessThan">
      <formula>$C$4</formula>
    </cfRule>
  </conditionalFormatting>
  <conditionalFormatting sqref="CE43">
    <cfRule type="cellIs" dxfId="8368" priority="2754" stopIfTrue="1" operator="lessThan">
      <formula>$C$4</formula>
    </cfRule>
  </conditionalFormatting>
  <conditionalFormatting sqref="CE44">
    <cfRule type="cellIs" dxfId="8369" priority="2755" stopIfTrue="1" operator="lessThan">
      <formula>$C$4</formula>
    </cfRule>
  </conditionalFormatting>
  <conditionalFormatting sqref="CE45">
    <cfRule type="cellIs" dxfId="8370" priority="2756" stopIfTrue="1" operator="lessThan">
      <formula>$C$4</formula>
    </cfRule>
  </conditionalFormatting>
  <conditionalFormatting sqref="CE46">
    <cfRule type="cellIs" dxfId="8371" priority="2757" stopIfTrue="1" operator="lessThan">
      <formula>$C$4</formula>
    </cfRule>
  </conditionalFormatting>
  <conditionalFormatting sqref="CE47">
    <cfRule type="cellIs" dxfId="8372" priority="2758" stopIfTrue="1" operator="lessThan">
      <formula>$C$4</formula>
    </cfRule>
  </conditionalFormatting>
  <conditionalFormatting sqref="CE48">
    <cfRule type="cellIs" dxfId="8373" priority="2759" stopIfTrue="1" operator="lessThan">
      <formula>$C$4</formula>
    </cfRule>
  </conditionalFormatting>
  <conditionalFormatting sqref="CE49">
    <cfRule type="cellIs" dxfId="8374" priority="2760" stopIfTrue="1" operator="lessThan">
      <formula>$C$4</formula>
    </cfRule>
  </conditionalFormatting>
  <conditionalFormatting sqref="CE50">
    <cfRule type="cellIs" dxfId="8375" priority="2761" stopIfTrue="1" operator="lessThan">
      <formula>$C$4</formula>
    </cfRule>
  </conditionalFormatting>
  <conditionalFormatting sqref="CN11">
    <cfRule type="cellIs" dxfId="8376" priority="2762" stopIfTrue="1" operator="lessThan">
      <formula>$C$4</formula>
    </cfRule>
  </conditionalFormatting>
  <conditionalFormatting sqref="CN12">
    <cfRule type="cellIs" dxfId="8377" priority="2763" stopIfTrue="1" operator="lessThan">
      <formula>$C$4</formula>
    </cfRule>
  </conditionalFormatting>
  <conditionalFormatting sqref="CN13">
    <cfRule type="cellIs" dxfId="8378" priority="2764" stopIfTrue="1" operator="lessThan">
      <formula>$C$4</formula>
    </cfRule>
  </conditionalFormatting>
  <conditionalFormatting sqref="CN14">
    <cfRule type="cellIs" dxfId="8379" priority="2765" stopIfTrue="1" operator="lessThan">
      <formula>$C$4</formula>
    </cfRule>
  </conditionalFormatting>
  <conditionalFormatting sqref="CN15">
    <cfRule type="cellIs" dxfId="8380" priority="2766" stopIfTrue="1" operator="lessThan">
      <formula>$C$4</formula>
    </cfRule>
  </conditionalFormatting>
  <conditionalFormatting sqref="CN16">
    <cfRule type="cellIs" dxfId="8381" priority="2767" stopIfTrue="1" operator="lessThan">
      <formula>$C$4</formula>
    </cfRule>
  </conditionalFormatting>
  <conditionalFormatting sqref="CN17">
    <cfRule type="cellIs" dxfId="8382" priority="2768" stopIfTrue="1" operator="lessThan">
      <formula>$C$4</formula>
    </cfRule>
  </conditionalFormatting>
  <conditionalFormatting sqref="CN18">
    <cfRule type="cellIs" dxfId="8383" priority="2769" stopIfTrue="1" operator="lessThan">
      <formula>$C$4</formula>
    </cfRule>
  </conditionalFormatting>
  <conditionalFormatting sqref="CN19">
    <cfRule type="cellIs" dxfId="8384" priority="2770" stopIfTrue="1" operator="lessThan">
      <formula>$C$4</formula>
    </cfRule>
  </conditionalFormatting>
  <conditionalFormatting sqref="CN20">
    <cfRule type="cellIs" dxfId="8385" priority="2771" stopIfTrue="1" operator="lessThan">
      <formula>$C$4</formula>
    </cfRule>
  </conditionalFormatting>
  <conditionalFormatting sqref="CN21">
    <cfRule type="cellIs" dxfId="8386" priority="2772" stopIfTrue="1" operator="lessThan">
      <formula>$C$4</formula>
    </cfRule>
  </conditionalFormatting>
  <conditionalFormatting sqref="CN22">
    <cfRule type="cellIs" dxfId="8387" priority="2773" stopIfTrue="1" operator="lessThan">
      <formula>$C$4</formula>
    </cfRule>
  </conditionalFormatting>
  <conditionalFormatting sqref="CN23">
    <cfRule type="cellIs" dxfId="8388" priority="2774" stopIfTrue="1" operator="lessThan">
      <formula>$C$4</formula>
    </cfRule>
  </conditionalFormatting>
  <conditionalFormatting sqref="CN24">
    <cfRule type="cellIs" dxfId="8389" priority="2775" stopIfTrue="1" operator="lessThan">
      <formula>$C$4</formula>
    </cfRule>
  </conditionalFormatting>
  <conditionalFormatting sqref="CN25">
    <cfRule type="cellIs" dxfId="8390" priority="2776" stopIfTrue="1" operator="lessThan">
      <formula>$C$4</formula>
    </cfRule>
  </conditionalFormatting>
  <conditionalFormatting sqref="CN26">
    <cfRule type="cellIs" dxfId="8391" priority="2777" stopIfTrue="1" operator="lessThan">
      <formula>$C$4</formula>
    </cfRule>
  </conditionalFormatting>
  <conditionalFormatting sqref="CN27">
    <cfRule type="cellIs" dxfId="8392" priority="2778" stopIfTrue="1" operator="lessThan">
      <formula>$C$4</formula>
    </cfRule>
  </conditionalFormatting>
  <conditionalFormatting sqref="CN28">
    <cfRule type="cellIs" dxfId="8393" priority="2779" stopIfTrue="1" operator="lessThan">
      <formula>$C$4</formula>
    </cfRule>
  </conditionalFormatting>
  <conditionalFormatting sqref="CN29">
    <cfRule type="cellIs" dxfId="8394" priority="2780" stopIfTrue="1" operator="lessThan">
      <formula>$C$4</formula>
    </cfRule>
  </conditionalFormatting>
  <conditionalFormatting sqref="CN30">
    <cfRule type="cellIs" dxfId="8395" priority="2781" stopIfTrue="1" operator="lessThan">
      <formula>$C$4</formula>
    </cfRule>
  </conditionalFormatting>
  <conditionalFormatting sqref="CN31">
    <cfRule type="cellIs" dxfId="8396" priority="2782" stopIfTrue="1" operator="lessThan">
      <formula>$C$4</formula>
    </cfRule>
  </conditionalFormatting>
  <conditionalFormatting sqref="CN32">
    <cfRule type="cellIs" dxfId="8397" priority="2783" stopIfTrue="1" operator="lessThan">
      <formula>$C$4</formula>
    </cfRule>
  </conditionalFormatting>
  <conditionalFormatting sqref="CN33">
    <cfRule type="cellIs" dxfId="8398" priority="2784" stopIfTrue="1" operator="lessThan">
      <formula>$C$4</formula>
    </cfRule>
  </conditionalFormatting>
  <conditionalFormatting sqref="CN34">
    <cfRule type="cellIs" dxfId="8399" priority="2785" stopIfTrue="1" operator="lessThan">
      <formula>$C$4</formula>
    </cfRule>
  </conditionalFormatting>
  <conditionalFormatting sqref="CN35">
    <cfRule type="cellIs" dxfId="8400" priority="2786" stopIfTrue="1" operator="lessThan">
      <formula>$C$4</formula>
    </cfRule>
  </conditionalFormatting>
  <conditionalFormatting sqref="CN36">
    <cfRule type="cellIs" dxfId="8401" priority="2787" stopIfTrue="1" operator="lessThan">
      <formula>$C$4</formula>
    </cfRule>
  </conditionalFormatting>
  <conditionalFormatting sqref="CN37">
    <cfRule type="cellIs" dxfId="8402" priority="2788" stopIfTrue="1" operator="lessThan">
      <formula>$C$4</formula>
    </cfRule>
  </conditionalFormatting>
  <conditionalFormatting sqref="CN38">
    <cfRule type="cellIs" dxfId="8403" priority="2789" stopIfTrue="1" operator="lessThan">
      <formula>$C$4</formula>
    </cfRule>
  </conditionalFormatting>
  <conditionalFormatting sqref="CN39">
    <cfRule type="cellIs" dxfId="8404" priority="2790" stopIfTrue="1" operator="lessThan">
      <formula>$C$4</formula>
    </cfRule>
  </conditionalFormatting>
  <conditionalFormatting sqref="CN40">
    <cfRule type="cellIs" dxfId="8405" priority="2791" stopIfTrue="1" operator="lessThan">
      <formula>$C$4</formula>
    </cfRule>
  </conditionalFormatting>
  <conditionalFormatting sqref="CN41">
    <cfRule type="cellIs" dxfId="8406" priority="2792" stopIfTrue="1" operator="lessThan">
      <formula>$C$4</formula>
    </cfRule>
  </conditionalFormatting>
  <conditionalFormatting sqref="CN42">
    <cfRule type="cellIs" dxfId="8407" priority="2793" stopIfTrue="1" operator="lessThan">
      <formula>$C$4</formula>
    </cfRule>
  </conditionalFormatting>
  <conditionalFormatting sqref="CN43">
    <cfRule type="cellIs" dxfId="8408" priority="2794" stopIfTrue="1" operator="lessThan">
      <formula>$C$4</formula>
    </cfRule>
  </conditionalFormatting>
  <conditionalFormatting sqref="CN44">
    <cfRule type="cellIs" dxfId="8409" priority="2795" stopIfTrue="1" operator="lessThan">
      <formula>$C$4</formula>
    </cfRule>
  </conditionalFormatting>
  <conditionalFormatting sqref="CN45">
    <cfRule type="cellIs" dxfId="8410" priority="2796" stopIfTrue="1" operator="lessThan">
      <formula>$C$4</formula>
    </cfRule>
  </conditionalFormatting>
  <conditionalFormatting sqref="CN46">
    <cfRule type="cellIs" dxfId="8411" priority="2797" stopIfTrue="1" operator="lessThan">
      <formula>$C$4</formula>
    </cfRule>
  </conditionalFormatting>
  <conditionalFormatting sqref="CN47">
    <cfRule type="cellIs" dxfId="8412" priority="2798" stopIfTrue="1" operator="lessThan">
      <formula>$C$4</formula>
    </cfRule>
  </conditionalFormatting>
  <conditionalFormatting sqref="CN48">
    <cfRule type="cellIs" dxfId="8413" priority="2799" stopIfTrue="1" operator="lessThan">
      <formula>$C$4</formula>
    </cfRule>
  </conditionalFormatting>
  <conditionalFormatting sqref="CN49">
    <cfRule type="cellIs" dxfId="8414" priority="2800" stopIfTrue="1" operator="lessThan">
      <formula>$C$4</formula>
    </cfRule>
  </conditionalFormatting>
  <conditionalFormatting sqref="CN50">
    <cfRule type="cellIs" dxfId="8415" priority="2801" stopIfTrue="1" operator="lessThan">
      <formula>$C$4</formula>
    </cfRule>
  </conditionalFormatting>
  <dataValidations count="1">
    <dataValidation type="decimal" operator="between" allowBlank="1" showInputMessage="1" showErrorMessage="1" errorTitle="Masukan salah" error="Isian Anda salah!" promptTitle="Input yg diisikan" prompt="nilai angka antara 0 sampai 100." sqref="T11 U11 V11 W11 X11 Y11 Z11 AC11 AD11 AE11 AF11 AG11 AH11 AI11 AL11 AM11 AN11 AO11 AP11 AQ11 AR11 AU11 AV11 AW11 AX11 AY11 AZ11 BA11 BE11 BF11 BG11 BH11 BI11 BJ11 BK11 BL11 BN11 BO11 BP11 BQ11 BR11 BS11 BT11 BU11 BW11 BX11 BY11 BZ11 CA11 CB11 CC11 CD11 CF11 CG11 CH11 CI11 CJ11 CK11 CL11 CM11 T12 U12 V12 W12 X12 Y12 Z12 AC12 AD12 AE12 AF12 AG12 AH12 AI12 AL12 AM12 AN12 AO12 AP12 AQ12 AR12 AU12 AV12 AW12 AX12 AY12 AZ12 BA12 BE12 BF12 BG12 BH12 BI12 BJ12 BK12 BL12 BN12 BO12 BP12 BQ12 BR12 BS12 BT12 BU12 BW12 BX12 BY12 BZ12 CA12 CB12 CC12 CD12 CF12 CG12 CH12 CI12 CJ12 CK12 CL12 CM12 T13 U13 V13 W13 X13 Y13 Z13 AC13 AD13 AE13 AF13 AG13 AH13 AI13 AL13 AM13 AN13 AO13 AP13 AQ13 AR13 AU13 AV13 AW13 AX13 AY13 AZ13 BA13 BE13 BF13 BG13 BH13 BI13 BJ13 BK13 BL13 BN13 BO13 BP13 BQ13 BR13 BS13 BT13 BU13 BW13 BX13 BY13 BZ13 CA13 CB13 CC13 CD13 CF13 CG13 CH13 CI13 CJ13 CK13 CL13 CM13 T14 U14 V14 W14 X14 Y14 Z14 AC14 AD14 AE14 AF14 AG14 AH14 AI14 AL14 AM14 AN14 AO14 AP14 AQ14 AR14 AU14 AV14 AW14 AX14 AY14 AZ14 BA14 BE14 BF14 BG14 BH14 BI14 BJ14 BK14 BL14 BN14 BO14 BP14 BQ14 BR14 BS14 BT14 BU14 BW14 BX14 BY14 BZ14 CA14 CB14 CC14 CD14 CF14 CG14 CH14 CI14 CJ14 CK14 CL14 CM14 T15 U15 V15 W15 X15 Y15 Z15 AC15 AD15 AE15 AF15 AG15 AH15 AI15 AL15 AM15 AN15 AO15 AP15 AQ15 AR15 AU15 AV15 AW15 AX15 AY15 AZ15 BA15 BE15 BF15 BG15 BH15 BI15 BJ15 BK15 BL15 BN15 BO15 BP15 BQ15 BR15 BS15 BT15 BU15 BW15 BX15 BY15 BZ15 CA15 CB15 CC15 CD15 CF15 CG15 CH15 CI15 CJ15 CK15 CL15 CM15 T16 U16 V16 W16 X16 Y16 Z16 AC16 AD16 AE16 AF16 AG16 AH16 AI16 AL16 AM16 AN16 AO16 AP16 AQ16 AR16 AU16 AV16 AW16 AX16 AY16 AZ16 BA16 BE16 BF16 BG16 BH16 BI16 BJ16 BK16 BL16 BN16 BO16 BP16 BQ16 BR16 BS16 BT16 BU16 BW16 BX16 BY16 BZ16 CA16 CB16 CC16 CD16 CF16 CG16 CH16 CI16 CJ16 CK16 CL16 CM16 T17 U17 V17 W17 X17 Y17 Z17 AC17 AD17 AE17 AF17 AG17 AH17 AI17 AL17 AM17 AN17 AO17 AP17 AQ17 AR17 AU17 AV17 AW17 AX17 AY17 AZ17 BA17 BE17 BF17 BG17 BH17 BI17 BJ17 BK17 BL17 BN17 BO17 BP17 BQ17 BR17 BS17 BT17 BU17 BW17 BX17 BY17 BZ17 CA17 CB17 CC17 CD17 CF17 CG17 CH17 CI17 CJ17 CK17 CL17 CM17 T18 U18 V18 W18 X18 Y18 Z18 AC18 AD18 AE18 AF18 AG18 AH18 AI18 AL18 AM18 AN18 AO18 AP18 AQ18 AR18 AU18 AV18 AW18 AX18 AY18 AZ18 BA18 BE18 BF18 BG18 BH18 BI18 BJ18 BK18 BL18 BN18 BO18 BP18 BQ18 BR18 BS18 BT18 BU18 BW18 BX18 BY18 BZ18 CA18 CB18 CC18 CD18 CF18 CG18 CH18 CI18 CJ18 CK18 CL18 CM18 T19 U19 V19 W19 X19 Y19 Z19 AC19 AD19 AE19 AF19 AG19 AH19 AI19 AL19 AM19 AN19 AO19 AP19 AQ19 AR19 AU19 AV19 AW19 AX19 AY19 AZ19 BA19 BE19 BF19 BG19 BH19 BI19 BJ19 BK19 BL19 BN19 BO19 BP19 BQ19 BR19 BS19 BT19 BU19 BW19 BX19 BY19 BZ19 CA19 CB19 CC19 CD19 CF19 CG19 CH19 CI19 CJ19 CK19 CL19 CM19 T20 U20 V20 W20 X20 Y20 Z20 AC20 AD20 AE20 AF20 AG20 AH20 AI20 AL20 AM20 AN20 AO20 AP20 AQ20 AR20 AU20 AV20 AW20 AX20 AY20 AZ20 BA20 BE20 BF20 BG20 BH20 BI20 BJ20 BK20 BL20 BN20 BO20 BP20 BQ20 BR20 BS20 BT20 BU20 BW20 BX20 BY20 BZ20 CA20 CB20 CC20 CD20 CF20 CG20 CH20 CI20 CJ20 CK20 CL20 CM20 T21 U21 V21 W21 X21 Y21 Z21 AC21 AD21 AE21 AF21 AG21 AH21 AI21 AL21 AM21 AN21 AO21 AP21 AQ21 AR21 AU21 AV21 AW21 AX21 AY21 AZ21 BA21 BE21 BF21 BG21 BH21 BI21 BJ21 BK21 BL21 BN21 BO21 BP21 BQ21 BR21 BS21 BT21 BU21 BW21 BX21 BY21 BZ21 CA21 CB21 CC21 CD21 CF21 CG21 CH21 CI21 CJ21 CK21 CL21 CM21 T22 U22 V22 W22 X22 Y22 Z22 AC22 AD22 AE22 AF22 AG22 AH22 AI22 AL22 AM22 AN22 AO22 AP22 AQ22 AR22 AU22 AV22 AW22 AX22 AY22 AZ22 BA22 BE22 BF22 BG22 BH22 BI22 BJ22 BK22 BL22 BN22 BO22 BP22 BQ22 BR22 BS22 BT22 BU22 BW22 BX22 BY22 BZ22 CA22 CB22 CC22 CD22 CF22 CG22 CH22 CI22 CJ22 CK22 CL22 CM22 T23 U23 V23 W23 X23 Y23 Z23 AC23 AD23 AE23 AF23 AG23 AH23 AI23 AL23 AM23 AN23 AO23 AP23 AQ23 AR23 AU23 AV23 AW23 AX23 AY23 AZ23 BA23 BE23 BF23 BG23 BH23 BI23 BJ23 BK23 BL23 BN23 BO23 BP23 BQ23 BR23 BS23 BT23 BU23 BW23 BX23 BY23 BZ23 CA23 CB23 CC23 CD23 CF23 CG23 CH23 CI23 CJ23 CK23 CL23 CM23 T24 U24 V24 W24 X24 Y24 Z24 AC24 AD24 AE24 AF24 AG24 AH24 AI24 AL24 AM24 AN24 AO24 AP24 AQ24 AR24 AU24 AV24 AW24 AX24 AY24 AZ24 BA24 BE24 BF24 BG24 BH24 BI24 BJ24 BK24 BL24 BN24 BO24 BP24 BQ24 BR24 BS24 BT24 BU24 BW24 BX24 BY24 BZ24 CA24 CB24 CC24 CD24 CF24 CG24 CH24 CI24 CJ24 CK24 CL24 CM24 T25 U25 V25 W25 X25 Y25 Z25 AC25 AD25 AE25 AF25 AG25 AH25 AI25 AL25 AM25 AN25 AO25 AP25 AQ25 AR25 AU25 AV25 AW25 AX25 AY25 AZ25 BA25 BE25 BF25 BG25 BH25 BI25 BJ25 BK25 BL25 BN25 BO25 BP25 BQ25 BR25 BS25 BT25 BU25 BW25 BX25 BY25 BZ25 CA25 CB25 CC25 CD25 CF25 CG25 CH25 CI25 CJ25 CK25 CL25 CM25 T26 U26 V26 W26 X26 Y26 Z26 AC26 AD26 AE26 AF26 AG26 AH26 AI26 AL26 AM26 AN26 AO26 AP26 AQ26 AR26 AU26 AV26 AW26 AX26 AY26 AZ26 BA26 BE26 BF26 BG26 BH26 BI26 BJ26 BK26 BL26 BN26 BO26 BP26 BQ26 BR26 BS26 BT26 BU26 BW26 BX26 BY26 BZ26 CA26 CB26 CC26 CD26 CF26 CG26 CH26 CI26 CJ26 CK26 CL26 CM26 T27 U27 V27 W27 X27 Y27 Z27 AC27 AD27 AE27 AF27 AG27 AH27 AI27 AL27 AM27 AN27 AO27 AP27 AQ27 AR27 AU27 AV27 AW27 AX27 AY27 AZ27 BA27 BE27 BF27 BG27 BH27 BI27 BJ27 BK27 BL27 BN27 BO27 BP27 BQ27 BR27 BS27 BT27 BU27 BW27 BX27 BY27 BZ27 CA27 CB27 CC27 CD27 CF27 CG27 CH27 CI27 CJ27 CK27 CL27 CM27 T28 U28 V28 W28 X28 Y28 Z28 AC28 AD28 AE28 AF28 AG28 AH28 AI28 AL28 AM28 AN28 AO28 AP28 AQ28 AR28 AU28 AV28 AW28 AX28 AY28 AZ28 BA28 BE28 BF28 BG28 BH28 BI28 BJ28 BK28 BL28 BN28 BO28 BP28 BQ28 BR28 BS28 BT28 BU28 BW28 BX28 BY28 BZ28 CA28 CB28 CC28 CD28 CF28 CG28 CH28 CI28 CJ28 CK28 CL28 CM28 T29 U29 V29 W29 X29 Y29 Z29 AC29 AD29 AE29 AF29 AG29 AH29 AI29 AL29 AM29 AN29 AO29 AP29 AQ29 AR29 AU29 AV29 AW29 AX29 AY29 AZ29 BA29 BE29 BF29 BG29 BH29 BI29 BJ29 BK29 BL29 BN29 BO29 BP29 BQ29 BR29 BS29 BT29 BU29 BW29 BX29 BY29 BZ29 CA29 CB29 CC29 CD29 CF29 CG29 CH29 CI29 CJ29 CK29 CL29 CM29 T30 U30 V30 W30 X30 Y30 Z30 AC30 AD30 AE30 AF30 AG30 AH30 AI30 AL30 AM30 AN30 AO30 AP30 AQ30 AR30 AU30 AV30 AW30 AX30 AY30 AZ30 BA30 BE30 BF30 BG30 BH30 BI30 BJ30 BK30 BL30 BN30 BO30 BP30 BQ30 BR30 BS30 BT30 BU30 BW30 BX30 BY30 BZ30 CA30 CB30 CC30 CD30 CF30 CG30 CH30 CI30 CJ30 CK30 CL30 CM30 T31 U31 V31 W31 X31 Y31 Z31 AC31 AD31 AE31 AF31 AG31 AH31 AI31 AL31 AM31 AN31 AO31 AP31 AQ31 AR31 AU31 AV31 AW31 AX31 AY31 AZ31 BA31 BE31 BF31 BG31 BH31 BI31 BJ31 BK31 BL31 BN31 BO31 BP31 BQ31 BR31 BS31 BT31 BU31 BW31 BX31 BY31 BZ31 CA31 CB31 CC31 CD31 CF31 CG31 CH31 CI31 CJ31 CK31 CL31 CM31 T32 U32 V32 W32 X32 Y32 Z32 AC32 AD32 AE32 AF32 AG32 AH32 AI32 AL32 AM32 AN32 AO32 AP32 AQ32 AR32 AU32 AV32 AW32 AX32 AY32 AZ32 BA32 BE32 BF32 BG32 BH32 BI32 BJ32 BK32 BL32 BN32 BO32 BP32 BQ32 BR32 BS32 BT32 BU32 BW32 BX32 BY32 BZ32 CA32 CB32 CC32 CD32 CF32 CG32 CH32 CI32 CJ32 CK32 CL32 CM32 T33 U33 V33 W33 X33 Y33 Z33 AC33 AD33 AE33 AF33 AG33 AH33 AI33 AL33 AM33 AN33 AO33 AP33 AQ33 AR33 AU33 AV33 AW33 AX33 AY33 AZ33 BA33 BE33 BF33 BG33 BH33 BI33 BJ33 BK33 BL33 BN33 BO33 BP33 BQ33 BR33 BS33 BT33 BU33 BW33 BX33 BY33 BZ33 CA33 CB33 CC33 CD33 CF33 CG33 CH33 CI33 CJ33 CK33 CL33 CM33 T34 U34 V34 W34 X34 Y34 Z34 AC34 AD34 AE34 AF34 AG34 AH34 AI34 AL34 AM34 AN34 AO34 AP34 AQ34 AR34 AU34 AV34 AW34 AX34 AY34 AZ34 BA34 BE34 BF34 BG34 BH34 BI34 BJ34 BK34 BL34 BN34 BO34 BP34 BQ34 BR34 BS34 BT34 BU34 BW34 BX34 BY34 BZ34 CA34 CB34 CC34 CD34 CF34 CG34 CH34 CI34 CJ34 CK34 CL34 CM34 T35 U35 V35 W35 X35 Y35 Z35 AC35 AD35 AE35 AF35 AG35 AH35 AI35 AL35 AM35 AN35 AO35 AP35 AQ35 AR35 AU35 AV35 AW35 AX35 AY35 AZ35 BA35 BE35 BF35 BG35 BH35 BI35 BJ35 BK35 BL35 BN35 BO35 BP35 BQ35 BR35 BS35 BT35 BU35 BW35 BX35 BY35 BZ35 CA35 CB35 CC35 CD35 CF35 CG35 CH35 CI35 CJ35 CK35 CL35 CM35 T36 U36 V36 W36 X36 Y36 Z36 AC36 AD36 AE36 AF36 AG36 AH36 AI36 AL36 AM36 AN36 AO36 AP36 AQ36 AR36 AU36 AV36 AW36 AX36 AY36 AZ36 BA36 BE36 BF36 BG36 BH36 BI36 BJ36 BK36 BL36 BN36 BO36 BP36 BQ36 BR36 BS36 BT36 BU36 BW36 BX36 BY36 BZ36 CA36 CB36 CC36 CD36 CF36 CG36 CH36 CI36 CJ36 CK36 CL36 CM36 T37 U37 V37 W37 X37 Y37 Z37 AC37 AD37 AE37 AF37 AG37 AH37 AI37 AL37 AM37 AN37 AO37 AP37 AQ37 AR37 AU37 AV37 AW37 AX37 AY37 AZ37 BA37 BE37 BF37 BG37 BH37 BI37 BJ37 BK37 BL37 BN37 BO37 BP37 BQ37 BR37 BS37 BT37 BU37 BW37 BX37 BY37 BZ37 CA37 CB37 CC37 CD37 CF37 CG37 CH37 CI37 CJ37 CK37 CL37 CM37 T38 U38 V38 W38 X38 Y38 Z38 AC38 AD38 AE38 AF38 AG38 AH38 AI38 AL38 AM38 AN38 AO38 AP38 AQ38 AR38 AU38 AV38 AW38 AX38 AY38 AZ38 BA38 BE38 BF38 BG38 BH38 BI38 BJ38 BK38 BL38 BN38 BO38 BP38 BQ38 BR38 BS38 BT38 BU38 BW38 BX38 BY38 BZ38 CA38 CB38 CC38 CD38 CF38 CG38 CH38 CI38 CJ38 CK38 CL38 CM38 T39 U39 V39 W39 X39 Y39 Z39 AC39 AD39 AE39 AF39 AG39 AH39 AI39 AL39 AM39 AN39 AO39 AP39 AQ39 AR39 AU39 AV39 AW39 AX39 AY39 AZ39 BA39 BE39 BF39 BG39 BH39 BI39 BJ39 BK39 BL39 BN39 BO39 BP39 BQ39 BR39 BS39 BT39 BU39 BW39 BX39 BY39 BZ39 CA39 CB39 CC39 CD39 CF39 CG39 CH39 CI39 CJ39 CK39 CL39 CM39 T40 U40 V40 W40 X40 Y40 Z40 AC40 AD40 AE40 AF40 AG40 AH40 AI40 AL40 AM40 AN40 AO40 AP40 AQ40 AR40 AU40 AV40 AW40 AX40 AY40 AZ40 BA40 BE40 BF40 BG40 BH40 BI40 BJ40 BK40 BL40 BN40 BO40 BP40 BQ40 BR40 BS40 BT40 BU40 BW40 BX40 BY40 BZ40 CA40 CB40 CC40 CD40 CF40 CG40 CH40 CI40 CJ40 CK40 CL40 CM40 T41 U41 V41 W41 X41 Y41 Z41 AC41 AD41 AE41 AF41 AG41 AH41 AI41 AL41 AM41 AN41 AO41 AP41 AQ41 AR41 AU41 AV41 AW41 AX41 AY41 AZ41 BA41 BE41 BF41 BG41 BH41 BI41 BJ41 BK41 BL41 BN41 BO41 BP41 BQ41 BR41 BS41 BT41 BU41 BW41 BX41 BY41 BZ41 CA41 CB41 CC41 CD41 CF41 CG41 CH41 CI41 CJ41 CK41 CL41 CM41 T42 U42 V42 W42 X42 Y42 Z42 AC42 AD42 AE42 AF42 AG42 AH42 AI42 AL42 AM42 AN42 AO42 AP42 AQ42 AR42 AU42 AV42 AW42 AX42 AY42 AZ42 BA42 BE42 BF42 BG42 BH42 BI42 BJ42 BK42 BL42 BN42 BO42 BP42 BQ42 BR42 BS42 BT42 BU42 BW42 BX42 BY42 BZ42 CA42 CB42 CC42 CD42 CF42 CG42 CH42 CI42 CJ42 CK42 CL42 CM42 T43 U43 V43 W43 X43 Y43 Z43 AC43 AD43 AE43 AF43 AG43 AH43 AI43 AL43 AM43 AN43 AO43 AP43 AQ43 AR43 AU43 AV43 AW43 AX43 AY43 AZ43 BA43 BE43 BF43 BG43 BH43 BI43 BJ43 BK43 BL43 BN43 BO43 BP43 BQ43 BR43 BS43 BT43 BU43 BW43 BX43 BY43 BZ43 CA43 CB43 CC43 CD43 CF43 CG43 CH43 CI43 CJ43 CK43 CL43 CM43 T44 U44 V44 W44 X44 Y44 Z44 AC44 AD44 AE44 AF44 AG44 AH44 AI44 AL44 AM44 AN44 AO44 AP44 AQ44 AR44 AU44 AV44 AW44 AX44 AY44 AZ44 BA44 BE44 BF44 BG44 BH44 BI44 BJ44 BK44 BL44 BN44 BO44 BP44 BQ44 BR44 BS44 BT44 BU44 BW44 BX44 BY44 BZ44 CA44 CB44 CC44 CD44 CF44 CG44 CH44 CI44 CJ44 CK44 CL44 CM44 T45 U45 V45 W45 X45 Y45 Z45 AC45 AD45 AE45 AF45 AG45 AH45 AI45 AL45 AM45 AN45 AO45 AP45 AQ45 AR45 AU45 AV45 AW45 AX45 AY45 AZ45 BA45 BE45 BF45 BG45 BH45 BI45 BJ45 BK45 BL45 BN45 BO45 BP45 BQ45 BR45 BS45 BT45 BU45 BW45 BX45 BY45 BZ45 CA45 CB45 CC45 CD45 CF45 CG45 CH45 CI45 CJ45 CK45 CL45 CM45 T46 U46 V46 W46 X46 Y46 Z46 AC46 AD46 AE46 AF46 AG46 AH46 AI46 AL46 AM46 AN46 AO46 AP46 AQ46 AR46 AU46 AV46 AW46 AX46 AY46 AZ46 BA46 BE46 BF46 BG46 BH46 BI46 BJ46 BK46 BL46 BN46 BO46 BP46 BQ46 BR46 BS46 BT46 BU46 BW46 BX46 BY46 BZ46 CA46 CB46 CC46 CD46 CF46 CG46 CH46 CI46 CJ46 CK46 CL46 CM46 T47 U47 V47 W47 X47 Y47 Z47 AC47 AD47 AE47 AF47 AG47 AH47 AI47 AL47 AM47 AN47 AO47 AP47 AQ47 AR47 AU47 AV47 AW47 AX47 AY47 AZ47 BA47 BE47 BF47 BG47 BH47 BI47 BJ47 BK47 BL47 BN47 BO47 BP47 BQ47 BR47 BS47 BT47 BU47 BW47 BX47 BY47 BZ47 CA47 CB47 CC47 CD47 CF47 CG47 CH47 CI47 CJ47 CK47 CL47 CM47 T48 U48 V48 W48 X48 Y48 Z48 AC48 AD48 AE48 AF48 AG48 AH48 AI48 AL48 AM48 AN48 AO48 AP48 AQ48 AR48 AU48 AV48 AW48 AX48 AY48 AZ48 BA48 BE48 BF48 BG48 BH48 BI48 BJ48 BK48 BL48 BN48 BO48 BP48 BQ48 BR48 BS48 BT48 BU48 BW48 BX48 BY48 BZ48 CA48 CB48 CC48 CD48 CF48 CG48 CH48 CI48 CJ48 CK48 CL48 CM48 T49 U49 V49 W49 X49 Y49 Z49 AC49 AD49 AE49 AF49 AG49 AH49 AI49 AL49 AM49 AN49 AO49 AP49 AQ49 AR49 AU49 AV49 AW49 AX49 AY49 AZ49 BA49 BE49 BF49 BG49 BH49 BI49 BJ49 BK49 BL49 BN49 BO49 BP49 BQ49 BR49 BS49 BT49 BU49 BW49 BX49 BY49 BZ49 CA49 CB49 CC49 CD49 CF49 CG49 CH49 CI49 CJ49 CK49 CL49 CM49 T50 U50 V50 W50 X50 Y50 Z50 AC50 AD50 AE50 AF50 AG50 AH50 AI50 AL50 AM50 AN50 AO50 AP50 AQ50 AR50 AU50 AV50 AW50 AX50 AY50 AZ50 BA50 BE50 BF50 BG50 BH50 BI50 BJ50 BK50 BL50 BN50 BO50 BP50 BQ50 BR50 BS50 BT50 BU50 BW50 BX50 BY50 BZ50 CA50 CB50 CC50 CD50 CF50 CG50 CH50 CI50 CJ50 CK50 CL50 CM50">
      <formula1>0</formula1>
      <formula2>100</formula2>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3</vt:i4>
      </vt:variant>
    </vt:vector>
  </HeadingPairs>
  <TitlesOfParts>
    <vt:vector size="3" baseType="lpstr">
      <vt:lpstr>XII.MIPA-1</vt:lpstr>
      <vt:lpstr>XII.MIPA-2</vt:lpstr>
      <vt:lpstr>XII.MIPA-3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Bu Suci</cp:lastModifiedBy>
  <dcterms:created xsi:type="dcterms:W3CDTF">2015-09-01T09:01:00Z</dcterms:created>
  <dcterms:modified xsi:type="dcterms:W3CDTF">2018-12-08T18:21:51Z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1033-10.1.0.5656</vt:lpwstr>
  </property>
</Properties>
</file>