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5600" windowHeight="7365"/>
  </bookViews>
  <sheets>
    <sheet name="XII.MIPA-1" sheetId="1" r:id="rId1"/>
    <sheet name="XII.MIPA-2" sheetId="2" r:id="rId2"/>
  </sheets>
  <calcPr calcId="124519"/>
</workbook>
</file>

<file path=xl/calcChain.xml><?xml version="1.0" encoding="utf-8"?>
<calcChain xmlns="http://schemas.openxmlformats.org/spreadsheetml/2006/main">
  <c r="K55" i="2"/>
  <c r="K54"/>
  <c r="K53"/>
  <c r="K52"/>
  <c r="DW50"/>
  <c r="DU50"/>
  <c r="DS50"/>
  <c r="DQ50"/>
  <c r="DN50"/>
  <c r="DL50"/>
  <c r="DJ50"/>
  <c r="DH50"/>
  <c r="DE50"/>
  <c r="DC50"/>
  <c r="DA50"/>
  <c r="CY50"/>
  <c r="CV50"/>
  <c r="CT50"/>
  <c r="CR50"/>
  <c r="CP50"/>
  <c r="CN50"/>
  <c r="CE50"/>
  <c r="BV50"/>
  <c r="BM50"/>
  <c r="BC50"/>
  <c r="AT50"/>
  <c r="AK50"/>
  <c r="AB50"/>
  <c r="AA50"/>
  <c r="P50"/>
  <c r="M50"/>
  <c r="N50" s="1"/>
  <c r="K50"/>
  <c r="L50" s="1"/>
  <c r="J50"/>
  <c r="G50"/>
  <c r="H50" s="1"/>
  <c r="F50"/>
  <c r="E50"/>
  <c r="DW49"/>
  <c r="DU49"/>
  <c r="DS49"/>
  <c r="DQ49"/>
  <c r="DN49"/>
  <c r="DL49"/>
  <c r="DJ49"/>
  <c r="DH49"/>
  <c r="DE49"/>
  <c r="DC49"/>
  <c r="DA49"/>
  <c r="CY49"/>
  <c r="CV49"/>
  <c r="CT49"/>
  <c r="CR49"/>
  <c r="CP49"/>
  <c r="CN49"/>
  <c r="CE49"/>
  <c r="BV49"/>
  <c r="BM49"/>
  <c r="BC49"/>
  <c r="AT49"/>
  <c r="AK49"/>
  <c r="AB49"/>
  <c r="AA49"/>
  <c r="P49"/>
  <c r="M49"/>
  <c r="N49" s="1"/>
  <c r="K49"/>
  <c r="L49" s="1"/>
  <c r="J49"/>
  <c r="H49"/>
  <c r="G49"/>
  <c r="E49"/>
  <c r="F49" s="1"/>
  <c r="DW48"/>
  <c r="DU48"/>
  <c r="DS48"/>
  <c r="DQ48"/>
  <c r="DN48"/>
  <c r="DL48"/>
  <c r="DJ48"/>
  <c r="DH48"/>
  <c r="DE48"/>
  <c r="DC48"/>
  <c r="DA48"/>
  <c r="CY48"/>
  <c r="BV48" s="1"/>
  <c r="CV48"/>
  <c r="CT48"/>
  <c r="CR48"/>
  <c r="CP48"/>
  <c r="CN48"/>
  <c r="CE48"/>
  <c r="BM48"/>
  <c r="BC48"/>
  <c r="AT48"/>
  <c r="AK48"/>
  <c r="AB48"/>
  <c r="AA48"/>
  <c r="P48"/>
  <c r="J48"/>
  <c r="DW47"/>
  <c r="DU47"/>
  <c r="DS47"/>
  <c r="DQ47"/>
  <c r="DN47"/>
  <c r="DL47"/>
  <c r="DJ47"/>
  <c r="DH47"/>
  <c r="DE47"/>
  <c r="DC47"/>
  <c r="DA47"/>
  <c r="CY47"/>
  <c r="CV47"/>
  <c r="CT47"/>
  <c r="CR47"/>
  <c r="CP47"/>
  <c r="CN47"/>
  <c r="CE47"/>
  <c r="M47" s="1"/>
  <c r="N47" s="1"/>
  <c r="BV47"/>
  <c r="BM47"/>
  <c r="BC47"/>
  <c r="AT47"/>
  <c r="AK47"/>
  <c r="AB47"/>
  <c r="AA47"/>
  <c r="P47"/>
  <c r="K47"/>
  <c r="L47" s="1"/>
  <c r="J47"/>
  <c r="DW46"/>
  <c r="DU46"/>
  <c r="DS46"/>
  <c r="DQ46"/>
  <c r="DN46"/>
  <c r="DL46"/>
  <c r="DJ46"/>
  <c r="DH46"/>
  <c r="DE46"/>
  <c r="DC46"/>
  <c r="DA46"/>
  <c r="CY46"/>
  <c r="CV46"/>
  <c r="CT46"/>
  <c r="CR46"/>
  <c r="CP46"/>
  <c r="CN46"/>
  <c r="CE46"/>
  <c r="BV46"/>
  <c r="BM46"/>
  <c r="BC46"/>
  <c r="AT46"/>
  <c r="AK46"/>
  <c r="AB46"/>
  <c r="E46" s="1"/>
  <c r="F46" s="1"/>
  <c r="AA46"/>
  <c r="P46"/>
  <c r="M46"/>
  <c r="N46" s="1"/>
  <c r="K46"/>
  <c r="L46" s="1"/>
  <c r="J46"/>
  <c r="DW45"/>
  <c r="DU45"/>
  <c r="DS45"/>
  <c r="DQ45"/>
  <c r="DN45"/>
  <c r="DL45"/>
  <c r="DJ45"/>
  <c r="DH45"/>
  <c r="DE45"/>
  <c r="DC45"/>
  <c r="DA45"/>
  <c r="CY45"/>
  <c r="CV45"/>
  <c r="CT45"/>
  <c r="CR45"/>
  <c r="CP45"/>
  <c r="CN45"/>
  <c r="CE45"/>
  <c r="M45" s="1"/>
  <c r="N45" s="1"/>
  <c r="BV45"/>
  <c r="BM45"/>
  <c r="BC45"/>
  <c r="AT45"/>
  <c r="AK45"/>
  <c r="AB45"/>
  <c r="AA45"/>
  <c r="P45"/>
  <c r="K45"/>
  <c r="L45" s="1"/>
  <c r="J45"/>
  <c r="DW44"/>
  <c r="DU44"/>
  <c r="DS44"/>
  <c r="DQ44"/>
  <c r="DN44"/>
  <c r="DL44"/>
  <c r="DJ44"/>
  <c r="DH44"/>
  <c r="DE44"/>
  <c r="DC44"/>
  <c r="DA44"/>
  <c r="CY44"/>
  <c r="CV44"/>
  <c r="CT44"/>
  <c r="CR44"/>
  <c r="CP44"/>
  <c r="CN44"/>
  <c r="CE44"/>
  <c r="BV44"/>
  <c r="BM44"/>
  <c r="BC44"/>
  <c r="AT44"/>
  <c r="AK44"/>
  <c r="E44" s="1"/>
  <c r="F44" s="1"/>
  <c r="AB44"/>
  <c r="AA44"/>
  <c r="P44"/>
  <c r="M44"/>
  <c r="N44" s="1"/>
  <c r="L44"/>
  <c r="K44"/>
  <c r="J44"/>
  <c r="DW43"/>
  <c r="DU43"/>
  <c r="DS43"/>
  <c r="DQ43"/>
  <c r="DN43"/>
  <c r="DL43"/>
  <c r="DJ43"/>
  <c r="DH43"/>
  <c r="DE43"/>
  <c r="DC43"/>
  <c r="DA43"/>
  <c r="CY43"/>
  <c r="BV43" s="1"/>
  <c r="CV43"/>
  <c r="CT43"/>
  <c r="CR43"/>
  <c r="CP43"/>
  <c r="CN43"/>
  <c r="CE43"/>
  <c r="BM43"/>
  <c r="BC43"/>
  <c r="AT43"/>
  <c r="AK43"/>
  <c r="AB43"/>
  <c r="AA43"/>
  <c r="P43"/>
  <c r="J43"/>
  <c r="DW42"/>
  <c r="DU42"/>
  <c r="DS42"/>
  <c r="DQ42"/>
  <c r="DN42"/>
  <c r="DL42"/>
  <c r="DJ42"/>
  <c r="DH42"/>
  <c r="DE42"/>
  <c r="DC42"/>
  <c r="DA42"/>
  <c r="CY42"/>
  <c r="CV42"/>
  <c r="CT42"/>
  <c r="CR42"/>
  <c r="BM42" s="1"/>
  <c r="CP42"/>
  <c r="CN42"/>
  <c r="CE42"/>
  <c r="BV42"/>
  <c r="BC42"/>
  <c r="AT42"/>
  <c r="AK42"/>
  <c r="AB42"/>
  <c r="AA42"/>
  <c r="P42"/>
  <c r="J42"/>
  <c r="DW41"/>
  <c r="DU41"/>
  <c r="DS41"/>
  <c r="DQ41"/>
  <c r="DN41"/>
  <c r="DL41"/>
  <c r="DJ41"/>
  <c r="DH41"/>
  <c r="DE41"/>
  <c r="DC41"/>
  <c r="DA41"/>
  <c r="CY41"/>
  <c r="BV41" s="1"/>
  <c r="CV41"/>
  <c r="CT41"/>
  <c r="CR41"/>
  <c r="CP41"/>
  <c r="CN41"/>
  <c r="CE41"/>
  <c r="BM41"/>
  <c r="BC41"/>
  <c r="AT41"/>
  <c r="AK41"/>
  <c r="AB41"/>
  <c r="AA41"/>
  <c r="P41"/>
  <c r="J41"/>
  <c r="DW40"/>
  <c r="DU40"/>
  <c r="DS40"/>
  <c r="DQ40"/>
  <c r="DN40"/>
  <c r="DL40"/>
  <c r="DJ40"/>
  <c r="DH40"/>
  <c r="DE40"/>
  <c r="DC40"/>
  <c r="DA40"/>
  <c r="CY40"/>
  <c r="CV40"/>
  <c r="CT40"/>
  <c r="CR40"/>
  <c r="BM40" s="1"/>
  <c r="CP40"/>
  <c r="CN40"/>
  <c r="CE40"/>
  <c r="BV40"/>
  <c r="BC40"/>
  <c r="AT40"/>
  <c r="AK40"/>
  <c r="AB40"/>
  <c r="AA40"/>
  <c r="P40"/>
  <c r="J40"/>
  <c r="DW39"/>
  <c r="DU39"/>
  <c r="DS39"/>
  <c r="DQ39"/>
  <c r="DN39"/>
  <c r="DL39"/>
  <c r="DJ39"/>
  <c r="DH39"/>
  <c r="DE39"/>
  <c r="DC39"/>
  <c r="DA39"/>
  <c r="CY39"/>
  <c r="BV39" s="1"/>
  <c r="CV39"/>
  <c r="CT39"/>
  <c r="CR39"/>
  <c r="CP39"/>
  <c r="CN39"/>
  <c r="CE39"/>
  <c r="BM39"/>
  <c r="BC39"/>
  <c r="AT39"/>
  <c r="AK39"/>
  <c r="AB39"/>
  <c r="AA39"/>
  <c r="P39"/>
  <c r="J39"/>
  <c r="DW38"/>
  <c r="DU38"/>
  <c r="DS38"/>
  <c r="DQ38"/>
  <c r="DN38"/>
  <c r="DL38"/>
  <c r="DJ38"/>
  <c r="DH38"/>
  <c r="DE38"/>
  <c r="DC38"/>
  <c r="DA38"/>
  <c r="CY38"/>
  <c r="CV38"/>
  <c r="CT38"/>
  <c r="CR38"/>
  <c r="BM38" s="1"/>
  <c r="CP38"/>
  <c r="CN38"/>
  <c r="CE38"/>
  <c r="BV38"/>
  <c r="BC38"/>
  <c r="AT38"/>
  <c r="AK38"/>
  <c r="E38" s="1"/>
  <c r="F38" s="1"/>
  <c r="AB38"/>
  <c r="AA38"/>
  <c r="P38"/>
  <c r="J38"/>
  <c r="DW37"/>
  <c r="DU37"/>
  <c r="DS37"/>
  <c r="DQ37"/>
  <c r="DN37"/>
  <c r="DL37"/>
  <c r="DJ37"/>
  <c r="DH37"/>
  <c r="DE37"/>
  <c r="DC37"/>
  <c r="DA37"/>
  <c r="CY37"/>
  <c r="BV37" s="1"/>
  <c r="CV37"/>
  <c r="CT37"/>
  <c r="CR37"/>
  <c r="CP37"/>
  <c r="CN37"/>
  <c r="CE37"/>
  <c r="BM37"/>
  <c r="BC37"/>
  <c r="AT37"/>
  <c r="AK37"/>
  <c r="AB37"/>
  <c r="AA37"/>
  <c r="P37"/>
  <c r="J37"/>
  <c r="DW36"/>
  <c r="DU36"/>
  <c r="DS36"/>
  <c r="DQ36"/>
  <c r="DN36"/>
  <c r="DL36"/>
  <c r="DJ36"/>
  <c r="DH36"/>
  <c r="DE36"/>
  <c r="DC36"/>
  <c r="DA36"/>
  <c r="CY36"/>
  <c r="CV36"/>
  <c r="CT36"/>
  <c r="CR36"/>
  <c r="BM36" s="1"/>
  <c r="CP36"/>
  <c r="CN36"/>
  <c r="CE36"/>
  <c r="BV36"/>
  <c r="BC36"/>
  <c r="AT36"/>
  <c r="AK36"/>
  <c r="E36" s="1"/>
  <c r="F36" s="1"/>
  <c r="AB36"/>
  <c r="AA36"/>
  <c r="P36"/>
  <c r="J36"/>
  <c r="DW35"/>
  <c r="DU35"/>
  <c r="DS35"/>
  <c r="DQ35"/>
  <c r="DN35"/>
  <c r="DL35"/>
  <c r="DJ35"/>
  <c r="DH35"/>
  <c r="DE35"/>
  <c r="DC35"/>
  <c r="DA35"/>
  <c r="CY35"/>
  <c r="BV35" s="1"/>
  <c r="CV35"/>
  <c r="CT35"/>
  <c r="CR35"/>
  <c r="CP35"/>
  <c r="CN35"/>
  <c r="CE35"/>
  <c r="BM35"/>
  <c r="BC35"/>
  <c r="AT35"/>
  <c r="AK35"/>
  <c r="AB35"/>
  <c r="E35" s="1"/>
  <c r="F35" s="1"/>
  <c r="AA35"/>
  <c r="P35"/>
  <c r="J35"/>
  <c r="DW34"/>
  <c r="DU34"/>
  <c r="DS34"/>
  <c r="DQ34"/>
  <c r="DN34"/>
  <c r="DL34"/>
  <c r="DJ34"/>
  <c r="DH34"/>
  <c r="DE34"/>
  <c r="DC34"/>
  <c r="DA34"/>
  <c r="CY34"/>
  <c r="CV34"/>
  <c r="CT34"/>
  <c r="CR34"/>
  <c r="BM34" s="1"/>
  <c r="CP34"/>
  <c r="CN34"/>
  <c r="CE34"/>
  <c r="BV34"/>
  <c r="BC34"/>
  <c r="AT34"/>
  <c r="AK34"/>
  <c r="AB34"/>
  <c r="AA34"/>
  <c r="P34"/>
  <c r="J34"/>
  <c r="DW33"/>
  <c r="DU33"/>
  <c r="DS33"/>
  <c r="DQ33"/>
  <c r="DN33"/>
  <c r="DL33"/>
  <c r="DJ33"/>
  <c r="DH33"/>
  <c r="DE33"/>
  <c r="DC33"/>
  <c r="DA33"/>
  <c r="CY33"/>
  <c r="BV33" s="1"/>
  <c r="CV33"/>
  <c r="CT33"/>
  <c r="CR33"/>
  <c r="CP33"/>
  <c r="CN33"/>
  <c r="CE33"/>
  <c r="BM33"/>
  <c r="BC33"/>
  <c r="AT33"/>
  <c r="AK33"/>
  <c r="AB33"/>
  <c r="AA33"/>
  <c r="P33"/>
  <c r="J33"/>
  <c r="DW32"/>
  <c r="DU32"/>
  <c r="DS32"/>
  <c r="DQ32"/>
  <c r="DN32"/>
  <c r="DL32"/>
  <c r="DJ32"/>
  <c r="DH32"/>
  <c r="DE32"/>
  <c r="DC32"/>
  <c r="DA32"/>
  <c r="CY32"/>
  <c r="CV32"/>
  <c r="CT32"/>
  <c r="CR32"/>
  <c r="BM32" s="1"/>
  <c r="CP32"/>
  <c r="CN32"/>
  <c r="CE32"/>
  <c r="BV32"/>
  <c r="BC32"/>
  <c r="AT32"/>
  <c r="AK32"/>
  <c r="AB32"/>
  <c r="AA32"/>
  <c r="P32"/>
  <c r="J32"/>
  <c r="DW31"/>
  <c r="DU31"/>
  <c r="DS31"/>
  <c r="DQ31"/>
  <c r="DN31"/>
  <c r="DL31"/>
  <c r="DJ31"/>
  <c r="DH31"/>
  <c r="DE31"/>
  <c r="DC31"/>
  <c r="DA31"/>
  <c r="CY31"/>
  <c r="BV31" s="1"/>
  <c r="CV31"/>
  <c r="CT31"/>
  <c r="CR31"/>
  <c r="CP31"/>
  <c r="CN31"/>
  <c r="CE31"/>
  <c r="BM31"/>
  <c r="BC31"/>
  <c r="AT31"/>
  <c r="AK31"/>
  <c r="AB31"/>
  <c r="AA31"/>
  <c r="P31"/>
  <c r="J31"/>
  <c r="DW30"/>
  <c r="DU30"/>
  <c r="DS30"/>
  <c r="DQ30"/>
  <c r="DN30"/>
  <c r="DL30"/>
  <c r="DJ30"/>
  <c r="DH30"/>
  <c r="DE30"/>
  <c r="DC30"/>
  <c r="DA30"/>
  <c r="CY30"/>
  <c r="CV30"/>
  <c r="CT30"/>
  <c r="CR30"/>
  <c r="BM30" s="1"/>
  <c r="CP30"/>
  <c r="CN30"/>
  <c r="CE30"/>
  <c r="BV30"/>
  <c r="BC30"/>
  <c r="AT30"/>
  <c r="AK30"/>
  <c r="AB30"/>
  <c r="E30" s="1"/>
  <c r="F30" s="1"/>
  <c r="AA30"/>
  <c r="P30"/>
  <c r="J30"/>
  <c r="DW29"/>
  <c r="DU29"/>
  <c r="DS29"/>
  <c r="DQ29"/>
  <c r="DN29"/>
  <c r="DL29"/>
  <c r="DJ29"/>
  <c r="DH29"/>
  <c r="DE29"/>
  <c r="DC29"/>
  <c r="DA29"/>
  <c r="CY29"/>
  <c r="BV29" s="1"/>
  <c r="CV29"/>
  <c r="CT29"/>
  <c r="CR29"/>
  <c r="CP29"/>
  <c r="CN29"/>
  <c r="CE29"/>
  <c r="BM29"/>
  <c r="BC29"/>
  <c r="AT29"/>
  <c r="AK29"/>
  <c r="AB29"/>
  <c r="AA29"/>
  <c r="P29"/>
  <c r="J29"/>
  <c r="DW28"/>
  <c r="DU28"/>
  <c r="DS28"/>
  <c r="DQ28"/>
  <c r="DN28"/>
  <c r="DL28"/>
  <c r="DJ28"/>
  <c r="DH28"/>
  <c r="DE28"/>
  <c r="BV28" s="1"/>
  <c r="DC28"/>
  <c r="DA28"/>
  <c r="CY28"/>
  <c r="CV28"/>
  <c r="CT28"/>
  <c r="CR28"/>
  <c r="BM28" s="1"/>
  <c r="CP28"/>
  <c r="CN28"/>
  <c r="CE28"/>
  <c r="BC28"/>
  <c r="AT28"/>
  <c r="AK28"/>
  <c r="AB28"/>
  <c r="AA28"/>
  <c r="P28"/>
  <c r="J28"/>
  <c r="DW27"/>
  <c r="DU27"/>
  <c r="DS27"/>
  <c r="DQ27"/>
  <c r="DN27"/>
  <c r="DL27"/>
  <c r="DJ27"/>
  <c r="DH27"/>
  <c r="DE27"/>
  <c r="DC27"/>
  <c r="DA27"/>
  <c r="CY27"/>
  <c r="BV27" s="1"/>
  <c r="CV27"/>
  <c r="CT27"/>
  <c r="BM27" s="1"/>
  <c r="CR27"/>
  <c r="CP27"/>
  <c r="CN27"/>
  <c r="CE27"/>
  <c r="BC27"/>
  <c r="AT27"/>
  <c r="AK27"/>
  <c r="AB27"/>
  <c r="AA27"/>
  <c r="P27"/>
  <c r="J27"/>
  <c r="DW26"/>
  <c r="DU26"/>
  <c r="DS26"/>
  <c r="DQ26"/>
  <c r="DN26"/>
  <c r="DL26"/>
  <c r="DJ26"/>
  <c r="DH26"/>
  <c r="DE26"/>
  <c r="DC26"/>
  <c r="DA26"/>
  <c r="CY26"/>
  <c r="CV26"/>
  <c r="CT26"/>
  <c r="CR26"/>
  <c r="BM26" s="1"/>
  <c r="CP26"/>
  <c r="CN26"/>
  <c r="CE26"/>
  <c r="BV26"/>
  <c r="BC26"/>
  <c r="AT26"/>
  <c r="AK26"/>
  <c r="AB26"/>
  <c r="AA26"/>
  <c r="P26"/>
  <c r="J26"/>
  <c r="DW25"/>
  <c r="DU25"/>
  <c r="DS25"/>
  <c r="DQ25"/>
  <c r="DN25"/>
  <c r="DL25"/>
  <c r="DJ25"/>
  <c r="DH25"/>
  <c r="DE25"/>
  <c r="DC25"/>
  <c r="DA25"/>
  <c r="CY25"/>
  <c r="BV25" s="1"/>
  <c r="CV25"/>
  <c r="CT25"/>
  <c r="CR25"/>
  <c r="CP25"/>
  <c r="CN25"/>
  <c r="CE25"/>
  <c r="BM25"/>
  <c r="K25" s="1"/>
  <c r="L25" s="1"/>
  <c r="BC25"/>
  <c r="AT25"/>
  <c r="AK25"/>
  <c r="AB25"/>
  <c r="AA25"/>
  <c r="P25"/>
  <c r="J25"/>
  <c r="DW24"/>
  <c r="DU24"/>
  <c r="DS24"/>
  <c r="DQ24"/>
  <c r="DN24"/>
  <c r="DL24"/>
  <c r="DJ24"/>
  <c r="DH24"/>
  <c r="DE24"/>
  <c r="BV24" s="1"/>
  <c r="DC24"/>
  <c r="DA24"/>
  <c r="CY24"/>
  <c r="CV24"/>
  <c r="CT24"/>
  <c r="CR24"/>
  <c r="BM24" s="1"/>
  <c r="CP24"/>
  <c r="CN24"/>
  <c r="CE24"/>
  <c r="BC24"/>
  <c r="AT24"/>
  <c r="AK24"/>
  <c r="AB24"/>
  <c r="AA24"/>
  <c r="P24"/>
  <c r="J24"/>
  <c r="E24"/>
  <c r="F24" s="1"/>
  <c r="DW23"/>
  <c r="DU23"/>
  <c r="DS23"/>
  <c r="DQ23"/>
  <c r="DN23"/>
  <c r="DL23"/>
  <c r="DJ23"/>
  <c r="DH23"/>
  <c r="DE23"/>
  <c r="DC23"/>
  <c r="DA23"/>
  <c r="CY23"/>
  <c r="BV23" s="1"/>
  <c r="CV23"/>
  <c r="CT23"/>
  <c r="BM23" s="1"/>
  <c r="CR23"/>
  <c r="CP23"/>
  <c r="CN23"/>
  <c r="CE23"/>
  <c r="BC23"/>
  <c r="AT23"/>
  <c r="AK23"/>
  <c r="AB23"/>
  <c r="AA23"/>
  <c r="P23"/>
  <c r="J23"/>
  <c r="DW22"/>
  <c r="DU22"/>
  <c r="DS22"/>
  <c r="DQ22"/>
  <c r="DN22"/>
  <c r="DL22"/>
  <c r="DJ22"/>
  <c r="DH22"/>
  <c r="DE22"/>
  <c r="DC22"/>
  <c r="DA22"/>
  <c r="CY22"/>
  <c r="CV22"/>
  <c r="CT22"/>
  <c r="CR22"/>
  <c r="BM22" s="1"/>
  <c r="CP22"/>
  <c r="CN22"/>
  <c r="CE22"/>
  <c r="BV22"/>
  <c r="BC22"/>
  <c r="AT22"/>
  <c r="AK22"/>
  <c r="AB22"/>
  <c r="E22" s="1"/>
  <c r="F22" s="1"/>
  <c r="AA22"/>
  <c r="P22"/>
  <c r="J22"/>
  <c r="DW21"/>
  <c r="DU21"/>
  <c r="DS21"/>
  <c r="DQ21"/>
  <c r="DN21"/>
  <c r="DL21"/>
  <c r="DJ21"/>
  <c r="DH21"/>
  <c r="DE21"/>
  <c r="DC21"/>
  <c r="DA21"/>
  <c r="CY21"/>
  <c r="BV21" s="1"/>
  <c r="CV21"/>
  <c r="CT21"/>
  <c r="CR21"/>
  <c r="CP21"/>
  <c r="CN21"/>
  <c r="CE21"/>
  <c r="BM21"/>
  <c r="BC21"/>
  <c r="AT21"/>
  <c r="AK21"/>
  <c r="AB21"/>
  <c r="AA21"/>
  <c r="P21"/>
  <c r="J21"/>
  <c r="DW20"/>
  <c r="DU20"/>
  <c r="DS20"/>
  <c r="DQ20"/>
  <c r="DN20"/>
  <c r="DL20"/>
  <c r="DJ20"/>
  <c r="DH20"/>
  <c r="DE20"/>
  <c r="BV20" s="1"/>
  <c r="DC20"/>
  <c r="DA20"/>
  <c r="CY20"/>
  <c r="CV20"/>
  <c r="CT20"/>
  <c r="CR20"/>
  <c r="BM20" s="1"/>
  <c r="CP20"/>
  <c r="CN20"/>
  <c r="CE20"/>
  <c r="BC20"/>
  <c r="AT20"/>
  <c r="AK20"/>
  <c r="AB20"/>
  <c r="E20" s="1"/>
  <c r="F20" s="1"/>
  <c r="AA20"/>
  <c r="P20"/>
  <c r="J20"/>
  <c r="DW19"/>
  <c r="DU19"/>
  <c r="DS19"/>
  <c r="DQ19"/>
  <c r="DN19"/>
  <c r="DL19"/>
  <c r="DJ19"/>
  <c r="DH19"/>
  <c r="DE19"/>
  <c r="DC19"/>
  <c r="DA19"/>
  <c r="CY19"/>
  <c r="BV19" s="1"/>
  <c r="CV19"/>
  <c r="CT19"/>
  <c r="BM19" s="1"/>
  <c r="CR19"/>
  <c r="CP19"/>
  <c r="CN19"/>
  <c r="CE19"/>
  <c r="BC19"/>
  <c r="AT19"/>
  <c r="AK19"/>
  <c r="AB19"/>
  <c r="AA19"/>
  <c r="P19"/>
  <c r="J19"/>
  <c r="DW18"/>
  <c r="DU18"/>
  <c r="DS18"/>
  <c r="DQ18"/>
  <c r="DN18"/>
  <c r="DL18"/>
  <c r="DJ18"/>
  <c r="DH18"/>
  <c r="DE18"/>
  <c r="DC18"/>
  <c r="DA18"/>
  <c r="CY18"/>
  <c r="CV18"/>
  <c r="CT18"/>
  <c r="CR18"/>
  <c r="BM18" s="1"/>
  <c r="CP18"/>
  <c r="CN18"/>
  <c r="CE18"/>
  <c r="BV18"/>
  <c r="BC18"/>
  <c r="AT18"/>
  <c r="AK18"/>
  <c r="E18" s="1"/>
  <c r="F18" s="1"/>
  <c r="AB18"/>
  <c r="AA18"/>
  <c r="P18"/>
  <c r="J18"/>
  <c r="DW17"/>
  <c r="DU17"/>
  <c r="DS17"/>
  <c r="DQ17"/>
  <c r="DN17"/>
  <c r="DL17"/>
  <c r="DJ17"/>
  <c r="DH17"/>
  <c r="DE17"/>
  <c r="DC17"/>
  <c r="DA17"/>
  <c r="CY17"/>
  <c r="BV17" s="1"/>
  <c r="CV17"/>
  <c r="CT17"/>
  <c r="CR17"/>
  <c r="CP17"/>
  <c r="CN17"/>
  <c r="CE17"/>
  <c r="BM17"/>
  <c r="K17" s="1"/>
  <c r="L17" s="1"/>
  <c r="BC17"/>
  <c r="AT17"/>
  <c r="AK17"/>
  <c r="AB17"/>
  <c r="AA17"/>
  <c r="P17"/>
  <c r="J17"/>
  <c r="DW16"/>
  <c r="DU16"/>
  <c r="DS16"/>
  <c r="DQ16"/>
  <c r="DN16"/>
  <c r="DL16"/>
  <c r="DJ16"/>
  <c r="DH16"/>
  <c r="CE16" s="1"/>
  <c r="DE16"/>
  <c r="BV16" s="1"/>
  <c r="DC16"/>
  <c r="DA16"/>
  <c r="CY16"/>
  <c r="CV16"/>
  <c r="CT16"/>
  <c r="CR16"/>
  <c r="BM16" s="1"/>
  <c r="CP16"/>
  <c r="CN16"/>
  <c r="BC16"/>
  <c r="AT16"/>
  <c r="AK16"/>
  <c r="AB16"/>
  <c r="AA16"/>
  <c r="P16"/>
  <c r="J16"/>
  <c r="DW15"/>
  <c r="DU15"/>
  <c r="DS15"/>
  <c r="DQ15"/>
  <c r="DN15"/>
  <c r="DL15"/>
  <c r="DJ15"/>
  <c r="DH15"/>
  <c r="DE15"/>
  <c r="DC15"/>
  <c r="DA15"/>
  <c r="CY15"/>
  <c r="BV15" s="1"/>
  <c r="CV15"/>
  <c r="CT15"/>
  <c r="BM15" s="1"/>
  <c r="CR15"/>
  <c r="CP15"/>
  <c r="CN15"/>
  <c r="CE15"/>
  <c r="BC15"/>
  <c r="AT15"/>
  <c r="AK15"/>
  <c r="AB15"/>
  <c r="AA15"/>
  <c r="P15"/>
  <c r="J15"/>
  <c r="DW14"/>
  <c r="DU14"/>
  <c r="DS14"/>
  <c r="DQ14"/>
  <c r="DN14"/>
  <c r="DL14"/>
  <c r="DJ14"/>
  <c r="DH14"/>
  <c r="DE14"/>
  <c r="DC14"/>
  <c r="DA14"/>
  <c r="CY14"/>
  <c r="CV14"/>
  <c r="CT14"/>
  <c r="CR14"/>
  <c r="BM14" s="1"/>
  <c r="CP14"/>
  <c r="CN14"/>
  <c r="CE14"/>
  <c r="BV14"/>
  <c r="BC14"/>
  <c r="AT14"/>
  <c r="AK14"/>
  <c r="E14" s="1"/>
  <c r="F14" s="1"/>
  <c r="AB14"/>
  <c r="AA14"/>
  <c r="P14"/>
  <c r="J14"/>
  <c r="DW13"/>
  <c r="DU13"/>
  <c r="DS13"/>
  <c r="DQ13"/>
  <c r="DN13"/>
  <c r="DL13"/>
  <c r="DJ13"/>
  <c r="DH13"/>
  <c r="DE13"/>
  <c r="DC13"/>
  <c r="DA13"/>
  <c r="CY13"/>
  <c r="BV13" s="1"/>
  <c r="CV13"/>
  <c r="CT13"/>
  <c r="CR13"/>
  <c r="CP13"/>
  <c r="CN13"/>
  <c r="CE13"/>
  <c r="BM13"/>
  <c r="BC13"/>
  <c r="AT13"/>
  <c r="AK13"/>
  <c r="AB13"/>
  <c r="AA13"/>
  <c r="P13"/>
  <c r="J13"/>
  <c r="DW12"/>
  <c r="DU12"/>
  <c r="DS12"/>
  <c r="DQ12"/>
  <c r="DN12"/>
  <c r="DL12"/>
  <c r="DJ12"/>
  <c r="DH12"/>
  <c r="DE12"/>
  <c r="BV12" s="1"/>
  <c r="DC12"/>
  <c r="DA12"/>
  <c r="CY12"/>
  <c r="CV12"/>
  <c r="CT12"/>
  <c r="CR12"/>
  <c r="BM12" s="1"/>
  <c r="CP12"/>
  <c r="CN12"/>
  <c r="CE12"/>
  <c r="BC12"/>
  <c r="AT12"/>
  <c r="AK12"/>
  <c r="AB12"/>
  <c r="AA12"/>
  <c r="P12"/>
  <c r="J12"/>
  <c r="E12"/>
  <c r="F12" s="1"/>
  <c r="DW11"/>
  <c r="DU11"/>
  <c r="DS11"/>
  <c r="DQ11"/>
  <c r="DN11"/>
  <c r="DL11"/>
  <c r="DJ11"/>
  <c r="DH11"/>
  <c r="CE11" s="1"/>
  <c r="DE11"/>
  <c r="DC11"/>
  <c r="DA11"/>
  <c r="CY11"/>
  <c r="BV11" s="1"/>
  <c r="CV11"/>
  <c r="CT11"/>
  <c r="BM11" s="1"/>
  <c r="CR11"/>
  <c r="CP11"/>
  <c r="CN11"/>
  <c r="BC11"/>
  <c r="AT11"/>
  <c r="AK11"/>
  <c r="AB11"/>
  <c r="P11"/>
  <c r="J11"/>
  <c r="K55" i="1"/>
  <c r="K54"/>
  <c r="K53"/>
  <c r="K52"/>
  <c r="DW50"/>
  <c r="DU50"/>
  <c r="DS50"/>
  <c r="DQ50"/>
  <c r="DN50"/>
  <c r="DL50"/>
  <c r="DJ50"/>
  <c r="DH50"/>
  <c r="DE50"/>
  <c r="DC50"/>
  <c r="DA50"/>
  <c r="CY50"/>
  <c r="CV50"/>
  <c r="CT50"/>
  <c r="CR50"/>
  <c r="CP50"/>
  <c r="CN50"/>
  <c r="CE50"/>
  <c r="BV50"/>
  <c r="BM50"/>
  <c r="BC50"/>
  <c r="AT50"/>
  <c r="AK50"/>
  <c r="AB50"/>
  <c r="AA50"/>
  <c r="P50"/>
  <c r="M50"/>
  <c r="N50" s="1"/>
  <c r="K50"/>
  <c r="L50" s="1"/>
  <c r="J50"/>
  <c r="G50"/>
  <c r="H50" s="1"/>
  <c r="E50"/>
  <c r="F50" s="1"/>
  <c r="DW49"/>
  <c r="DU49"/>
  <c r="DS49"/>
  <c r="DQ49"/>
  <c r="DN49"/>
  <c r="DL49"/>
  <c r="DJ49"/>
  <c r="DH49"/>
  <c r="DE49"/>
  <c r="DC49"/>
  <c r="DA49"/>
  <c r="CY49"/>
  <c r="CV49"/>
  <c r="CT49"/>
  <c r="CR49"/>
  <c r="CP49"/>
  <c r="CN49"/>
  <c r="CE49"/>
  <c r="BV49"/>
  <c r="BM49"/>
  <c r="BC49"/>
  <c r="AT49"/>
  <c r="AK49"/>
  <c r="AB49"/>
  <c r="AA49"/>
  <c r="P49"/>
  <c r="N49"/>
  <c r="M49"/>
  <c r="L49"/>
  <c r="K49"/>
  <c r="J49"/>
  <c r="G49"/>
  <c r="H49" s="1"/>
  <c r="E49"/>
  <c r="F49" s="1"/>
  <c r="DW48"/>
  <c r="DU48"/>
  <c r="DS48"/>
  <c r="DQ48"/>
  <c r="DN48"/>
  <c r="DL48"/>
  <c r="DJ48"/>
  <c r="DH48"/>
  <c r="DE48"/>
  <c r="DC48"/>
  <c r="DA48"/>
  <c r="CY48"/>
  <c r="CV48"/>
  <c r="CT48"/>
  <c r="CR48"/>
  <c r="CP48"/>
  <c r="CN48"/>
  <c r="CE48"/>
  <c r="BV48"/>
  <c r="BM48"/>
  <c r="BC48"/>
  <c r="AT48"/>
  <c r="AK48"/>
  <c r="AB48"/>
  <c r="AA48"/>
  <c r="P48"/>
  <c r="M48"/>
  <c r="N48" s="1"/>
  <c r="K48"/>
  <c r="L48" s="1"/>
  <c r="J48"/>
  <c r="G48"/>
  <c r="H48" s="1"/>
  <c r="E48"/>
  <c r="F48" s="1"/>
  <c r="DW47"/>
  <c r="DU47"/>
  <c r="DS47"/>
  <c r="DQ47"/>
  <c r="DN47"/>
  <c r="DL47"/>
  <c r="DJ47"/>
  <c r="DH47"/>
  <c r="DE47"/>
  <c r="DC47"/>
  <c r="DA47"/>
  <c r="CY47"/>
  <c r="CV47"/>
  <c r="CT47"/>
  <c r="CR47"/>
  <c r="CP47"/>
  <c r="CN47"/>
  <c r="CE47"/>
  <c r="BV47"/>
  <c r="BM47"/>
  <c r="BC47"/>
  <c r="AT47"/>
  <c r="AK47"/>
  <c r="AB47"/>
  <c r="AA47"/>
  <c r="P47"/>
  <c r="N47"/>
  <c r="M47"/>
  <c r="L47"/>
  <c r="K47"/>
  <c r="J47"/>
  <c r="G47"/>
  <c r="H47" s="1"/>
  <c r="E47"/>
  <c r="F47" s="1"/>
  <c r="DW46"/>
  <c r="DU46"/>
  <c r="DS46"/>
  <c r="DQ46"/>
  <c r="DN46"/>
  <c r="DL46"/>
  <c r="DJ46"/>
  <c r="DH46"/>
  <c r="DE46"/>
  <c r="DC46"/>
  <c r="DA46"/>
  <c r="CY46"/>
  <c r="CV46"/>
  <c r="CT46"/>
  <c r="CR46"/>
  <c r="CP46"/>
  <c r="CN46"/>
  <c r="CE46"/>
  <c r="BV46"/>
  <c r="BM46"/>
  <c r="BC46"/>
  <c r="AT46"/>
  <c r="AK46"/>
  <c r="AB46"/>
  <c r="AA46"/>
  <c r="P46"/>
  <c r="M46"/>
  <c r="N46" s="1"/>
  <c r="K46"/>
  <c r="L46" s="1"/>
  <c r="J46"/>
  <c r="G46"/>
  <c r="H46" s="1"/>
  <c r="E46"/>
  <c r="F46" s="1"/>
  <c r="DW45"/>
  <c r="DU45"/>
  <c r="DS45"/>
  <c r="DQ45"/>
  <c r="DN45"/>
  <c r="DL45"/>
  <c r="DJ45"/>
  <c r="CE45" s="1"/>
  <c r="DH45"/>
  <c r="DE45"/>
  <c r="BV45" s="1"/>
  <c r="DC45"/>
  <c r="DA45"/>
  <c r="CY45"/>
  <c r="CV45"/>
  <c r="CT45"/>
  <c r="CR45"/>
  <c r="BM45" s="1"/>
  <c r="CP45"/>
  <c r="CN45"/>
  <c r="BC45"/>
  <c r="AT45"/>
  <c r="AK45"/>
  <c r="AB45"/>
  <c r="AA45"/>
  <c r="P45"/>
  <c r="J45"/>
  <c r="DW44"/>
  <c r="DU44"/>
  <c r="DS44"/>
  <c r="DQ44"/>
  <c r="DN44"/>
  <c r="DL44"/>
  <c r="DJ44"/>
  <c r="DH44"/>
  <c r="DE44"/>
  <c r="DC44"/>
  <c r="DA44"/>
  <c r="CY44"/>
  <c r="BV44" s="1"/>
  <c r="CV44"/>
  <c r="CT44"/>
  <c r="CR44"/>
  <c r="CP44"/>
  <c r="CN44"/>
  <c r="CE44"/>
  <c r="BM44"/>
  <c r="BC44"/>
  <c r="AT44"/>
  <c r="AK44"/>
  <c r="AB44"/>
  <c r="AA44"/>
  <c r="P44"/>
  <c r="J44"/>
  <c r="DW43"/>
  <c r="DU43"/>
  <c r="DS43"/>
  <c r="DQ43"/>
  <c r="CN43" s="1"/>
  <c r="DN43"/>
  <c r="DL43"/>
  <c r="DJ43"/>
  <c r="CE43" s="1"/>
  <c r="DH43"/>
  <c r="DE43"/>
  <c r="DC43"/>
  <c r="DA43"/>
  <c r="CY43"/>
  <c r="CV43"/>
  <c r="CT43"/>
  <c r="CR43"/>
  <c r="BM43" s="1"/>
  <c r="CP43"/>
  <c r="BV43"/>
  <c r="BC43"/>
  <c r="AT43"/>
  <c r="AK43"/>
  <c r="AB43"/>
  <c r="AA43"/>
  <c r="P43"/>
  <c r="J43"/>
  <c r="DW42"/>
  <c r="DU42"/>
  <c r="DS42"/>
  <c r="DQ42"/>
  <c r="CN42" s="1"/>
  <c r="DN42"/>
  <c r="DL42"/>
  <c r="DJ42"/>
  <c r="DH42"/>
  <c r="DE42"/>
  <c r="DC42"/>
  <c r="DA42"/>
  <c r="CY42"/>
  <c r="BV42" s="1"/>
  <c r="CV42"/>
  <c r="CT42"/>
  <c r="CR42"/>
  <c r="CP42"/>
  <c r="CE42"/>
  <c r="BM42"/>
  <c r="BC42"/>
  <c r="AT42"/>
  <c r="AK42"/>
  <c r="AB42"/>
  <c r="AA42"/>
  <c r="P42"/>
  <c r="J42"/>
  <c r="DW41"/>
  <c r="DU41"/>
  <c r="DS41"/>
  <c r="DQ41"/>
  <c r="CN41" s="1"/>
  <c r="DN41"/>
  <c r="DL41"/>
  <c r="DJ41"/>
  <c r="CE41" s="1"/>
  <c r="DH41"/>
  <c r="DE41"/>
  <c r="DC41"/>
  <c r="DA41"/>
  <c r="CY41"/>
  <c r="CV41"/>
  <c r="CT41"/>
  <c r="CR41"/>
  <c r="BM41" s="1"/>
  <c r="CP41"/>
  <c r="BV41"/>
  <c r="BC41"/>
  <c r="AT41"/>
  <c r="AK41"/>
  <c r="AB41"/>
  <c r="AA41"/>
  <c r="P41"/>
  <c r="J41"/>
  <c r="DW40"/>
  <c r="DU40"/>
  <c r="DS40"/>
  <c r="DQ40"/>
  <c r="DN40"/>
  <c r="DL40"/>
  <c r="DJ40"/>
  <c r="DH40"/>
  <c r="CE40" s="1"/>
  <c r="DE40"/>
  <c r="DC40"/>
  <c r="DA40"/>
  <c r="CY40"/>
  <c r="BV40" s="1"/>
  <c r="CV40"/>
  <c r="CT40"/>
  <c r="CR40"/>
  <c r="CP40"/>
  <c r="CN40"/>
  <c r="BM40"/>
  <c r="BC40"/>
  <c r="AT40"/>
  <c r="AK40"/>
  <c r="AB40"/>
  <c r="AA40"/>
  <c r="P40"/>
  <c r="J40"/>
  <c r="DW39"/>
  <c r="DU39"/>
  <c r="DS39"/>
  <c r="DQ39"/>
  <c r="CN39" s="1"/>
  <c r="DN39"/>
  <c r="DL39"/>
  <c r="DJ39"/>
  <c r="CE39" s="1"/>
  <c r="DH39"/>
  <c r="DE39"/>
  <c r="DC39"/>
  <c r="DA39"/>
  <c r="CY39"/>
  <c r="CV39"/>
  <c r="CT39"/>
  <c r="CR39"/>
  <c r="BM39" s="1"/>
  <c r="CP39"/>
  <c r="BV39"/>
  <c r="BC39"/>
  <c r="AT39"/>
  <c r="AK39"/>
  <c r="AB39"/>
  <c r="AA39"/>
  <c r="P39"/>
  <c r="J39"/>
  <c r="DW38"/>
  <c r="DU38"/>
  <c r="DS38"/>
  <c r="DQ38"/>
  <c r="DN38"/>
  <c r="DL38"/>
  <c r="DJ38"/>
  <c r="DH38"/>
  <c r="DE38"/>
  <c r="DC38"/>
  <c r="DA38"/>
  <c r="CY38"/>
  <c r="BV38" s="1"/>
  <c r="CV38"/>
  <c r="CT38"/>
  <c r="BM38" s="1"/>
  <c r="CR38"/>
  <c r="CP38"/>
  <c r="CN38"/>
  <c r="CE38"/>
  <c r="BC38"/>
  <c r="AT38"/>
  <c r="AK38"/>
  <c r="AB38"/>
  <c r="AA38"/>
  <c r="P38"/>
  <c r="J38"/>
  <c r="DW37"/>
  <c r="DU37"/>
  <c r="DS37"/>
  <c r="DQ37"/>
  <c r="CN37" s="1"/>
  <c r="DN37"/>
  <c r="DL37"/>
  <c r="DJ37"/>
  <c r="DH37"/>
  <c r="CE37" s="1"/>
  <c r="DE37"/>
  <c r="DC37"/>
  <c r="DA37"/>
  <c r="CY37"/>
  <c r="CV37"/>
  <c r="CT37"/>
  <c r="CR37"/>
  <c r="BM37" s="1"/>
  <c r="CP37"/>
  <c r="BV37"/>
  <c r="BC37"/>
  <c r="AT37"/>
  <c r="AK37"/>
  <c r="E37" s="1"/>
  <c r="F37" s="1"/>
  <c r="AB37"/>
  <c r="AA37"/>
  <c r="P37"/>
  <c r="J37"/>
  <c r="DW36"/>
  <c r="DU36"/>
  <c r="DS36"/>
  <c r="DQ36"/>
  <c r="CN36" s="1"/>
  <c r="DN36"/>
  <c r="DL36"/>
  <c r="DJ36"/>
  <c r="DH36"/>
  <c r="CE36" s="1"/>
  <c r="DE36"/>
  <c r="DC36"/>
  <c r="DA36"/>
  <c r="CY36"/>
  <c r="BV36" s="1"/>
  <c r="CV36"/>
  <c r="CT36"/>
  <c r="CR36"/>
  <c r="CP36"/>
  <c r="BM36"/>
  <c r="BC36"/>
  <c r="AT36"/>
  <c r="AK36"/>
  <c r="AB36"/>
  <c r="AA36"/>
  <c r="P36"/>
  <c r="J36"/>
  <c r="DW35"/>
  <c r="DU35"/>
  <c r="DS35"/>
  <c r="DQ35"/>
  <c r="CN35" s="1"/>
  <c r="DN35"/>
  <c r="DL35"/>
  <c r="DJ35"/>
  <c r="CE35" s="1"/>
  <c r="DH35"/>
  <c r="DE35"/>
  <c r="BV35" s="1"/>
  <c r="DC35"/>
  <c r="DA35"/>
  <c r="CY35"/>
  <c r="CV35"/>
  <c r="CT35"/>
  <c r="CR35"/>
  <c r="BM35" s="1"/>
  <c r="CP35"/>
  <c r="BC35"/>
  <c r="AT35"/>
  <c r="AK35"/>
  <c r="AB35"/>
  <c r="AA35"/>
  <c r="P35"/>
  <c r="J35"/>
  <c r="DW34"/>
  <c r="DU34"/>
  <c r="DS34"/>
  <c r="DQ34"/>
  <c r="CN34" s="1"/>
  <c r="DN34"/>
  <c r="DL34"/>
  <c r="DJ34"/>
  <c r="DH34"/>
  <c r="DE34"/>
  <c r="DC34"/>
  <c r="DA34"/>
  <c r="CY34"/>
  <c r="BV34" s="1"/>
  <c r="CV34"/>
  <c r="CT34"/>
  <c r="BM34" s="1"/>
  <c r="CR34"/>
  <c r="CP34"/>
  <c r="CE34"/>
  <c r="BC34"/>
  <c r="AT34"/>
  <c r="AK34"/>
  <c r="AB34"/>
  <c r="AA34"/>
  <c r="P34"/>
  <c r="J34"/>
  <c r="DW33"/>
  <c r="DU33"/>
  <c r="DS33"/>
  <c r="DQ33"/>
  <c r="DN33"/>
  <c r="DL33"/>
  <c r="DJ33"/>
  <c r="CE33" s="1"/>
  <c r="DH33"/>
  <c r="DE33"/>
  <c r="DC33"/>
  <c r="DA33"/>
  <c r="CY33"/>
  <c r="CV33"/>
  <c r="CT33"/>
  <c r="CR33"/>
  <c r="BM33" s="1"/>
  <c r="CP33"/>
  <c r="CN33"/>
  <c r="BV33"/>
  <c r="BC33"/>
  <c r="AT33"/>
  <c r="AK33"/>
  <c r="AB33"/>
  <c r="AA33"/>
  <c r="P33"/>
  <c r="J33"/>
  <c r="DW32"/>
  <c r="DU32"/>
  <c r="DS32"/>
  <c r="DQ32"/>
  <c r="CN32" s="1"/>
  <c r="DN32"/>
  <c r="DL32"/>
  <c r="DJ32"/>
  <c r="DH32"/>
  <c r="CE32" s="1"/>
  <c r="DE32"/>
  <c r="DC32"/>
  <c r="DA32"/>
  <c r="CY32"/>
  <c r="BV32" s="1"/>
  <c r="CV32"/>
  <c r="CT32"/>
  <c r="CR32"/>
  <c r="CP32"/>
  <c r="BM32"/>
  <c r="K32" s="1"/>
  <c r="L32" s="1"/>
  <c r="BC32"/>
  <c r="AT32"/>
  <c r="AK32"/>
  <c r="AB32"/>
  <c r="AA32"/>
  <c r="P32"/>
  <c r="J32"/>
  <c r="DW31"/>
  <c r="DU31"/>
  <c r="DS31"/>
  <c r="DQ31"/>
  <c r="DN31"/>
  <c r="DL31"/>
  <c r="DJ31"/>
  <c r="CE31" s="1"/>
  <c r="DH31"/>
  <c r="DE31"/>
  <c r="BV31" s="1"/>
  <c r="DC31"/>
  <c r="DA31"/>
  <c r="CY31"/>
  <c r="CV31"/>
  <c r="CT31"/>
  <c r="CR31"/>
  <c r="BM31" s="1"/>
  <c r="CP31"/>
  <c r="CN31"/>
  <c r="BC31"/>
  <c r="AT31"/>
  <c r="AK31"/>
  <c r="AB31"/>
  <c r="AA31"/>
  <c r="P31"/>
  <c r="J31"/>
  <c r="DW30"/>
  <c r="DU30"/>
  <c r="DS30"/>
  <c r="DQ30"/>
  <c r="DN30"/>
  <c r="DL30"/>
  <c r="DJ30"/>
  <c r="DH30"/>
  <c r="DE30"/>
  <c r="DC30"/>
  <c r="DA30"/>
  <c r="CY30"/>
  <c r="BV30" s="1"/>
  <c r="CV30"/>
  <c r="CT30"/>
  <c r="BM30" s="1"/>
  <c r="CR30"/>
  <c r="CP30"/>
  <c r="CN30"/>
  <c r="CE30"/>
  <c r="BC30"/>
  <c r="AT30"/>
  <c r="AK30"/>
  <c r="AB30"/>
  <c r="AA30"/>
  <c r="P30"/>
  <c r="J30"/>
  <c r="DW29"/>
  <c r="DU29"/>
  <c r="DS29"/>
  <c r="DQ29"/>
  <c r="CN29" s="1"/>
  <c r="DN29"/>
  <c r="DL29"/>
  <c r="DJ29"/>
  <c r="CE29" s="1"/>
  <c r="DH29"/>
  <c r="DE29"/>
  <c r="DC29"/>
  <c r="DA29"/>
  <c r="CY29"/>
  <c r="CV29"/>
  <c r="CT29"/>
  <c r="CR29"/>
  <c r="BM29" s="1"/>
  <c r="CP29"/>
  <c r="BV29"/>
  <c r="BC29"/>
  <c r="AT29"/>
  <c r="AK29"/>
  <c r="AB29"/>
  <c r="E29" s="1"/>
  <c r="F29" s="1"/>
  <c r="AA29"/>
  <c r="P29"/>
  <c r="J29"/>
  <c r="DW28"/>
  <c r="DU28"/>
  <c r="DS28"/>
  <c r="DQ28"/>
  <c r="DN28"/>
  <c r="DL28"/>
  <c r="DJ28"/>
  <c r="DH28"/>
  <c r="CE28" s="1"/>
  <c r="DE28"/>
  <c r="DC28"/>
  <c r="DA28"/>
  <c r="CY28"/>
  <c r="BV28" s="1"/>
  <c r="CV28"/>
  <c r="CT28"/>
  <c r="CR28"/>
  <c r="CP28"/>
  <c r="CN28"/>
  <c r="BM28"/>
  <c r="BC28"/>
  <c r="AT28"/>
  <c r="AK28"/>
  <c r="AB28"/>
  <c r="AA28"/>
  <c r="P28"/>
  <c r="J28"/>
  <c r="DW27"/>
  <c r="DU27"/>
  <c r="DS27"/>
  <c r="DQ27"/>
  <c r="DN27"/>
  <c r="DL27"/>
  <c r="DJ27"/>
  <c r="CE27" s="1"/>
  <c r="DH27"/>
  <c r="DE27"/>
  <c r="BV27" s="1"/>
  <c r="DC27"/>
  <c r="DA27"/>
  <c r="CY27"/>
  <c r="CV27"/>
  <c r="CT27"/>
  <c r="CR27"/>
  <c r="BM27" s="1"/>
  <c r="CP27"/>
  <c r="CN27"/>
  <c r="BC27"/>
  <c r="AT27"/>
  <c r="AK27"/>
  <c r="AB27"/>
  <c r="AA27"/>
  <c r="P27"/>
  <c r="J27"/>
  <c r="DW26"/>
  <c r="DU26"/>
  <c r="DS26"/>
  <c r="DQ26"/>
  <c r="CN26" s="1"/>
  <c r="DN26"/>
  <c r="DL26"/>
  <c r="DJ26"/>
  <c r="DH26"/>
  <c r="DE26"/>
  <c r="DC26"/>
  <c r="DA26"/>
  <c r="CY26"/>
  <c r="BV26" s="1"/>
  <c r="CV26"/>
  <c r="CT26"/>
  <c r="BM26" s="1"/>
  <c r="CR26"/>
  <c r="CP26"/>
  <c r="CE26"/>
  <c r="BC26"/>
  <c r="AT26"/>
  <c r="AK26"/>
  <c r="AB26"/>
  <c r="AA26"/>
  <c r="P26"/>
  <c r="J26"/>
  <c r="DW25"/>
  <c r="DU25"/>
  <c r="DS25"/>
  <c r="DQ25"/>
  <c r="DN25"/>
  <c r="DL25"/>
  <c r="DJ25"/>
  <c r="CE25" s="1"/>
  <c r="DH25"/>
  <c r="DE25"/>
  <c r="DC25"/>
  <c r="DA25"/>
  <c r="CY25"/>
  <c r="CV25"/>
  <c r="CT25"/>
  <c r="CR25"/>
  <c r="BM25" s="1"/>
  <c r="CP25"/>
  <c r="CN25"/>
  <c r="BV25"/>
  <c r="BC25"/>
  <c r="AT25"/>
  <c r="AK25"/>
  <c r="AB25"/>
  <c r="AA25"/>
  <c r="P25"/>
  <c r="J25"/>
  <c r="DW24"/>
  <c r="DU24"/>
  <c r="DS24"/>
  <c r="DQ24"/>
  <c r="CN24" s="1"/>
  <c r="DN24"/>
  <c r="DL24"/>
  <c r="DJ24"/>
  <c r="DH24"/>
  <c r="CE24" s="1"/>
  <c r="DE24"/>
  <c r="DC24"/>
  <c r="DA24"/>
  <c r="CY24"/>
  <c r="BV24" s="1"/>
  <c r="CV24"/>
  <c r="CT24"/>
  <c r="CR24"/>
  <c r="CP24"/>
  <c r="BM24"/>
  <c r="K24" s="1"/>
  <c r="L24" s="1"/>
  <c r="BC24"/>
  <c r="AT24"/>
  <c r="AK24"/>
  <c r="AB24"/>
  <c r="AA24"/>
  <c r="P24"/>
  <c r="J24"/>
  <c r="DW23"/>
  <c r="DU23"/>
  <c r="DS23"/>
  <c r="DQ23"/>
  <c r="DN23"/>
  <c r="DL23"/>
  <c r="DJ23"/>
  <c r="DH23"/>
  <c r="CE23" s="1"/>
  <c r="DE23"/>
  <c r="BV23" s="1"/>
  <c r="DC23"/>
  <c r="DA23"/>
  <c r="CY23"/>
  <c r="CV23"/>
  <c r="CT23"/>
  <c r="CR23"/>
  <c r="BM23" s="1"/>
  <c r="CP23"/>
  <c r="CN23"/>
  <c r="BC23"/>
  <c r="AT23"/>
  <c r="AK23"/>
  <c r="AB23"/>
  <c r="AA23"/>
  <c r="P23"/>
  <c r="J23"/>
  <c r="DW22"/>
  <c r="DU22"/>
  <c r="DS22"/>
  <c r="DQ22"/>
  <c r="DN22"/>
  <c r="DL22"/>
  <c r="DJ22"/>
  <c r="DH22"/>
  <c r="DE22"/>
  <c r="DC22"/>
  <c r="DA22"/>
  <c r="CY22"/>
  <c r="BV22" s="1"/>
  <c r="CV22"/>
  <c r="CT22"/>
  <c r="BM22" s="1"/>
  <c r="CR22"/>
  <c r="CP22"/>
  <c r="CN22"/>
  <c r="CE22"/>
  <c r="BC22"/>
  <c r="AT22"/>
  <c r="AK22"/>
  <c r="AB22"/>
  <c r="AA22"/>
  <c r="P22"/>
  <c r="J22"/>
  <c r="DW21"/>
  <c r="DU21"/>
  <c r="DS21"/>
  <c r="DQ21"/>
  <c r="CN21" s="1"/>
  <c r="DN21"/>
  <c r="DL21"/>
  <c r="DJ21"/>
  <c r="CE21" s="1"/>
  <c r="DH21"/>
  <c r="DE21"/>
  <c r="DC21"/>
  <c r="DA21"/>
  <c r="CY21"/>
  <c r="CV21"/>
  <c r="CT21"/>
  <c r="CR21"/>
  <c r="BM21" s="1"/>
  <c r="CP21"/>
  <c r="BV21"/>
  <c r="BC21"/>
  <c r="AT21"/>
  <c r="AK21"/>
  <c r="E21" s="1"/>
  <c r="F21" s="1"/>
  <c r="AB21"/>
  <c r="AA21"/>
  <c r="P21"/>
  <c r="J21"/>
  <c r="DW20"/>
  <c r="DU20"/>
  <c r="DS20"/>
  <c r="DQ20"/>
  <c r="DN20"/>
  <c r="DL20"/>
  <c r="DJ20"/>
  <c r="DH20"/>
  <c r="CE20" s="1"/>
  <c r="DE20"/>
  <c r="DC20"/>
  <c r="DA20"/>
  <c r="CY20"/>
  <c r="BV20" s="1"/>
  <c r="CV20"/>
  <c r="CT20"/>
  <c r="CR20"/>
  <c r="CP20"/>
  <c r="CN20"/>
  <c r="BM20"/>
  <c r="BC20"/>
  <c r="AT20"/>
  <c r="AK20"/>
  <c r="AB20"/>
  <c r="AA20"/>
  <c r="P20"/>
  <c r="J20"/>
  <c r="DW19"/>
  <c r="DU19"/>
  <c r="DS19"/>
  <c r="DQ19"/>
  <c r="CN19" s="1"/>
  <c r="DN19"/>
  <c r="DL19"/>
  <c r="DJ19"/>
  <c r="DH19"/>
  <c r="CE19" s="1"/>
  <c r="DE19"/>
  <c r="BV19" s="1"/>
  <c r="DC19"/>
  <c r="DA19"/>
  <c r="CY19"/>
  <c r="CV19"/>
  <c r="CT19"/>
  <c r="CR19"/>
  <c r="BM19" s="1"/>
  <c r="CP19"/>
  <c r="BC19"/>
  <c r="AT19"/>
  <c r="AK19"/>
  <c r="AB19"/>
  <c r="AA19"/>
  <c r="P19"/>
  <c r="J19"/>
  <c r="DW18"/>
  <c r="DU18"/>
  <c r="DS18"/>
  <c r="DQ18"/>
  <c r="DN18"/>
  <c r="DL18"/>
  <c r="DJ18"/>
  <c r="DH18"/>
  <c r="DE18"/>
  <c r="DC18"/>
  <c r="DA18"/>
  <c r="CY18"/>
  <c r="BV18" s="1"/>
  <c r="CV18"/>
  <c r="CT18"/>
  <c r="BM18" s="1"/>
  <c r="CR18"/>
  <c r="CP18"/>
  <c r="CN18"/>
  <c r="CE18"/>
  <c r="BC18"/>
  <c r="AT18"/>
  <c r="AK18"/>
  <c r="AB18"/>
  <c r="AA18"/>
  <c r="P18"/>
  <c r="J18"/>
  <c r="DW17"/>
  <c r="DU17"/>
  <c r="DS17"/>
  <c r="DQ17"/>
  <c r="DN17"/>
  <c r="DL17"/>
  <c r="DJ17"/>
  <c r="CE17" s="1"/>
  <c r="DH17"/>
  <c r="DE17"/>
  <c r="DC17"/>
  <c r="DA17"/>
  <c r="CY17"/>
  <c r="CV17"/>
  <c r="CT17"/>
  <c r="CR17"/>
  <c r="BM17" s="1"/>
  <c r="CP17"/>
  <c r="CN17"/>
  <c r="BV17"/>
  <c r="BC17"/>
  <c r="AT17"/>
  <c r="AK17"/>
  <c r="AB17"/>
  <c r="AA17"/>
  <c r="P17"/>
  <c r="J17"/>
  <c r="DW16"/>
  <c r="DU16"/>
  <c r="DS16"/>
  <c r="DQ16"/>
  <c r="CN16" s="1"/>
  <c r="DN16"/>
  <c r="DL16"/>
  <c r="DJ16"/>
  <c r="DH16"/>
  <c r="CE16" s="1"/>
  <c r="DE16"/>
  <c r="DC16"/>
  <c r="DA16"/>
  <c r="CY16"/>
  <c r="BV16" s="1"/>
  <c r="CV16"/>
  <c r="CT16"/>
  <c r="CR16"/>
  <c r="CP16"/>
  <c r="BM16"/>
  <c r="K16" s="1"/>
  <c r="L16" s="1"/>
  <c r="BC16"/>
  <c r="AT16"/>
  <c r="AK16"/>
  <c r="AB16"/>
  <c r="AA16"/>
  <c r="P16"/>
  <c r="J16"/>
  <c r="DW15"/>
  <c r="DU15"/>
  <c r="DS15"/>
  <c r="DQ15"/>
  <c r="CN15" s="1"/>
  <c r="DN15"/>
  <c r="DL15"/>
  <c r="DJ15"/>
  <c r="DH15"/>
  <c r="CE15" s="1"/>
  <c r="DE15"/>
  <c r="BV15" s="1"/>
  <c r="DC15"/>
  <c r="DA15"/>
  <c r="CY15"/>
  <c r="CV15"/>
  <c r="CT15"/>
  <c r="CR15"/>
  <c r="BM15" s="1"/>
  <c r="CP15"/>
  <c r="BC15"/>
  <c r="AT15"/>
  <c r="AK15"/>
  <c r="AB15"/>
  <c r="AA15"/>
  <c r="P15"/>
  <c r="J15"/>
  <c r="DW14"/>
  <c r="DU14"/>
  <c r="DS14"/>
  <c r="DQ14"/>
  <c r="DN14"/>
  <c r="DL14"/>
  <c r="DJ14"/>
  <c r="DH14"/>
  <c r="DE14"/>
  <c r="DC14"/>
  <c r="DA14"/>
  <c r="CY14"/>
  <c r="BV14" s="1"/>
  <c r="CV14"/>
  <c r="CT14"/>
  <c r="BM14" s="1"/>
  <c r="CR14"/>
  <c r="CP14"/>
  <c r="CN14"/>
  <c r="CE14"/>
  <c r="BC14"/>
  <c r="AT14"/>
  <c r="AK14"/>
  <c r="AB14"/>
  <c r="AA14"/>
  <c r="P14"/>
  <c r="J14"/>
  <c r="DW13"/>
  <c r="DU13"/>
  <c r="DS13"/>
  <c r="DQ13"/>
  <c r="CN13" s="1"/>
  <c r="DN13"/>
  <c r="DL13"/>
  <c r="DJ13"/>
  <c r="CE13" s="1"/>
  <c r="DH13"/>
  <c r="DE13"/>
  <c r="DC13"/>
  <c r="DA13"/>
  <c r="CY13"/>
  <c r="CV13"/>
  <c r="CT13"/>
  <c r="CR13"/>
  <c r="BM13" s="1"/>
  <c r="CP13"/>
  <c r="BV13"/>
  <c r="BC13"/>
  <c r="AT13"/>
  <c r="AK13"/>
  <c r="AB13"/>
  <c r="AA13"/>
  <c r="P13"/>
  <c r="J13"/>
  <c r="DW12"/>
  <c r="DU12"/>
  <c r="DS12"/>
  <c r="DQ12"/>
  <c r="DN12"/>
  <c r="DL12"/>
  <c r="DJ12"/>
  <c r="DH12"/>
  <c r="CE12" s="1"/>
  <c r="DE12"/>
  <c r="DC12"/>
  <c r="DA12"/>
  <c r="CY12"/>
  <c r="BV12" s="1"/>
  <c r="CV12"/>
  <c r="CT12"/>
  <c r="CR12"/>
  <c r="CP12"/>
  <c r="BM12" s="1"/>
  <c r="CN12"/>
  <c r="BC12"/>
  <c r="AT12"/>
  <c r="AK12"/>
  <c r="AB12"/>
  <c r="AA12"/>
  <c r="P12"/>
  <c r="J12"/>
  <c r="DW11"/>
  <c r="DU11"/>
  <c r="DS11"/>
  <c r="DQ11"/>
  <c r="CN11" s="1"/>
  <c r="DN11"/>
  <c r="DL11"/>
  <c r="DJ11"/>
  <c r="CE11" s="1"/>
  <c r="DH11"/>
  <c r="DE11"/>
  <c r="BV11" s="1"/>
  <c r="DC11"/>
  <c r="DA11"/>
  <c r="CY11"/>
  <c r="CV11"/>
  <c r="CT11"/>
  <c r="CR11"/>
  <c r="BM11" s="1"/>
  <c r="CP11"/>
  <c r="BC11"/>
  <c r="AT11"/>
  <c r="AK11"/>
  <c r="AB11"/>
  <c r="P11"/>
  <c r="J11"/>
  <c r="G38" i="2" l="1"/>
  <c r="H38" s="1"/>
  <c r="G36"/>
  <c r="H36" s="1"/>
  <c r="E47"/>
  <c r="F47" s="1"/>
  <c r="G47"/>
  <c r="H47" s="1"/>
  <c r="M25"/>
  <c r="N25" s="1"/>
  <c r="M21"/>
  <c r="N21" s="1"/>
  <c r="M17"/>
  <c r="N17" s="1"/>
  <c r="M13"/>
  <c r="N13" s="1"/>
  <c r="M36" i="1"/>
  <c r="N36" s="1"/>
  <c r="M32"/>
  <c r="N32" s="1"/>
  <c r="M28"/>
  <c r="N28" s="1"/>
  <c r="M24"/>
  <c r="N24" s="1"/>
  <c r="M20"/>
  <c r="N20" s="1"/>
  <c r="M16"/>
  <c r="N16" s="1"/>
  <c r="E43" i="2"/>
  <c r="F43" s="1"/>
  <c r="G44"/>
  <c r="H44" s="1"/>
  <c r="E42"/>
  <c r="F42" s="1"/>
  <c r="E40"/>
  <c r="F40" s="1"/>
  <c r="E34"/>
  <c r="F34" s="1"/>
  <c r="E32"/>
  <c r="F32" s="1"/>
  <c r="E26"/>
  <c r="F26" s="1"/>
  <c r="E27"/>
  <c r="F27" s="1"/>
  <c r="E45" i="1"/>
  <c r="F45" s="1"/>
  <c r="E33"/>
  <c r="F33" s="1"/>
  <c r="E17"/>
  <c r="F17" s="1"/>
  <c r="G45" i="2"/>
  <c r="H45" s="1"/>
  <c r="E16"/>
  <c r="F16" s="1"/>
  <c r="E23"/>
  <c r="F23" s="1"/>
  <c r="E28"/>
  <c r="F28" s="1"/>
  <c r="G32"/>
  <c r="H32" s="1"/>
  <c r="G40"/>
  <c r="H40" s="1"/>
  <c r="G42"/>
  <c r="H42" s="1"/>
  <c r="E39"/>
  <c r="F39" s="1"/>
  <c r="E31"/>
  <c r="F31" s="1"/>
  <c r="E19"/>
  <c r="F19" s="1"/>
  <c r="E15"/>
  <c r="F15" s="1"/>
  <c r="E11"/>
  <c r="F11" s="1"/>
  <c r="G21"/>
  <c r="H21" s="1"/>
  <c r="G12"/>
  <c r="H12" s="1"/>
  <c r="G37"/>
  <c r="H37" s="1"/>
  <c r="G13"/>
  <c r="H13" s="1"/>
  <c r="G29"/>
  <c r="H29" s="1"/>
  <c r="G16"/>
  <c r="H16" s="1"/>
  <c r="G11"/>
  <c r="H11" s="1"/>
  <c r="E45"/>
  <c r="F45" s="1"/>
  <c r="G20"/>
  <c r="H20" s="1"/>
  <c r="G24"/>
  <c r="H24" s="1"/>
  <c r="G28"/>
  <c r="H28" s="1"/>
  <c r="G46"/>
  <c r="H46" s="1"/>
  <c r="G18"/>
  <c r="H18" s="1"/>
  <c r="G48"/>
  <c r="H48" s="1"/>
  <c r="G41"/>
  <c r="H41" s="1"/>
  <c r="G34"/>
  <c r="H34" s="1"/>
  <c r="G33"/>
  <c r="H33" s="1"/>
  <c r="G30"/>
  <c r="H30" s="1"/>
  <c r="G26"/>
  <c r="H26" s="1"/>
  <c r="G25"/>
  <c r="H25" s="1"/>
  <c r="G22"/>
  <c r="H22" s="1"/>
  <c r="G17"/>
  <c r="H17" s="1"/>
  <c r="G14"/>
  <c r="H14" s="1"/>
  <c r="E16" i="1"/>
  <c r="F16" s="1"/>
  <c r="E15"/>
  <c r="F15" s="1"/>
  <c r="E44"/>
  <c r="F44" s="1"/>
  <c r="G15"/>
  <c r="H15" s="1"/>
  <c r="E25"/>
  <c r="F25" s="1"/>
  <c r="G19"/>
  <c r="H19" s="1"/>
  <c r="G31"/>
  <c r="H31" s="1"/>
  <c r="G43"/>
  <c r="H43" s="1"/>
  <c r="G45"/>
  <c r="H45" s="1"/>
  <c r="G27"/>
  <c r="H27" s="1"/>
  <c r="G35"/>
  <c r="H35" s="1"/>
  <c r="G41"/>
  <c r="H41" s="1"/>
  <c r="E43"/>
  <c r="F43" s="1"/>
  <c r="G11"/>
  <c r="H11" s="1"/>
  <c r="E12"/>
  <c r="F12" s="1"/>
  <c r="E13"/>
  <c r="F13" s="1"/>
  <c r="E19"/>
  <c r="F19" s="1"/>
  <c r="E20"/>
  <c r="F20" s="1"/>
  <c r="E23"/>
  <c r="F23" s="1"/>
  <c r="E24"/>
  <c r="F24" s="1"/>
  <c r="E27"/>
  <c r="F27" s="1"/>
  <c r="E28"/>
  <c r="F28" s="1"/>
  <c r="E31"/>
  <c r="F31" s="1"/>
  <c r="E32"/>
  <c r="F32" s="1"/>
  <c r="E35"/>
  <c r="F35" s="1"/>
  <c r="E36"/>
  <c r="F36" s="1"/>
  <c r="G39"/>
  <c r="H39" s="1"/>
  <c r="G23"/>
  <c r="H23" s="1"/>
  <c r="G17"/>
  <c r="H17" s="1"/>
  <c r="G18"/>
  <c r="H18" s="1"/>
  <c r="G25"/>
  <c r="H25" s="1"/>
  <c r="G26"/>
  <c r="H26" s="1"/>
  <c r="G33"/>
  <c r="H33" s="1"/>
  <c r="G34"/>
  <c r="H34" s="1"/>
  <c r="E39"/>
  <c r="F39" s="1"/>
  <c r="E41"/>
  <c r="F41" s="1"/>
  <c r="G13"/>
  <c r="H13" s="1"/>
  <c r="G14"/>
  <c r="H14" s="1"/>
  <c r="G21"/>
  <c r="H21" s="1"/>
  <c r="G22"/>
  <c r="H22" s="1"/>
  <c r="G29"/>
  <c r="H29" s="1"/>
  <c r="G30"/>
  <c r="H30" s="1"/>
  <c r="G37"/>
  <c r="H37" s="1"/>
  <c r="G38"/>
  <c r="H38" s="1"/>
  <c r="E40"/>
  <c r="F40" s="1"/>
  <c r="G42"/>
  <c r="H42" s="1"/>
  <c r="M35"/>
  <c r="N35" s="1"/>
  <c r="K35"/>
  <c r="L35" s="1"/>
  <c r="M42"/>
  <c r="N42" s="1"/>
  <c r="K42"/>
  <c r="L42" s="1"/>
  <c r="M43"/>
  <c r="N43" s="1"/>
  <c r="K43"/>
  <c r="L43" s="1"/>
  <c r="K45"/>
  <c r="L45" s="1"/>
  <c r="M45"/>
  <c r="N45" s="1"/>
  <c r="M22" i="2"/>
  <c r="N22" s="1"/>
  <c r="K22"/>
  <c r="L22" s="1"/>
  <c r="K24"/>
  <c r="L24" s="1"/>
  <c r="M24"/>
  <c r="N24" s="1"/>
  <c r="K32"/>
  <c r="L32" s="1"/>
  <c r="M32"/>
  <c r="N32" s="1"/>
  <c r="M37"/>
  <c r="N37" s="1"/>
  <c r="K37"/>
  <c r="L37" s="1"/>
  <c r="M41"/>
  <c r="N41" s="1"/>
  <c r="K41"/>
  <c r="L41" s="1"/>
  <c r="K48"/>
  <c r="L48" s="1"/>
  <c r="M48"/>
  <c r="N48" s="1"/>
  <c r="K13" i="1"/>
  <c r="L13" s="1"/>
  <c r="M13"/>
  <c r="N13" s="1"/>
  <c r="M18"/>
  <c r="N18" s="1"/>
  <c r="K18"/>
  <c r="L18" s="1"/>
  <c r="K21"/>
  <c r="L21" s="1"/>
  <c r="M21"/>
  <c r="N21" s="1"/>
  <c r="M26"/>
  <c r="N26" s="1"/>
  <c r="K26"/>
  <c r="L26" s="1"/>
  <c r="K29"/>
  <c r="L29" s="1"/>
  <c r="M29"/>
  <c r="N29" s="1"/>
  <c r="M34"/>
  <c r="N34" s="1"/>
  <c r="K34"/>
  <c r="L34" s="1"/>
  <c r="K37"/>
  <c r="L37" s="1"/>
  <c r="M37"/>
  <c r="N37" s="1"/>
  <c r="M39"/>
  <c r="N39" s="1"/>
  <c r="K39"/>
  <c r="L39" s="1"/>
  <c r="K40"/>
  <c r="L40" s="1"/>
  <c r="M40"/>
  <c r="N40" s="1"/>
  <c r="K41"/>
  <c r="L41" s="1"/>
  <c r="M41"/>
  <c r="N41" s="1"/>
  <c r="M11" i="2"/>
  <c r="N11" s="1"/>
  <c r="K11"/>
  <c r="L11" s="1"/>
  <c r="M18"/>
  <c r="N18" s="1"/>
  <c r="K18"/>
  <c r="L18" s="1"/>
  <c r="K20"/>
  <c r="L20" s="1"/>
  <c r="M20"/>
  <c r="N20" s="1"/>
  <c r="K27"/>
  <c r="L27" s="1"/>
  <c r="M27"/>
  <c r="N27" s="1"/>
  <c r="K31"/>
  <c r="L31" s="1"/>
  <c r="M31"/>
  <c r="N31" s="1"/>
  <c r="K36"/>
  <c r="L36" s="1"/>
  <c r="M36"/>
  <c r="N36" s="1"/>
  <c r="K40"/>
  <c r="L40" s="1"/>
  <c r="M40"/>
  <c r="N40" s="1"/>
  <c r="K13"/>
  <c r="L13" s="1"/>
  <c r="M15" i="1"/>
  <c r="N15" s="1"/>
  <c r="K15"/>
  <c r="L15" s="1"/>
  <c r="M23"/>
  <c r="N23" s="1"/>
  <c r="K23"/>
  <c r="L23" s="1"/>
  <c r="M14" i="2"/>
  <c r="N14" s="1"/>
  <c r="K14"/>
  <c r="L14" s="1"/>
  <c r="K16"/>
  <c r="L16" s="1"/>
  <c r="M16"/>
  <c r="N16" s="1"/>
  <c r="K23"/>
  <c r="L23" s="1"/>
  <c r="M23"/>
  <c r="N23" s="1"/>
  <c r="M29"/>
  <c r="N29" s="1"/>
  <c r="K29"/>
  <c r="L29" s="1"/>
  <c r="M30"/>
  <c r="N30" s="1"/>
  <c r="K30"/>
  <c r="L30" s="1"/>
  <c r="K35"/>
  <c r="L35" s="1"/>
  <c r="M35"/>
  <c r="N35" s="1"/>
  <c r="K39"/>
  <c r="L39" s="1"/>
  <c r="M39"/>
  <c r="N39" s="1"/>
  <c r="K43"/>
  <c r="L43" s="1"/>
  <c r="M43"/>
  <c r="N43" s="1"/>
  <c r="K12" i="1"/>
  <c r="L12" s="1"/>
  <c r="M12"/>
  <c r="N12" s="1"/>
  <c r="M19"/>
  <c r="N19" s="1"/>
  <c r="K19"/>
  <c r="L19" s="1"/>
  <c r="M27"/>
  <c r="N27" s="1"/>
  <c r="K27"/>
  <c r="L27" s="1"/>
  <c r="K15" i="2"/>
  <c r="L15" s="1"/>
  <c r="M15"/>
  <c r="N15" s="1"/>
  <c r="M31" i="1"/>
  <c r="N31" s="1"/>
  <c r="K31"/>
  <c r="L31" s="1"/>
  <c r="M11"/>
  <c r="N11" s="1"/>
  <c r="K11"/>
  <c r="L11" s="1"/>
  <c r="M14"/>
  <c r="N14" s="1"/>
  <c r="K14"/>
  <c r="L14" s="1"/>
  <c r="K17"/>
  <c r="L17" s="1"/>
  <c r="M17"/>
  <c r="N17" s="1"/>
  <c r="M22"/>
  <c r="N22" s="1"/>
  <c r="K22"/>
  <c r="L22" s="1"/>
  <c r="K25"/>
  <c r="L25" s="1"/>
  <c r="M25"/>
  <c r="N25" s="1"/>
  <c r="M30"/>
  <c r="N30" s="1"/>
  <c r="K30"/>
  <c r="L30" s="1"/>
  <c r="K33"/>
  <c r="L33" s="1"/>
  <c r="M33"/>
  <c r="N33" s="1"/>
  <c r="M38"/>
  <c r="N38" s="1"/>
  <c r="K38"/>
  <c r="L38" s="1"/>
  <c r="K44"/>
  <c r="L44" s="1"/>
  <c r="M44"/>
  <c r="N44" s="1"/>
  <c r="K12" i="2"/>
  <c r="L12" s="1"/>
  <c r="M12"/>
  <c r="N12" s="1"/>
  <c r="K19"/>
  <c r="L19" s="1"/>
  <c r="M19"/>
  <c r="N19" s="1"/>
  <c r="M26"/>
  <c r="N26" s="1"/>
  <c r="K26"/>
  <c r="L26" s="1"/>
  <c r="K28"/>
  <c r="L28" s="1"/>
  <c r="M28"/>
  <c r="N28" s="1"/>
  <c r="M33"/>
  <c r="N33" s="1"/>
  <c r="K33"/>
  <c r="L33" s="1"/>
  <c r="M34"/>
  <c r="N34" s="1"/>
  <c r="K34"/>
  <c r="L34" s="1"/>
  <c r="M38"/>
  <c r="N38" s="1"/>
  <c r="K38"/>
  <c r="L38" s="1"/>
  <c r="M42"/>
  <c r="N42" s="1"/>
  <c r="K42"/>
  <c r="L42" s="1"/>
  <c r="K20" i="1"/>
  <c r="L20" s="1"/>
  <c r="K28"/>
  <c r="L28" s="1"/>
  <c r="K36"/>
  <c r="L36" s="1"/>
  <c r="K21" i="2"/>
  <c r="L21" s="1"/>
  <c r="E48"/>
  <c r="F48" s="1"/>
  <c r="E11" i="1"/>
  <c r="F11" s="1"/>
  <c r="G12"/>
  <c r="H12" s="1"/>
  <c r="E14"/>
  <c r="F14" s="1"/>
  <c r="G16"/>
  <c r="H16" s="1"/>
  <c r="E18"/>
  <c r="F18" s="1"/>
  <c r="G20"/>
  <c r="H20" s="1"/>
  <c r="E22"/>
  <c r="F22" s="1"/>
  <c r="G24"/>
  <c r="H24" s="1"/>
  <c r="E26"/>
  <c r="F26" s="1"/>
  <c r="G28"/>
  <c r="H28" s="1"/>
  <c r="E30"/>
  <c r="F30" s="1"/>
  <c r="G32"/>
  <c r="H32" s="1"/>
  <c r="E34"/>
  <c r="F34" s="1"/>
  <c r="G36"/>
  <c r="H36" s="1"/>
  <c r="E38"/>
  <c r="F38" s="1"/>
  <c r="G40"/>
  <c r="H40" s="1"/>
  <c r="E42"/>
  <c r="F42" s="1"/>
  <c r="G44"/>
  <c r="H44" s="1"/>
  <c r="E13" i="2"/>
  <c r="F13" s="1"/>
  <c r="G15"/>
  <c r="H15" s="1"/>
  <c r="E17"/>
  <c r="F17" s="1"/>
  <c r="G19"/>
  <c r="H19" s="1"/>
  <c r="E21"/>
  <c r="F21" s="1"/>
  <c r="G23"/>
  <c r="H23" s="1"/>
  <c r="E25"/>
  <c r="F25" s="1"/>
  <c r="G27"/>
  <c r="H27" s="1"/>
  <c r="E29"/>
  <c r="F29" s="1"/>
  <c r="G31"/>
  <c r="H31" s="1"/>
  <c r="E33"/>
  <c r="F33" s="1"/>
  <c r="G35"/>
  <c r="H35" s="1"/>
  <c r="E37"/>
  <c r="F37" s="1"/>
  <c r="G39"/>
  <c r="H39" s="1"/>
  <c r="E41"/>
  <c r="F41" s="1"/>
  <c r="G43"/>
  <c r="H43" s="1"/>
</calcChain>
</file>

<file path=xl/sharedStrings.xml><?xml version="1.0" encoding="utf-8"?>
<sst xmlns="http://schemas.openxmlformats.org/spreadsheetml/2006/main" count="357" uniqueCount="158">
  <si>
    <t>DAFTAR NILAI SISWA SMAN 14 SEMARANG SEMESTER GASAL TAHUN PELAJARAN 2018/2019</t>
  </si>
  <si>
    <t>Guru :</t>
  </si>
  <si>
    <t>Rina Lukitasari S.Pd</t>
  </si>
  <si>
    <t>Kelas XII.MIPA-1</t>
  </si>
  <si>
    <t>Mapel :</t>
  </si>
  <si>
    <t>Bahasa Inggris [ Kelompok A (Wajib) ]</t>
  </si>
  <si>
    <t>didownload 29/11/2018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</si>
  <si>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</si>
  <si>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</si>
  <si>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</si>
  <si>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</si>
  <si>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</si>
  <si>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</si>
  <si>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</si>
  <si>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</si>
  <si>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</si>
  <si>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</si>
  <si>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</si>
  <si>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</si>
  <si>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</si>
  <si>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</si>
  <si>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</si>
  <si>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</si>
  <si>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</si>
  <si>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</si>
  <si>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</si>
  <si>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</si>
  <si>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</si>
  <si>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</si>
  <si>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</si>
  <si>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</si>
  <si>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</si>
  <si>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</si>
  <si>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</si>
  <si>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</si>
  <si>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</si>
  <si>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</si>
  <si>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</si>
  <si>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</si>
  <si>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</si>
  <si>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</si>
  <si>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</si>
  <si>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</si>
  <si>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</si>
  <si>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</si>
  <si>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</si>
  <si>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</si>
  <si>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</si>
  <si>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</si>
  <si>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</si>
  <si>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Adeliya Rahma Safitri</t>
  </si>
  <si>
    <t>Predikat &amp; Deskripsi Pengetahuan</t>
  </si>
  <si>
    <t>ACUAN MENGISI DESKRIPSI</t>
  </si>
  <si>
    <t>Aditya Fajrin Laksono</t>
  </si>
  <si>
    <t>Minimal</t>
  </si>
  <si>
    <t>Maximal</t>
  </si>
  <si>
    <t>Predikat</t>
  </si>
  <si>
    <t xml:space="preserve">KODE </t>
  </si>
  <si>
    <t>PENGETAHUAN (SILAHKAN DI GANTI)</t>
  </si>
  <si>
    <t>KETRERAMPILAN (SILAHKAN DI GANTI)</t>
  </si>
  <si>
    <t>ID TEORI</t>
  </si>
  <si>
    <t>ID PRAKTEK</t>
  </si>
  <si>
    <t>Aldila Desi Fitriana</t>
  </si>
  <si>
    <t>Alfina Dian Fadhilla</t>
  </si>
  <si>
    <t>Alivia Wahyu Febriastuti</t>
  </si>
  <si>
    <t>Aliya Putra Marta</t>
  </si>
  <si>
    <t>Ardiyansyah Ardhana Sofyan</t>
  </si>
  <si>
    <t>Chairisa Prahasti Istifarani</t>
  </si>
  <si>
    <t>Christina Hidayati</t>
  </si>
  <si>
    <t>Della Cahaya Ningrum</t>
  </si>
  <si>
    <t>Devano Alfathan Galang Damai</t>
  </si>
  <si>
    <t>Elza Lutfi Ardia Pramesti</t>
  </si>
  <si>
    <t>Fajar Diantoro</t>
  </si>
  <si>
    <t>Figo Elang Phalevi</t>
  </si>
  <si>
    <t>Imanasa Soniar</t>
  </si>
  <si>
    <t>Predikat &amp; Deskripsi Keterampilan</t>
  </si>
  <si>
    <t>Irdahayu Dea Febriyanti</t>
  </si>
  <si>
    <t>Kartika Sekar Langit</t>
  </si>
  <si>
    <t>Laila Indah Ramadhanti</t>
  </si>
  <si>
    <t>Martin Chevic Ardiansyah</t>
  </si>
  <si>
    <t>Mohammad Rafly Viprianto</t>
  </si>
  <si>
    <t>Muhammad Rizky Aldi Sukamto</t>
  </si>
  <si>
    <t>Mutia Dani Hapsari</t>
  </si>
  <si>
    <t>Namira Auliyaa Faizuun</t>
  </si>
  <si>
    <t>Nisrina Qurratu Aini</t>
  </si>
  <si>
    <t>Nurul Azizah</t>
  </si>
  <si>
    <t>Raysa Sangsthita</t>
  </si>
  <si>
    <t>Rima Delvani</t>
  </si>
  <si>
    <t>Rizqi Aliim Mustaqim</t>
  </si>
  <si>
    <t>Safira Noor Hayati</t>
  </si>
  <si>
    <t>Sekar Nabila Adi Asmara</t>
  </si>
  <si>
    <t>Silviana Zulfa Royani</t>
  </si>
  <si>
    <t>Sultana Nur Fauzia</t>
  </si>
  <si>
    <t>Tunggul Yudha Putra</t>
  </si>
  <si>
    <t>Vierllyn Siska Dian Erlita</t>
  </si>
  <si>
    <t>Vina Kristiana</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</si>
  <si>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</si>
  <si>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</si>
  <si>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</si>
  <si>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</si>
  <si>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</si>
  <si>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</si>
  <si>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</si>
  <si>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</si>
  <si>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</si>
  <si>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</si>
  <si>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</si>
  <si>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</si>
  <si>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 xml:space="preserve">Nip. </t>
  </si>
  <si>
    <t>Kelas XII.MIPA-2</t>
  </si>
  <si>
    <t>Aci Chaerul Kafi</t>
  </si>
  <si>
    <t>Adam Maulana Sultan</t>
  </si>
  <si>
    <t>Ais Tasya Nandita</t>
  </si>
  <si>
    <t>Aisyah Nur Noviana</t>
  </si>
  <si>
    <t>Alfi Amalia</t>
  </si>
  <si>
    <t>Alfianingrum Dwi Wahyu Utomo</t>
  </si>
  <si>
    <t>Altamirano Reza Pahlevi Handoko</t>
  </si>
  <si>
    <t>Ananto Dwi Saputro</t>
  </si>
  <si>
    <t>Anaphalis Adinda Sekar Asmarani</t>
  </si>
  <si>
    <t>Apriandi Rasyid Almajid</t>
  </si>
  <si>
    <t>Cahya Ayu Lestari</t>
  </si>
  <si>
    <t>Dinda Herdiana</t>
  </si>
  <si>
    <t>Eliana Adella Pusparatna</t>
  </si>
  <si>
    <t>Fadhiila Khoirunnisaa</t>
  </si>
  <si>
    <t>Fadilla Marshada</t>
  </si>
  <si>
    <t>Fajri Yahya</t>
  </si>
  <si>
    <t>Fauziah Novitasari</t>
  </si>
  <si>
    <t>Galih Tri Nugroho</t>
  </si>
  <si>
    <t>Henri Jaya</t>
  </si>
  <si>
    <t>Hesti Amalia Wijaya Santi</t>
  </si>
  <si>
    <t>Ivanna Ayudhea Oktarike</t>
  </si>
  <si>
    <t>K.M. Thariq Akbar</t>
  </si>
  <si>
    <t>Karima Candra Nurulita</t>
  </si>
  <si>
    <t>Maulia Dewi Kurnia Putri</t>
  </si>
  <si>
    <t>Melia Saputri Maharani</t>
  </si>
  <si>
    <t>Miftahul Rahmawati</t>
  </si>
  <si>
    <t>Mirna Ifani Choirunisa</t>
  </si>
  <si>
    <t>Muhammad Hanif Luthfi</t>
  </si>
  <si>
    <t>Nadya Putri Permatasari</t>
  </si>
  <si>
    <t>Nur Amalia Zahra</t>
  </si>
  <si>
    <t>Nur Hidayatul Haq</t>
  </si>
  <si>
    <t>Salsabilla Anantya Adinda Nugroho</t>
  </si>
  <si>
    <t>Sifa Indria Karim</t>
  </si>
  <si>
    <t>Tata Rizky Dwi Cahya</t>
  </si>
  <si>
    <t>Tata Tatiana Kartika</t>
  </si>
  <si>
    <t>Tita Melia Anisa Putri</t>
  </si>
  <si>
    <t>Totti Aditya Susanto</t>
  </si>
  <si>
    <t>Ummi Shofia Qurrata&amp;#039;ayun</t>
  </si>
  <si>
    <t xml:space="preserve">Siswa memiliki kemampuan menerapkan fungsi sosial, struktur teks, dan unsur kebahasaan teks interaksi interpersonal lisan dan tulis yang melibatkan tindakan menawarkan jasa, serta menanggapinya, sesuai dengan konteks penggunaannya. </t>
  </si>
  <si>
    <t>Siswa memiliki kemampuan membedakan fungsi sosial, struktur teks, dan unsur kebahasaan beberapa teks khusus dalam bentuk surat lamaran kerja, dengan memberi dan meminta informasi terkait jati diri, latar belakang pendidikan/pengalaman kerja, sesuai dengan konteks penggunaannya</t>
  </si>
  <si>
    <t xml:space="preserve">Siswa memiliki kemampuan membedakan fungsi sosial, struktur teks, dan unsur kebahasaan beberapa teks khusus dalam bentuk teks caption, dengan memberi dan meminta informasi terkait gambar/foto/tabel/grafik/bagan, sesuai dengan konteks penggunaannya </t>
  </si>
  <si>
    <t>Siswa memiliki kemampuan membedakan fungsi sosial, struktur teks, dan unsur kebahasaan beberapa teks news item lisan dan tulis dengan memberi dan meminta informasi terkait berita sederhana dari koran/radio/TV, sesuai dengan konteks penggunaannya</t>
  </si>
  <si>
    <t xml:space="preserve">Siswa memiliki kemampuan menerapkan fungsi sosial, struktur teks, dan unsur kebahasaan teks interaksi transaksional lisan dan tulis yang melibatkan tindakan memberi dan meminta informasi terkait pengandaian diikuti oleh perintah/saran, sesuai dengan konteks penggunaannya. </t>
  </si>
  <si>
    <t>Siswa memiliki keterampilan menyusun teks interaksi interpersonal lisan dan tulis sederhana yang melibatkan tindakan menawarkan jasa, dan menanggapinya dengan memperhatikan fungsi sosial, struktur teks, dan unsur kebahasaan yang benar dan sesuai konteks</t>
  </si>
  <si>
    <t>Siswa memiliki keterampilan menyusun teks khusus surat lamaran kerja, yang memberikan informasi antara lain jati diri, latar belakang pendidikan/pengalaman kerja,  dengan memperhatikan fungsi sosial, struktur teks, dan unsur kebahasaan, secara benar dan sesuai konteks</t>
  </si>
  <si>
    <t>Siswa memiliki keterampilan menyusun teks khusus dalam bentuk teks caption terkait gambar/foto/tabel/grafik/bagan, dengan memperhatikan fungsi sosial, struktur teks, dan unsur kebahasaan, secara benar dan sesuai konteks</t>
  </si>
  <si>
    <t>Siswa memiliki keterampilan menangkap makna secara kontekstual terkait fungsi sosial, struktur teks, dan unsur kebahasaan teks news items lisan dan tulis, dalam bentuk berita sederhana koran/radio/TV</t>
  </si>
  <si>
    <t>Siswa memiliki keterampilan menyusun teks interaksi transaksional lisan dan tulis yang melibatkan tindakan memberi dan meminta informasi terkait pengandaian diikuti oleh perintah/saran, dengan memperhatikan fungsi sosial, struktur teks, dan unsur kebahasaan yang benar dan sesuai konteks</t>
  </si>
</sst>
</file>

<file path=xl/styles.xml><?xml version="1.0" encoding="utf-8"?>
<styleSheet xmlns="http://schemas.openxmlformats.org/spreadsheetml/2006/main">
  <fonts count="13">
    <font>
      <sz val="11"/>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11"/>
      <color rgb="FF000000"/>
      <name val="Arial Narrow"/>
    </font>
    <font>
      <b/>
      <sz val="9"/>
      <color rgb="FF000000"/>
      <name val="Calibri"/>
    </font>
  </fonts>
  <fills count="19">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FFFFFF"/>
        <bgColor rgb="FFFFFFFF"/>
      </patternFill>
    </fill>
    <fill>
      <patternFill patternType="solid">
        <fgColor rgb="FFFBD4B4"/>
        <bgColor rgb="FFFFFFFF"/>
      </patternFill>
    </fill>
    <fill>
      <patternFill patternType="solid">
        <fgColor rgb="FFD8D8D8"/>
        <bgColor rgb="FFFFFFFF"/>
      </patternFill>
    </fill>
    <fill>
      <patternFill patternType="solid">
        <fgColor rgb="FFFFFF00"/>
        <bgColor rgb="FFD99594"/>
      </patternFill>
    </fill>
    <fill>
      <patternFill patternType="solid">
        <fgColor rgb="FF92D050"/>
        <bgColor rgb="FFFFFFFF"/>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122">
    <xf numFmtId="0" fontId="0" fillId="2" borderId="0" xfId="0" applyFill="1"/>
    <xf numFmtId="0" fontId="0" fillId="3" borderId="1" xfId="0" applyFill="1" applyBorder="1" applyAlignment="1">
      <alignment horizontal="center" vertical="center"/>
    </xf>
    <xf numFmtId="0" fontId="0" fillId="2" borderId="0" xfId="0" applyFill="1" applyAlignment="1">
      <alignment horizont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0" fontId="0" fillId="2" borderId="2" xfId="0" applyFill="1" applyBorder="1" applyAlignment="1" applyProtection="1">
      <alignment horizontal="right"/>
      <protection locked="0"/>
    </xf>
    <xf numFmtId="0" fontId="0" fillId="2" borderId="3" xfId="0"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6" xfId="0" applyFill="1" applyBorder="1" applyAlignment="1" applyProtection="1">
      <alignment horizontal="right"/>
      <protection locked="0"/>
    </xf>
    <xf numFmtId="0" fontId="0" fillId="2" borderId="7" xfId="0" applyFill="1" applyBorder="1" applyAlignment="1" applyProtection="1">
      <alignment horizontal="right"/>
      <protection locked="0"/>
    </xf>
    <xf numFmtId="0" fontId="0" fillId="2" borderId="8" xfId="0" applyFill="1" applyBorder="1" applyAlignment="1" applyProtection="1">
      <alignment horizontal="right"/>
      <protection locked="0"/>
    </xf>
    <xf numFmtId="0" fontId="2" fillId="8" borderId="0" xfId="0" applyFont="1" applyFill="1" applyAlignment="1" applyProtection="1">
      <alignment horizontal="center" vertical="center"/>
    </xf>
    <xf numFmtId="0" fontId="1" fillId="2" borderId="0" xfId="0" applyFont="1" applyFill="1" applyAlignment="1" applyProtection="1">
      <alignment horizontal="left"/>
    </xf>
    <xf numFmtId="0" fontId="1" fillId="7"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4" fillId="2" borderId="0" xfId="0" applyFont="1" applyFill="1" applyProtection="1"/>
    <xf numFmtId="0" fontId="5" fillId="2" borderId="0" xfId="0" applyFont="1" applyFill="1" applyAlignment="1" applyProtection="1">
      <alignment horizontal="left"/>
    </xf>
    <xf numFmtId="0" fontId="5" fillId="7" borderId="0" xfId="0" applyFont="1" applyFill="1" applyAlignment="1" applyProtection="1">
      <alignment horizontal="left"/>
    </xf>
    <xf numFmtId="0" fontId="0" fillId="7" borderId="0" xfId="0" applyFill="1" applyProtection="1"/>
    <xf numFmtId="0" fontId="7" fillId="2" borderId="0" xfId="0" applyFont="1" applyFill="1" applyAlignment="1" applyProtection="1">
      <alignment shrinkToFit="1"/>
    </xf>
    <xf numFmtId="0" fontId="8" fillId="2" borderId="0" xfId="0" applyFont="1" applyFill="1" applyAlignment="1" applyProtection="1">
      <alignment vertical="top"/>
    </xf>
    <xf numFmtId="0" fontId="9" fillId="2" borderId="0" xfId="0" applyFont="1" applyFill="1" applyAlignment="1" applyProtection="1">
      <alignment vertical="top"/>
    </xf>
    <xf numFmtId="0" fontId="10" fillId="10" borderId="1" xfId="0" applyFont="1" applyFill="1" applyBorder="1" applyAlignment="1" applyProtection="1">
      <alignment horizontal="center" vertical="center"/>
    </xf>
    <xf numFmtId="0" fontId="0" fillId="6" borderId="1" xfId="0" applyFill="1" applyBorder="1" applyProtection="1"/>
    <xf numFmtId="0" fontId="10" fillId="11" borderId="1" xfId="0" applyFont="1" applyFill="1" applyBorder="1" applyAlignment="1" applyProtection="1">
      <alignment horizontal="center" vertical="center" wrapText="1"/>
    </xf>
    <xf numFmtId="0" fontId="0" fillId="2" borderId="0" xfId="0" applyFill="1" applyAlignment="1" applyProtection="1">
      <alignment horizontal="left"/>
    </xf>
    <xf numFmtId="0" fontId="10" fillId="12" borderId="1" xfId="0" applyFont="1" applyFill="1" applyBorder="1" applyAlignment="1" applyProtection="1">
      <alignment horizontal="center" vertical="center"/>
    </xf>
    <xf numFmtId="0" fontId="0" fillId="14" borderId="1" xfId="0" applyFill="1" applyBorder="1" applyProtection="1"/>
    <xf numFmtId="0" fontId="0" fillId="2" borderId="3" xfId="0" applyFill="1" applyBorder="1" applyProtection="1"/>
    <xf numFmtId="0" fontId="0" fillId="2" borderId="6" xfId="0" applyFill="1" applyBorder="1" applyProtection="1"/>
    <xf numFmtId="0" fontId="10" fillId="10" borderId="6" xfId="0" applyFont="1" applyFill="1" applyBorder="1" applyAlignment="1" applyProtection="1">
      <alignment horizontal="center" vertical="center"/>
    </xf>
    <xf numFmtId="0" fontId="0" fillId="2" borderId="2" xfId="0" applyFill="1" applyBorder="1" applyProtection="1"/>
    <xf numFmtId="0" fontId="10" fillId="10" borderId="1" xfId="0" applyFont="1" applyFill="1" applyBorder="1" applyAlignment="1" applyProtection="1">
      <alignment horizontal="center" vertical="center" textRotation="255" wrapText="1"/>
    </xf>
    <xf numFmtId="1" fontId="11" fillId="16" borderId="19" xfId="0" applyNumberFormat="1" applyFont="1" applyFill="1" applyBorder="1" applyAlignment="1" applyProtection="1">
      <alignment horizontal="center"/>
    </xf>
    <xf numFmtId="1" fontId="11" fillId="16" borderId="20" xfId="0" applyNumberFormat="1" applyFont="1" applyFill="1" applyBorder="1" applyAlignment="1" applyProtection="1">
      <alignment horizontal="center"/>
    </xf>
    <xf numFmtId="0" fontId="10" fillId="17" borderId="1" xfId="0" applyFont="1" applyFill="1" applyBorder="1" applyAlignment="1" applyProtection="1">
      <alignment horizontal="center" vertical="center" textRotation="255" wrapText="1"/>
    </xf>
    <xf numFmtId="1" fontId="11" fillId="16" borderId="22" xfId="0" applyNumberFormat="1" applyFont="1" applyFill="1" applyBorder="1" applyAlignment="1" applyProtection="1">
      <alignment horizontal="center"/>
      <protection hidden="1"/>
    </xf>
    <xf numFmtId="0" fontId="0" fillId="18" borderId="1" xfId="0" applyFill="1" applyBorder="1" applyProtection="1"/>
    <xf numFmtId="0" fontId="0" fillId="2" borderId="22" xfId="0" applyFill="1" applyBorder="1" applyProtection="1"/>
    <xf numFmtId="0" fontId="0" fillId="2" borderId="23" xfId="0" applyFill="1" applyBorder="1" applyProtection="1"/>
    <xf numFmtId="0" fontId="12" fillId="7" borderId="23" xfId="0" applyFont="1" applyFill="1" applyBorder="1" applyAlignment="1" applyProtection="1">
      <alignment horizontal="center" vertical="center"/>
    </xf>
    <xf numFmtId="0" fontId="1" fillId="2" borderId="6" xfId="0" applyFont="1" applyFill="1" applyBorder="1" applyProtection="1"/>
    <xf numFmtId="0" fontId="1" fillId="4" borderId="6" xfId="0" applyFont="1" applyFill="1" applyBorder="1" applyAlignment="1" applyProtection="1">
      <alignment horizontal="center" vertical="center"/>
    </xf>
    <xf numFmtId="0" fontId="1" fillId="2" borderId="1" xfId="0" applyFont="1" applyFill="1" applyBorder="1" applyProtection="1"/>
    <xf numFmtId="0" fontId="1" fillId="4" borderId="1" xfId="0" applyFont="1" applyFill="1" applyBorder="1" applyAlignment="1" applyProtection="1">
      <alignment horizontal="center" vertical="center"/>
    </xf>
    <xf numFmtId="0" fontId="0" fillId="16" borderId="23" xfId="0" applyFill="1" applyBorder="1" applyProtection="1"/>
    <xf numFmtId="0" fontId="0" fillId="16" borderId="25" xfId="0" applyFill="1" applyBorder="1" applyProtection="1"/>
    <xf numFmtId="0" fontId="1" fillId="2" borderId="23" xfId="0" applyFont="1" applyFill="1" applyBorder="1" applyProtection="1"/>
    <xf numFmtId="0" fontId="0" fillId="4" borderId="0" xfId="0" applyFill="1" applyProtection="1"/>
    <xf numFmtId="0" fontId="0" fillId="2" borderId="1"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7" fillId="2" borderId="1" xfId="0" applyFont="1" applyFill="1" applyBorder="1" applyAlignment="1" applyProtection="1">
      <alignment shrinkToFit="1"/>
      <protection locked="0"/>
    </xf>
    <xf numFmtId="0" fontId="1" fillId="4" borderId="6" xfId="0" applyFont="1" applyFill="1" applyBorder="1" applyAlignment="1" applyProtection="1">
      <alignment horizontal="center"/>
    </xf>
    <xf numFmtId="0" fontId="1" fillId="4" borderId="1" xfId="0" applyFont="1" applyFill="1" applyBorder="1" applyAlignment="1" applyProtection="1">
      <alignment horizontal="center"/>
    </xf>
    <xf numFmtId="0" fontId="10" fillId="10" borderId="16" xfId="0" applyFont="1" applyFill="1" applyBorder="1" applyAlignment="1" applyProtection="1">
      <alignment horizontal="center" vertical="center"/>
    </xf>
    <xf numFmtId="0" fontId="10" fillId="10" borderId="18" xfId="0" applyFont="1" applyFill="1" applyBorder="1" applyAlignment="1" applyProtection="1">
      <alignment horizontal="center" vertical="center"/>
    </xf>
    <xf numFmtId="0" fontId="10" fillId="10" borderId="21" xfId="0" applyFont="1" applyFill="1" applyBorder="1" applyAlignment="1" applyProtection="1">
      <alignment horizontal="center" vertical="center"/>
    </xf>
    <xf numFmtId="0" fontId="12" fillId="7" borderId="23" xfId="0" applyFont="1" applyFill="1" applyBorder="1" applyAlignment="1" applyProtection="1">
      <alignment horizontal="center" vertical="center"/>
    </xf>
    <xf numFmtId="0" fontId="1" fillId="7" borderId="6" xfId="0" applyFont="1" applyFill="1" applyBorder="1" applyAlignment="1" applyProtection="1">
      <alignment horizontal="center"/>
    </xf>
    <xf numFmtId="0" fontId="1" fillId="7" borderId="1" xfId="0" applyFont="1" applyFill="1" applyBorder="1" applyAlignment="1" applyProtection="1">
      <alignment horizontal="center"/>
    </xf>
    <xf numFmtId="0" fontId="1" fillId="7" borderId="23" xfId="0" applyFont="1" applyFill="1" applyBorder="1" applyAlignment="1" applyProtection="1">
      <alignment horizontal="center"/>
    </xf>
    <xf numFmtId="0" fontId="1" fillId="7" borderId="12" xfId="0" applyFont="1" applyFill="1" applyBorder="1" applyAlignment="1" applyProtection="1">
      <alignment horizontal="center"/>
    </xf>
    <xf numFmtId="0" fontId="1" fillId="7" borderId="13" xfId="0" applyFont="1" applyFill="1" applyBorder="1" applyAlignment="1" applyProtection="1">
      <alignment horizontal="center"/>
    </xf>
    <xf numFmtId="0" fontId="1" fillId="7" borderId="24" xfId="0" applyFont="1" applyFill="1" applyBorder="1" applyAlignment="1" applyProtection="1">
      <alignment horizontal="center"/>
    </xf>
    <xf numFmtId="0" fontId="3" fillId="13" borderId="1" xfId="0" applyFont="1" applyFill="1" applyBorder="1" applyAlignment="1" applyProtection="1">
      <alignment horizontal="center" vertical="center"/>
    </xf>
    <xf numFmtId="0" fontId="10" fillId="3" borderId="1" xfId="0" applyFont="1" applyFill="1" applyBorder="1" applyAlignment="1" applyProtection="1">
      <alignment horizontal="center"/>
    </xf>
    <xf numFmtId="0" fontId="10" fillId="4" borderId="16" xfId="0" applyFont="1" applyFill="1" applyBorder="1" applyAlignment="1" applyProtection="1">
      <alignment horizontal="center"/>
    </xf>
    <xf numFmtId="0" fontId="10" fillId="4" borderId="18" xfId="0" applyFont="1" applyFill="1" applyBorder="1" applyAlignment="1" applyProtection="1">
      <alignment horizontal="center"/>
    </xf>
    <xf numFmtId="0" fontId="10" fillId="4" borderId="21" xfId="0" applyFont="1" applyFill="1" applyBorder="1" applyAlignment="1" applyProtection="1">
      <alignment horizontal="center"/>
    </xf>
    <xf numFmtId="0" fontId="1" fillId="4" borderId="16" xfId="0" applyFont="1" applyFill="1" applyBorder="1" applyAlignment="1" applyProtection="1">
      <alignment horizontal="center"/>
    </xf>
    <xf numFmtId="0" fontId="1" fillId="4" borderId="18" xfId="0" applyFont="1" applyFill="1" applyBorder="1" applyAlignment="1" applyProtection="1">
      <alignment horizontal="center"/>
    </xf>
    <xf numFmtId="0" fontId="1" fillId="4" borderId="21" xfId="0" applyFont="1" applyFill="1" applyBorder="1" applyAlignment="1" applyProtection="1">
      <alignment horizontal="center"/>
    </xf>
    <xf numFmtId="0" fontId="10" fillId="3" borderId="16" xfId="0" applyFont="1" applyFill="1" applyBorder="1" applyAlignment="1" applyProtection="1">
      <alignment horizontal="center" vertical="center"/>
    </xf>
    <xf numFmtId="0" fontId="10" fillId="3" borderId="18"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3" borderId="23" xfId="0" applyFont="1" applyFill="1" applyBorder="1" applyAlignment="1" applyProtection="1">
      <alignment horizontal="center" vertical="center"/>
    </xf>
    <xf numFmtId="0" fontId="1" fillId="15" borderId="17" xfId="0" applyFont="1" applyFill="1" applyBorder="1" applyAlignment="1" applyProtection="1">
      <alignment horizontal="center"/>
    </xf>
    <xf numFmtId="0" fontId="1" fillId="15" borderId="15" xfId="0" applyFont="1" applyFill="1" applyBorder="1" applyAlignment="1" applyProtection="1">
      <alignment horizontal="center"/>
    </xf>
    <xf numFmtId="0" fontId="1" fillId="7" borderId="15" xfId="0" applyFont="1" applyFill="1" applyBorder="1" applyAlignment="1" applyProtection="1">
      <alignment horizontal="center"/>
    </xf>
    <xf numFmtId="0" fontId="1" fillId="7" borderId="26" xfId="0" applyFont="1" applyFill="1" applyBorder="1" applyAlignment="1" applyProtection="1">
      <alignment horizontal="center"/>
    </xf>
    <xf numFmtId="0" fontId="3" fillId="9" borderId="1" xfId="0" applyFont="1" applyFill="1" applyBorder="1" applyAlignment="1" applyProtection="1">
      <alignment horizontal="center" vertical="center"/>
    </xf>
    <xf numFmtId="0" fontId="3" fillId="8" borderId="1" xfId="0" applyFont="1" applyFill="1" applyBorder="1" applyAlignment="1" applyProtection="1">
      <alignment horizontal="center" vertical="center"/>
    </xf>
    <xf numFmtId="0" fontId="6" fillId="2" borderId="0" xfId="0" applyFont="1" applyFill="1" applyAlignment="1" applyProtection="1">
      <alignment horizontal="center" vertical="center"/>
    </xf>
    <xf numFmtId="0" fontId="3" fillId="7" borderId="1" xfId="0" applyFont="1" applyFill="1" applyBorder="1" applyAlignment="1" applyProtection="1">
      <alignment horizontal="center"/>
    </xf>
    <xf numFmtId="0" fontId="10" fillId="4" borderId="9" xfId="0" applyFont="1" applyFill="1" applyBorder="1" applyAlignment="1" applyProtection="1">
      <alignment horizontal="center"/>
    </xf>
    <xf numFmtId="0" fontId="10" fillId="4" borderId="11" xfId="0" applyFont="1" applyFill="1" applyBorder="1" applyAlignment="1" applyProtection="1">
      <alignment horizontal="center"/>
    </xf>
    <xf numFmtId="0" fontId="10" fillId="13" borderId="15" xfId="0" applyFont="1" applyFill="1" applyBorder="1" applyAlignment="1" applyProtection="1">
      <alignment horizontal="center" vertical="center"/>
    </xf>
    <xf numFmtId="0" fontId="10" fillId="13" borderId="2" xfId="0" applyFont="1" applyFill="1" applyBorder="1" applyAlignment="1" applyProtection="1">
      <alignment horizontal="center" vertical="center"/>
    </xf>
    <xf numFmtId="0" fontId="3" fillId="12" borderId="9" xfId="0" applyFont="1" applyFill="1" applyBorder="1" applyAlignment="1" applyProtection="1">
      <alignment horizontal="center" vertical="center"/>
    </xf>
    <xf numFmtId="0" fontId="3" fillId="12" borderId="10" xfId="0" applyFont="1" applyFill="1" applyBorder="1" applyAlignment="1" applyProtection="1">
      <alignment horizontal="center" vertical="center"/>
    </xf>
    <xf numFmtId="0" fontId="3" fillId="12" borderId="11" xfId="0" applyFont="1" applyFill="1" applyBorder="1" applyAlignment="1" applyProtection="1">
      <alignment horizontal="center" vertical="center"/>
    </xf>
    <xf numFmtId="0" fontId="3" fillId="10" borderId="9" xfId="0" applyFont="1" applyFill="1" applyBorder="1" applyAlignment="1" applyProtection="1">
      <alignment horizontal="center" vertical="center"/>
    </xf>
    <xf numFmtId="0" fontId="3" fillId="10" borderId="10"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4" borderId="12" xfId="0" applyFont="1" applyFill="1" applyBorder="1" applyAlignment="1" applyProtection="1">
      <alignment horizontal="center"/>
    </xf>
    <xf numFmtId="0" fontId="10" fillId="4" borderId="13" xfId="0" applyFont="1" applyFill="1" applyBorder="1" applyAlignment="1" applyProtection="1">
      <alignment horizontal="center"/>
    </xf>
    <xf numFmtId="0" fontId="10" fillId="4" borderId="14" xfId="0" applyFont="1" applyFill="1" applyBorder="1" applyAlignment="1" applyProtection="1">
      <alignment horizontal="center"/>
    </xf>
    <xf numFmtId="0" fontId="0" fillId="2" borderId="0" xfId="0" applyFill="1" applyAlignment="1" applyProtection="1">
      <alignment horizontal="center"/>
    </xf>
    <xf numFmtId="0" fontId="0" fillId="6" borderId="1" xfId="0" applyFill="1" applyBorder="1" applyAlignment="1">
      <alignment horizontal="center" vertical="center"/>
    </xf>
    <xf numFmtId="0" fontId="0" fillId="2" borderId="1" xfId="0" applyFill="1" applyBorder="1" applyAlignment="1" applyProtection="1">
      <alignment horizontal="center"/>
      <protection locked="0"/>
    </xf>
    <xf numFmtId="0" fontId="1" fillId="7" borderId="1" xfId="0" applyFont="1"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cellXfs>
  <cellStyles count="1">
    <cellStyle name="Normal" xfId="0" builtinId="0"/>
  </cellStyles>
  <dxfs count="6663">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tabSelected="1" workbookViewId="0">
      <pane xSplit="3" ySplit="10" topLeftCell="E24" activePane="bottomRight" state="frozen"/>
      <selection pane="topRight"/>
      <selection pane="bottomLeft"/>
      <selection pane="bottomRight" activeCell="G37" sqref="G37"/>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67</v>
      </c>
      <c r="B1" s="27"/>
      <c r="C1" s="97" t="s">
        <v>0</v>
      </c>
      <c r="D1" s="97"/>
      <c r="E1" s="97"/>
      <c r="F1" s="97"/>
      <c r="G1" s="97"/>
      <c r="H1" s="97"/>
      <c r="I1" s="97"/>
      <c r="J1" s="97"/>
      <c r="K1" s="97"/>
      <c r="L1" s="97"/>
      <c r="M1" s="97"/>
      <c r="N1" s="97"/>
      <c r="O1" s="97"/>
      <c r="P1" s="97"/>
      <c r="Q1" s="97"/>
      <c r="R1" s="97"/>
      <c r="S1" s="97"/>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3</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67</v>
      </c>
      <c r="C3" s="31" t="s">
        <v>5</v>
      </c>
      <c r="D3" s="25"/>
      <c r="E3" s="33" t="s">
        <v>6</v>
      </c>
      <c r="F3" s="25"/>
      <c r="G3" s="25"/>
      <c r="H3" s="25"/>
      <c r="I3" s="25"/>
      <c r="J3" s="25"/>
      <c r="K3" s="25"/>
      <c r="L3" s="25"/>
      <c r="M3" s="25"/>
      <c r="N3" s="25"/>
      <c r="O3" s="25"/>
      <c r="P3" s="25"/>
      <c r="Q3" s="25"/>
      <c r="R3" s="25"/>
      <c r="S3" s="25"/>
      <c r="T3" s="85" t="s">
        <v>7</v>
      </c>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7"/>
      <c r="BD3" s="25"/>
      <c r="BE3" s="79" t="s">
        <v>8</v>
      </c>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1"/>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88"/>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90"/>
      <c r="BD4" s="25"/>
      <c r="BE4" s="71" t="s">
        <v>10</v>
      </c>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3"/>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10</v>
      </c>
      <c r="C7" s="25"/>
      <c r="D7" s="25"/>
      <c r="E7" s="98" t="s">
        <v>12</v>
      </c>
      <c r="F7" s="98"/>
      <c r="G7" s="98"/>
      <c r="H7" s="98"/>
      <c r="I7" s="98"/>
      <c r="J7" s="98"/>
      <c r="K7" s="98"/>
      <c r="L7" s="98"/>
      <c r="M7" s="98"/>
      <c r="N7" s="98"/>
      <c r="O7" s="98"/>
      <c r="P7" s="98"/>
      <c r="Q7" s="98"/>
      <c r="R7" s="98"/>
      <c r="S7" s="25"/>
      <c r="T7" s="71" t="s">
        <v>10</v>
      </c>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3"/>
      <c r="BD7" s="25"/>
      <c r="BE7" s="91" t="s">
        <v>13</v>
      </c>
      <c r="BF7" s="92"/>
      <c r="BG7" s="92"/>
      <c r="BH7" s="92"/>
      <c r="BI7" s="92"/>
      <c r="BJ7" s="92"/>
      <c r="BK7" s="92"/>
      <c r="BL7" s="92"/>
      <c r="BM7" s="92"/>
      <c r="BN7" s="92"/>
      <c r="BO7" s="92"/>
      <c r="BP7" s="92"/>
      <c r="BQ7" s="92"/>
      <c r="BR7" s="92"/>
      <c r="BS7" s="92"/>
      <c r="BT7" s="92"/>
      <c r="BU7" s="92"/>
      <c r="BV7" s="92"/>
      <c r="BW7" s="93"/>
      <c r="BX7" s="93"/>
      <c r="BY7" s="93"/>
      <c r="BZ7" s="93"/>
      <c r="CA7" s="93"/>
      <c r="CB7" s="93"/>
      <c r="CC7" s="93"/>
      <c r="CD7" s="93"/>
      <c r="CE7" s="93"/>
      <c r="CF7" s="93"/>
      <c r="CG7" s="93"/>
      <c r="CH7" s="93"/>
      <c r="CI7" s="93"/>
      <c r="CJ7" s="93"/>
      <c r="CK7" s="93"/>
      <c r="CL7" s="93"/>
      <c r="CM7" s="93"/>
      <c r="CN7" s="94"/>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95" t="s">
        <v>14</v>
      </c>
      <c r="B8" s="96" t="s">
        <v>15</v>
      </c>
      <c r="C8" s="95" t="s">
        <v>16</v>
      </c>
      <c r="D8" s="25"/>
      <c r="E8" s="106" t="s">
        <v>17</v>
      </c>
      <c r="F8" s="107"/>
      <c r="G8" s="107"/>
      <c r="H8" s="107"/>
      <c r="I8" s="107"/>
      <c r="J8" s="108"/>
      <c r="K8" s="103" t="s">
        <v>18</v>
      </c>
      <c r="L8" s="104"/>
      <c r="M8" s="104"/>
      <c r="N8" s="104"/>
      <c r="O8" s="104"/>
      <c r="P8" s="105"/>
      <c r="Q8" s="77" t="s">
        <v>19</v>
      </c>
      <c r="R8" s="77"/>
      <c r="S8" s="25"/>
      <c r="T8" s="91" t="s">
        <v>13</v>
      </c>
      <c r="U8" s="92"/>
      <c r="V8" s="92"/>
      <c r="W8" s="92"/>
      <c r="X8" s="92"/>
      <c r="Y8" s="92"/>
      <c r="Z8" s="92"/>
      <c r="AA8" s="92"/>
      <c r="AB8" s="92"/>
      <c r="AC8" s="92"/>
      <c r="AD8" s="92"/>
      <c r="AE8" s="92"/>
      <c r="AF8" s="92"/>
      <c r="AG8" s="92"/>
      <c r="AH8" s="92"/>
      <c r="AI8" s="92"/>
      <c r="AJ8" s="92"/>
      <c r="AK8" s="92"/>
      <c r="AL8" s="74"/>
      <c r="AM8" s="75"/>
      <c r="AN8" s="75"/>
      <c r="AO8" s="75"/>
      <c r="AP8" s="75"/>
      <c r="AQ8" s="75"/>
      <c r="AR8" s="75"/>
      <c r="AS8" s="75"/>
      <c r="AT8" s="75"/>
      <c r="AU8" s="75"/>
      <c r="AV8" s="75"/>
      <c r="AW8" s="75"/>
      <c r="AX8" s="75"/>
      <c r="AY8" s="75"/>
      <c r="AZ8" s="75"/>
      <c r="BA8" s="75"/>
      <c r="BB8" s="75"/>
      <c r="BC8" s="76"/>
      <c r="BD8" s="25"/>
      <c r="BE8" s="82" t="s">
        <v>20</v>
      </c>
      <c r="BF8" s="83"/>
      <c r="BG8" s="83"/>
      <c r="BH8" s="83"/>
      <c r="BI8" s="83"/>
      <c r="BJ8" s="83"/>
      <c r="BK8" s="83"/>
      <c r="BL8" s="83"/>
      <c r="BM8" s="84"/>
      <c r="BN8" s="82" t="s">
        <v>21</v>
      </c>
      <c r="BO8" s="83"/>
      <c r="BP8" s="83"/>
      <c r="BQ8" s="83"/>
      <c r="BR8" s="83"/>
      <c r="BS8" s="83"/>
      <c r="BT8" s="83"/>
      <c r="BU8" s="83"/>
      <c r="BV8" s="84"/>
      <c r="BW8" s="82" t="s">
        <v>22</v>
      </c>
      <c r="BX8" s="83"/>
      <c r="BY8" s="83"/>
      <c r="BZ8" s="83"/>
      <c r="CA8" s="83"/>
      <c r="CB8" s="83"/>
      <c r="CC8" s="83"/>
      <c r="CD8" s="83"/>
      <c r="CE8" s="84"/>
      <c r="CF8" s="82" t="s">
        <v>23</v>
      </c>
      <c r="CG8" s="83"/>
      <c r="CH8" s="83"/>
      <c r="CI8" s="83"/>
      <c r="CJ8" s="83"/>
      <c r="CK8" s="83"/>
      <c r="CL8" s="83"/>
      <c r="CM8" s="83"/>
      <c r="CN8" s="84"/>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95"/>
      <c r="B9" s="96"/>
      <c r="C9" s="95"/>
      <c r="D9" s="25"/>
      <c r="E9" s="78" t="s">
        <v>13</v>
      </c>
      <c r="F9" s="78"/>
      <c r="G9" s="109" t="s">
        <v>24</v>
      </c>
      <c r="H9" s="110"/>
      <c r="I9" s="110"/>
      <c r="J9" s="111"/>
      <c r="K9" s="99" t="s">
        <v>13</v>
      </c>
      <c r="L9" s="100"/>
      <c r="M9" s="112" t="s">
        <v>24</v>
      </c>
      <c r="N9" s="113"/>
      <c r="O9" s="113"/>
      <c r="P9" s="114"/>
      <c r="Q9" s="101" t="s">
        <v>13</v>
      </c>
      <c r="R9" s="101" t="s">
        <v>24</v>
      </c>
      <c r="S9" s="25"/>
      <c r="T9" s="67" t="s">
        <v>25</v>
      </c>
      <c r="U9" s="68"/>
      <c r="V9" s="68"/>
      <c r="W9" s="68"/>
      <c r="X9" s="68"/>
      <c r="Y9" s="68"/>
      <c r="Z9" s="68"/>
      <c r="AA9" s="68"/>
      <c r="AB9" s="69"/>
      <c r="AC9" s="67" t="s">
        <v>26</v>
      </c>
      <c r="AD9" s="68"/>
      <c r="AE9" s="68"/>
      <c r="AF9" s="68"/>
      <c r="AG9" s="68"/>
      <c r="AH9" s="68"/>
      <c r="AI9" s="68"/>
      <c r="AJ9" s="68"/>
      <c r="AK9" s="69"/>
      <c r="AL9" s="67" t="s">
        <v>27</v>
      </c>
      <c r="AM9" s="68"/>
      <c r="AN9" s="68"/>
      <c r="AO9" s="68"/>
      <c r="AP9" s="68"/>
      <c r="AQ9" s="68"/>
      <c r="AR9" s="68"/>
      <c r="AS9" s="68"/>
      <c r="AT9" s="69"/>
      <c r="AU9" s="67" t="s">
        <v>28</v>
      </c>
      <c r="AV9" s="68"/>
      <c r="AW9" s="68"/>
      <c r="AX9" s="68"/>
      <c r="AY9" s="68"/>
      <c r="AZ9" s="68"/>
      <c r="BA9" s="68"/>
      <c r="BB9" s="68"/>
      <c r="BC9" s="69"/>
      <c r="BD9" s="25"/>
      <c r="BE9" s="65" t="s">
        <v>11</v>
      </c>
      <c r="BF9" s="66"/>
      <c r="BG9" s="66" t="s">
        <v>29</v>
      </c>
      <c r="BH9" s="66"/>
      <c r="BI9" s="66" t="s">
        <v>30</v>
      </c>
      <c r="BJ9" s="66"/>
      <c r="BK9" s="66" t="s">
        <v>31</v>
      </c>
      <c r="BL9" s="66"/>
      <c r="BM9" s="70" t="s">
        <v>32</v>
      </c>
      <c r="BN9" s="65" t="s">
        <v>11</v>
      </c>
      <c r="BO9" s="66"/>
      <c r="BP9" s="66" t="s">
        <v>29</v>
      </c>
      <c r="BQ9" s="66"/>
      <c r="BR9" s="66" t="s">
        <v>30</v>
      </c>
      <c r="BS9" s="66"/>
      <c r="BT9" s="66" t="s">
        <v>31</v>
      </c>
      <c r="BU9" s="66"/>
      <c r="BV9" s="70" t="s">
        <v>33</v>
      </c>
      <c r="BW9" s="65" t="s">
        <v>11</v>
      </c>
      <c r="BX9" s="66"/>
      <c r="BY9" s="66" t="s">
        <v>29</v>
      </c>
      <c r="BZ9" s="66"/>
      <c r="CA9" s="66" t="s">
        <v>30</v>
      </c>
      <c r="CB9" s="66"/>
      <c r="CC9" s="66" t="s">
        <v>31</v>
      </c>
      <c r="CD9" s="66"/>
      <c r="CE9" s="70" t="s">
        <v>34</v>
      </c>
      <c r="CF9" s="65" t="s">
        <v>11</v>
      </c>
      <c r="CG9" s="66"/>
      <c r="CH9" s="66" t="s">
        <v>29</v>
      </c>
      <c r="CI9" s="66"/>
      <c r="CJ9" s="66" t="s">
        <v>30</v>
      </c>
      <c r="CK9" s="66"/>
      <c r="CL9" s="66" t="s">
        <v>31</v>
      </c>
      <c r="CM9" s="66"/>
      <c r="CN9" s="70"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95"/>
      <c r="B10" s="96"/>
      <c r="C10" s="95"/>
      <c r="D10" s="25"/>
      <c r="E10" s="34" t="s">
        <v>36</v>
      </c>
      <c r="F10" s="34" t="s">
        <v>37</v>
      </c>
      <c r="G10" s="34" t="s">
        <v>36</v>
      </c>
      <c r="H10" s="34" t="s">
        <v>37</v>
      </c>
      <c r="I10" s="36" t="s">
        <v>38</v>
      </c>
      <c r="J10" s="34" t="s">
        <v>39</v>
      </c>
      <c r="K10" s="38" t="s">
        <v>36</v>
      </c>
      <c r="L10" s="38" t="s">
        <v>37</v>
      </c>
      <c r="M10" s="38" t="s">
        <v>36</v>
      </c>
      <c r="N10" s="38" t="s">
        <v>37</v>
      </c>
      <c r="O10" s="36" t="s">
        <v>38</v>
      </c>
      <c r="P10" s="38" t="s">
        <v>39</v>
      </c>
      <c r="Q10" s="102"/>
      <c r="R10" s="102"/>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0"/>
      <c r="BN10" s="54">
        <v>1</v>
      </c>
      <c r="BO10" s="56">
        <v>2</v>
      </c>
      <c r="BP10" s="56">
        <v>1</v>
      </c>
      <c r="BQ10" s="56">
        <v>2</v>
      </c>
      <c r="BR10" s="56">
        <v>1</v>
      </c>
      <c r="BS10" s="56">
        <v>2</v>
      </c>
      <c r="BT10" s="56">
        <v>1</v>
      </c>
      <c r="BU10" s="56">
        <v>2</v>
      </c>
      <c r="BV10" s="70"/>
      <c r="BW10" s="54">
        <v>1</v>
      </c>
      <c r="BX10" s="56">
        <v>2</v>
      </c>
      <c r="BY10" s="56">
        <v>1</v>
      </c>
      <c r="BZ10" s="56">
        <v>2</v>
      </c>
      <c r="CA10" s="56">
        <v>1</v>
      </c>
      <c r="CB10" s="56">
        <v>2</v>
      </c>
      <c r="CC10" s="56">
        <v>1</v>
      </c>
      <c r="CD10" s="56">
        <v>2</v>
      </c>
      <c r="CE10" s="70"/>
      <c r="CF10" s="54">
        <v>1</v>
      </c>
      <c r="CG10" s="56">
        <v>2</v>
      </c>
      <c r="CH10" s="56">
        <v>1</v>
      </c>
      <c r="CI10" s="56">
        <v>2</v>
      </c>
      <c r="CJ10" s="56">
        <v>1</v>
      </c>
      <c r="CK10" s="56">
        <v>2</v>
      </c>
      <c r="CL10" s="56">
        <v>1</v>
      </c>
      <c r="CM10" s="56">
        <v>2</v>
      </c>
      <c r="CN10" s="70"/>
      <c r="CO10" s="25"/>
      <c r="CP10" s="115" t="s">
        <v>46</v>
      </c>
      <c r="CQ10" s="115"/>
      <c r="CR10" s="115"/>
      <c r="CS10" s="115"/>
      <c r="CT10" s="115"/>
      <c r="CU10" s="115"/>
      <c r="CV10" s="115"/>
      <c r="CW10" s="115"/>
      <c r="CX10" s="115"/>
      <c r="CY10" s="115" t="s">
        <v>47</v>
      </c>
      <c r="CZ10" s="115"/>
      <c r="DA10" s="115"/>
      <c r="DB10" s="115"/>
      <c r="DC10" s="115"/>
      <c r="DD10" s="115"/>
      <c r="DE10" s="115"/>
      <c r="DF10" s="115"/>
      <c r="DG10" s="115"/>
      <c r="DH10" s="115" t="s">
        <v>48</v>
      </c>
      <c r="DI10" s="115"/>
      <c r="DJ10" s="115"/>
      <c r="DK10" s="115"/>
      <c r="DL10" s="115"/>
      <c r="DM10" s="115"/>
      <c r="DN10" s="115"/>
      <c r="DO10" s="115"/>
      <c r="DP10" s="115"/>
      <c r="DQ10" s="115" t="s">
        <v>49</v>
      </c>
      <c r="DR10" s="115"/>
      <c r="DS10" s="115"/>
      <c r="DT10" s="115"/>
      <c r="DU10" s="115"/>
      <c r="DV10" s="115"/>
      <c r="DW10" s="115"/>
      <c r="DX10" s="115"/>
      <c r="DY10" s="11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10193</v>
      </c>
      <c r="C11" s="26" t="s">
        <v>50</v>
      </c>
      <c r="D11" s="25"/>
      <c r="E11" s="35">
        <f t="shared" ref="E11:E50" si="0">IF((COUNTA(T11:Z11)&gt;0),(ROUND((AVERAGE(AB11,AK11)),0)),"")</f>
        <v>80</v>
      </c>
      <c r="F11" s="35" t="str">
        <f t="shared" ref="F11:F50" si="1">IF(AND(ISNUMBER(E11),E11&gt;=1),IF(E11&lt;=$FD$13,$FE$13,IF(E11&lt;=$FD$14,$FE$14,IF(E11&lt;=$FD$15,$FE$15,IF(E11&lt;=$FD$16,$FE$16,)))), "")</f>
        <v>B</v>
      </c>
      <c r="G11" s="35">
        <f t="shared" ref="G11:G50" si="2">IF((COUNTA(T11:Z11)&gt;0),(ROUND((AVERAGE(AB11,AK11,AT11,BC11)),0)),"")</f>
        <v>80</v>
      </c>
      <c r="H11" s="35" t="str">
        <f t="shared" ref="H11:H50" si="3">IF(AND(ISNUMBER(G11),G11&gt;=1),IF(G11&lt;=$FD$13,$FE$13,IF(G11&lt;=$FD$14,$FE$14,IF(G11&lt;=$FD$15,$FE$15,IF(G11&lt;=$FD$16,$FE$16,)))), "")</f>
        <v>B</v>
      </c>
      <c r="I11" s="61">
        <v>1</v>
      </c>
      <c r="J11" s="35" t="str">
        <f t="shared" ref="J11:J50" si="4">IF(I11=$FG$13,$FH$13,IF(I11=$FG$15,$FH$15,IF(I11=$FG$17,$FH$17,IF(I11=$FG$19,$FH$19,IF(I11=$FG$21,$FH$21,IF(I11=$FG$23,$FH$23,IF(I11=$FG$25,$FH$25,IF(I11=$FG$27,$FH$27,IF(I11=$FG$29,$FH$29,IF(I11=$FG$31,$FH$31,""))))))))))</f>
        <v xml:space="preserve">Siswa memiliki kemampuan menerapkan fungsi sosial, struktur teks, dan unsur kebahasaan teks interaksi interpersonal lisan dan tulis yang melibatkan tindakan menawarkan jasa, serta menanggapinya, sesuai dengan konteks penggunaannya. </v>
      </c>
      <c r="K11" s="35">
        <f t="shared" ref="K11:K50" si="5">IF((COUNTA(BE11:BL11)&gt;0),(ROUND((AVERAGE(BM11,BV11)),0)),"")</f>
        <v>84</v>
      </c>
      <c r="L11" s="35" t="str">
        <f t="shared" ref="L11:L50" si="6">IF(AND(ISNUMBER(K11),K11&gt;=1), IF(K11&lt;=$FD$27,$FE$27,IF(K11&lt;=$FD$28,$FE$28,IF(K11&lt;=$FD$29,$FE$29,IF(K11&lt;=$FD$30,$FE$30,)))), "")</f>
        <v>B</v>
      </c>
      <c r="M11" s="35">
        <f t="shared" ref="M11:M50" si="7">IF((COUNTA(BE11:BL11)&gt;0),(ROUND((AVERAGE(BM11,BV11,CE11,CN11)),0)),"")</f>
        <v>84</v>
      </c>
      <c r="N11" s="35" t="str">
        <f t="shared" ref="N11:N50" si="8">IF(AND(ISNUMBER(M11),M11&gt;=1), IF(M11&lt;=$FD$27,$FE$27,IF(M11&lt;=$FD$28,$FE$28,IF(M11&lt;=$FD$29,$FE$29,IF(M11&lt;=$FD$30,$FE$30,)))), "")</f>
        <v>B</v>
      </c>
      <c r="O11" s="61">
        <v>1</v>
      </c>
      <c r="P11" s="35" t="str">
        <f t="shared" ref="P11:P50" si="9">IF(O11=$FG$13,$FI$13,IF(O11=$FG$15,$FI$15,IF(O11=$FG$17,$FI$17,IF(O11=$FG$19,$FI$19,IF(O11=$FG$21,$FI$21,IF(O11=$FG$23,$FI$23,IF(O11=$FG$25,$FI$25,IF(O11=$FG$27,$FI$27,IF(O11=$FG$29,$FI$29,IF(O11=$FG$31,$FI$31,""))))))))))</f>
        <v>Siswa memiliki keterampilan menyusun teks interaksi interpersonal lisan dan tulis sederhana yang melibatkan tindakan menawarkan jasa, dan menanggapinya dengan memperhatikan fungsi sosial, struktur teks, dan unsur kebahasaan yang benar dan sesuai konteks</v>
      </c>
      <c r="Q11" s="39"/>
      <c r="R11" s="39"/>
      <c r="S11" s="25"/>
      <c r="T11" s="15">
        <v>68</v>
      </c>
      <c r="U11" s="14">
        <v>80</v>
      </c>
      <c r="V11" s="14"/>
      <c r="W11" s="14"/>
      <c r="X11" s="14"/>
      <c r="Y11" s="14"/>
      <c r="Z11" s="14">
        <v>80</v>
      </c>
      <c r="AA11" s="45"/>
      <c r="AB11" s="48">
        <f t="shared" ref="AB11:AB50" si="10">IF(COUNTA(T11:Z11)&gt;0,AVERAGE((IF(T11&gt;=$C$4,T11,U11)),(IF(V11&gt;=$C$4,V11,W11)),(IF(X11&gt;=$C$4,X11,Y11)),Z11),"")</f>
        <v>80</v>
      </c>
      <c r="AC11" s="15">
        <v>53</v>
      </c>
      <c r="AD11" s="14">
        <v>80</v>
      </c>
      <c r="AE11" s="14"/>
      <c r="AF11" s="14"/>
      <c r="AG11" s="14"/>
      <c r="AH11" s="14"/>
      <c r="AI11" s="14">
        <v>80</v>
      </c>
      <c r="AJ11" s="45"/>
      <c r="AK11" s="48">
        <f t="shared" ref="AK11:AK50" si="11">IF(COUNTA(AC11:AI11)&gt;0,AVERAGE((IF(AC11&gt;=$C$4,AC11,AD11)),(IF(AE11&gt;=$C$4,AE11,AF11)),(IF(AG11&gt;=$C$4,AG11,AH11)),AI11),"")</f>
        <v>80</v>
      </c>
      <c r="AL11" s="15">
        <v>50</v>
      </c>
      <c r="AM11" s="14">
        <v>80</v>
      </c>
      <c r="AN11" s="14"/>
      <c r="AO11" s="14"/>
      <c r="AP11" s="14"/>
      <c r="AQ11" s="14"/>
      <c r="AR11" s="14">
        <v>80</v>
      </c>
      <c r="AS11" s="45"/>
      <c r="AT11" s="48">
        <f t="shared" ref="AT11:AT50" si="12">IF(COUNTA(AL11:AR11)&gt;0,AVERAGE((IF(AL11&gt;=$C$4,AL11,AM11)),(IF(AN11&gt;=$C$4,AN11,AO11)),(IF(AP11&gt;=$C$4,AP11,AQ11)),AR11),"")</f>
        <v>80</v>
      </c>
      <c r="AU11" s="15">
        <v>68</v>
      </c>
      <c r="AV11" s="14">
        <v>80</v>
      </c>
      <c r="AW11" s="14"/>
      <c r="AX11" s="14"/>
      <c r="AY11" s="14"/>
      <c r="AZ11" s="14"/>
      <c r="BA11" s="14">
        <v>80</v>
      </c>
      <c r="BB11" s="45"/>
      <c r="BC11" s="48">
        <f t="shared" ref="BC11:BC50" si="13">IF(COUNTA(AU11:BA11)&gt;0,AVERAGE((IF(AU11&gt;=$C$4,AU11,AV11)),(IF(AW11&gt;=$C$4,AW11,AX11)),(IF(AY11&gt;=$C$4,AY11,AZ11)),BA11),"")</f>
        <v>80</v>
      </c>
      <c r="BD11" s="25"/>
      <c r="BE11" s="19">
        <v>86</v>
      </c>
      <c r="BF11" s="18"/>
      <c r="BG11" s="18"/>
      <c r="BH11" s="18"/>
      <c r="BI11" s="18"/>
      <c r="BJ11" s="18"/>
      <c r="BK11" s="18"/>
      <c r="BL11" s="18"/>
      <c r="BM11" s="57">
        <f t="shared" ref="BM11:BM50" si="14">IF(COUNTA(BE11:BL11)&gt;0,AVERAGE(CP11,CR11,CT11,CV11),"")</f>
        <v>86</v>
      </c>
      <c r="BN11" s="19">
        <v>81</v>
      </c>
      <c r="BO11" s="18"/>
      <c r="BP11" s="18"/>
      <c r="BQ11" s="18"/>
      <c r="BR11" s="18"/>
      <c r="BS11" s="18"/>
      <c r="BT11" s="18"/>
      <c r="BU11" s="18"/>
      <c r="BV11" s="57">
        <f t="shared" ref="BV11:BV50" si="15">IF(COUNTA(BN11:BU11)&gt;0,AVERAGE(CY11,DA11,DC11,DE11),"")</f>
        <v>81</v>
      </c>
      <c r="BW11" s="19">
        <v>80</v>
      </c>
      <c r="BX11" s="18"/>
      <c r="BY11" s="18"/>
      <c r="BZ11" s="18"/>
      <c r="CA11" s="18"/>
      <c r="CB11" s="18"/>
      <c r="CC11" s="18"/>
      <c r="CD11" s="18"/>
      <c r="CE11" s="57">
        <f t="shared" ref="CE11:CE50" si="16">IF(COUNTA(BW11:CD11)&gt;0,AVERAGE(DH11,DJ11,DL11,DN11),"")</f>
        <v>80</v>
      </c>
      <c r="CF11" s="19">
        <v>90</v>
      </c>
      <c r="CG11" s="18"/>
      <c r="CH11" s="18"/>
      <c r="CI11" s="18"/>
      <c r="CJ11" s="18"/>
      <c r="CK11" s="18"/>
      <c r="CL11" s="18"/>
      <c r="CM11" s="18"/>
      <c r="CN11" s="57">
        <f t="shared" ref="CN11:CN50" si="17">IF(COUNTA(CF11:CM11)&gt;0,AVERAGE(DQ11,DS11,DU11,DW11),"")</f>
        <v>90</v>
      </c>
      <c r="CO11" s="25"/>
      <c r="CP11" s="30">
        <f t="shared" ref="CP11:CP50" si="18">IF(SUM(BE11:BF11)&gt;0,MAX(BE11,BF11),"")</f>
        <v>86</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f t="shared" ref="CY11:CY50" si="22">IF(SUM(BN11:BO11)&gt;0,MAX(BN11,BO11),"")</f>
        <v>81</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f t="shared" ref="DH11:DH50" si="26">IF(SUM(BW11:BX11)&gt;0,MAX(BW11,BX11),"")</f>
        <v>80</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f t="shared" ref="DQ11:DQ50" si="30">IF(SUM(CF11:CG11)&gt;0,MAX(CF11,CG11),"")</f>
        <v>90</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119" t="s">
        <v>51</v>
      </c>
      <c r="FD11" s="119"/>
      <c r="FE11" s="119"/>
      <c r="FG11" s="118" t="s">
        <v>52</v>
      </c>
      <c r="FH11" s="118"/>
      <c r="FI11" s="118"/>
    </row>
    <row r="12" spans="1:167" ht="16.5" customHeight="1">
      <c r="A12" s="26">
        <v>2</v>
      </c>
      <c r="B12" s="26">
        <v>10206</v>
      </c>
      <c r="C12" s="26" t="s">
        <v>53</v>
      </c>
      <c r="D12" s="25"/>
      <c r="E12" s="35">
        <f t="shared" si="0"/>
        <v>82</v>
      </c>
      <c r="F12" s="35" t="str">
        <f t="shared" si="1"/>
        <v>B</v>
      </c>
      <c r="G12" s="35">
        <f t="shared" si="2"/>
        <v>82</v>
      </c>
      <c r="H12" s="35" t="str">
        <f t="shared" si="3"/>
        <v>B</v>
      </c>
      <c r="I12" s="61">
        <v>1</v>
      </c>
      <c r="J12" s="35" t="str">
        <f t="shared" si="4"/>
        <v xml:space="preserve">Siswa memiliki kemampuan menerapkan fungsi sosial, struktur teks, dan unsur kebahasaan teks interaksi interpersonal lisan dan tulis yang melibatkan tindakan menawarkan jasa, serta menanggapinya, sesuai dengan konteks penggunaannya. </v>
      </c>
      <c r="K12" s="35">
        <f t="shared" si="5"/>
        <v>82</v>
      </c>
      <c r="L12" s="35" t="str">
        <f t="shared" si="6"/>
        <v>B</v>
      </c>
      <c r="M12" s="35">
        <f t="shared" si="7"/>
        <v>84</v>
      </c>
      <c r="N12" s="35" t="str">
        <f t="shared" si="8"/>
        <v>B</v>
      </c>
      <c r="O12" s="61">
        <v>1</v>
      </c>
      <c r="P1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2" s="39"/>
      <c r="R12" s="39"/>
      <c r="S12" s="25"/>
      <c r="T12" s="15">
        <v>88</v>
      </c>
      <c r="U12" s="14"/>
      <c r="V12" s="14"/>
      <c r="W12" s="14"/>
      <c r="X12" s="14"/>
      <c r="Y12" s="14"/>
      <c r="Z12" s="14">
        <v>80</v>
      </c>
      <c r="AA12" s="45">
        <f t="shared" ref="AA12:AA50" si="34">IF(COUNTA(T12:Z12)&gt;0,AVERAGE((IF(T12&gt;=$C$4,T12,U12)),(IF(V12&gt;=$C$4,V12,W12)),(IF(X12&gt;=$C$4,X12,Y12)),Z12),"")</f>
        <v>84</v>
      </c>
      <c r="AB12" s="48">
        <f t="shared" si="10"/>
        <v>84</v>
      </c>
      <c r="AC12" s="15">
        <v>48</v>
      </c>
      <c r="AD12" s="14">
        <v>80</v>
      </c>
      <c r="AE12" s="14"/>
      <c r="AF12" s="14"/>
      <c r="AG12" s="14"/>
      <c r="AH12" s="14"/>
      <c r="AI12" s="14">
        <v>80</v>
      </c>
      <c r="AJ12" s="45"/>
      <c r="AK12" s="48">
        <f t="shared" si="11"/>
        <v>80</v>
      </c>
      <c r="AL12" s="15">
        <v>68</v>
      </c>
      <c r="AM12" s="14">
        <v>80</v>
      </c>
      <c r="AN12" s="14"/>
      <c r="AO12" s="14"/>
      <c r="AP12" s="14"/>
      <c r="AQ12" s="14"/>
      <c r="AR12" s="14">
        <v>80</v>
      </c>
      <c r="AS12" s="45"/>
      <c r="AT12" s="48">
        <f t="shared" si="12"/>
        <v>80</v>
      </c>
      <c r="AU12" s="15">
        <v>88</v>
      </c>
      <c r="AV12" s="14"/>
      <c r="AW12" s="14"/>
      <c r="AX12" s="14"/>
      <c r="AY12" s="14"/>
      <c r="AZ12" s="14"/>
      <c r="BA12" s="14">
        <v>80</v>
      </c>
      <c r="BB12" s="45"/>
      <c r="BC12" s="48">
        <f t="shared" si="13"/>
        <v>84</v>
      </c>
      <c r="BD12" s="25"/>
      <c r="BE12" s="19">
        <v>84</v>
      </c>
      <c r="BF12" s="18"/>
      <c r="BG12" s="18"/>
      <c r="BH12" s="18"/>
      <c r="BI12" s="18"/>
      <c r="BJ12" s="18"/>
      <c r="BK12" s="18"/>
      <c r="BL12" s="18"/>
      <c r="BM12" s="57">
        <f t="shared" si="14"/>
        <v>84</v>
      </c>
      <c r="BN12" s="19">
        <v>80</v>
      </c>
      <c r="BO12" s="18"/>
      <c r="BP12" s="18"/>
      <c r="BQ12" s="18"/>
      <c r="BR12" s="18"/>
      <c r="BS12" s="18"/>
      <c r="BT12" s="18"/>
      <c r="BU12" s="18"/>
      <c r="BV12" s="57">
        <f t="shared" si="15"/>
        <v>80</v>
      </c>
      <c r="BW12" s="19">
        <v>80</v>
      </c>
      <c r="BX12" s="18"/>
      <c r="BY12" s="18"/>
      <c r="BZ12" s="18"/>
      <c r="CA12" s="18"/>
      <c r="CB12" s="18"/>
      <c r="CC12" s="18"/>
      <c r="CD12" s="18"/>
      <c r="CE12" s="57">
        <f t="shared" si="16"/>
        <v>80</v>
      </c>
      <c r="CF12" s="19">
        <v>90</v>
      </c>
      <c r="CG12" s="18"/>
      <c r="CH12" s="18"/>
      <c r="CI12" s="18"/>
      <c r="CJ12" s="18"/>
      <c r="CK12" s="18"/>
      <c r="CL12" s="18"/>
      <c r="CM12" s="18"/>
      <c r="CN12" s="57">
        <f t="shared" si="17"/>
        <v>90</v>
      </c>
      <c r="CO12" s="25"/>
      <c r="CP12" s="30">
        <f t="shared" si="18"/>
        <v>84</v>
      </c>
      <c r="CQ12" s="25"/>
      <c r="CR12" s="30" t="str">
        <f t="shared" si="19"/>
        <v/>
      </c>
      <c r="CS12" s="25"/>
      <c r="CT12" s="30" t="str">
        <f t="shared" si="20"/>
        <v/>
      </c>
      <c r="CU12" s="25"/>
      <c r="CV12" s="30" t="str">
        <f t="shared" si="21"/>
        <v/>
      </c>
      <c r="CW12" s="25"/>
      <c r="CX12" s="60"/>
      <c r="CY12" s="30">
        <f t="shared" si="22"/>
        <v>80</v>
      </c>
      <c r="CZ12" s="25"/>
      <c r="DA12" s="30" t="str">
        <f t="shared" si="23"/>
        <v/>
      </c>
      <c r="DB12" s="25"/>
      <c r="DC12" s="30" t="str">
        <f t="shared" si="24"/>
        <v/>
      </c>
      <c r="DD12" s="25"/>
      <c r="DE12" s="30" t="str">
        <f t="shared" si="25"/>
        <v/>
      </c>
      <c r="DF12" s="25"/>
      <c r="DG12" s="60"/>
      <c r="DH12" s="30">
        <f t="shared" si="26"/>
        <v>80</v>
      </c>
      <c r="DI12" s="25"/>
      <c r="DJ12" s="30" t="str">
        <f t="shared" si="27"/>
        <v/>
      </c>
      <c r="DK12" s="25"/>
      <c r="DL12" s="30" t="str">
        <f t="shared" si="28"/>
        <v/>
      </c>
      <c r="DM12" s="25"/>
      <c r="DN12" s="30" t="str">
        <f t="shared" si="29"/>
        <v/>
      </c>
      <c r="DO12" s="25"/>
      <c r="DP12" s="60"/>
      <c r="DQ12" s="30">
        <f t="shared" si="30"/>
        <v>90</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10219</v>
      </c>
      <c r="C13" s="26" t="s">
        <v>62</v>
      </c>
      <c r="D13" s="25"/>
      <c r="E13" s="35">
        <f t="shared" si="0"/>
        <v>84</v>
      </c>
      <c r="F13" s="35" t="str">
        <f t="shared" si="1"/>
        <v>B</v>
      </c>
      <c r="G13" s="35">
        <f t="shared" si="2"/>
        <v>84</v>
      </c>
      <c r="H13" s="35" t="str">
        <f t="shared" si="3"/>
        <v>B</v>
      </c>
      <c r="I13" s="61">
        <v>1</v>
      </c>
      <c r="J13" s="35" t="str">
        <f t="shared" si="4"/>
        <v xml:space="preserve">Siswa memiliki kemampuan menerapkan fungsi sosial, struktur teks, dan unsur kebahasaan teks interaksi interpersonal lisan dan tulis yang melibatkan tindakan menawarkan jasa, serta menanggapinya, sesuai dengan konteks penggunaannya. </v>
      </c>
      <c r="K13" s="35">
        <f t="shared" si="5"/>
        <v>83</v>
      </c>
      <c r="L13" s="35" t="str">
        <f t="shared" si="6"/>
        <v>B</v>
      </c>
      <c r="M13" s="35">
        <f t="shared" si="7"/>
        <v>84</v>
      </c>
      <c r="N13" s="35" t="str">
        <f t="shared" si="8"/>
        <v>B</v>
      </c>
      <c r="O13" s="61">
        <v>1</v>
      </c>
      <c r="P1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3" s="39"/>
      <c r="R13" s="39"/>
      <c r="S13" s="25"/>
      <c r="T13" s="15">
        <v>95</v>
      </c>
      <c r="U13" s="14"/>
      <c r="V13" s="14"/>
      <c r="W13" s="14"/>
      <c r="X13" s="14"/>
      <c r="Y13" s="14"/>
      <c r="Z13" s="14">
        <v>80</v>
      </c>
      <c r="AA13" s="45">
        <f t="shared" si="34"/>
        <v>87.5</v>
      </c>
      <c r="AB13" s="48">
        <f t="shared" si="10"/>
        <v>87.5</v>
      </c>
      <c r="AC13" s="15">
        <v>63</v>
      </c>
      <c r="AD13" s="14">
        <v>80</v>
      </c>
      <c r="AE13" s="14"/>
      <c r="AF13" s="14"/>
      <c r="AG13" s="14"/>
      <c r="AH13" s="14"/>
      <c r="AI13" s="14">
        <v>80</v>
      </c>
      <c r="AJ13" s="45"/>
      <c r="AK13" s="48">
        <f t="shared" si="11"/>
        <v>80</v>
      </c>
      <c r="AL13" s="15">
        <v>64</v>
      </c>
      <c r="AM13" s="14">
        <v>80</v>
      </c>
      <c r="AN13" s="14"/>
      <c r="AO13" s="14"/>
      <c r="AP13" s="14"/>
      <c r="AQ13" s="14"/>
      <c r="AR13" s="14">
        <v>80</v>
      </c>
      <c r="AS13" s="45"/>
      <c r="AT13" s="48">
        <f t="shared" si="12"/>
        <v>80</v>
      </c>
      <c r="AU13" s="15">
        <v>95</v>
      </c>
      <c r="AV13" s="14"/>
      <c r="AW13" s="14"/>
      <c r="AX13" s="14"/>
      <c r="AY13" s="14"/>
      <c r="AZ13" s="14"/>
      <c r="BA13" s="14">
        <v>80</v>
      </c>
      <c r="BB13" s="45"/>
      <c r="BC13" s="48">
        <f t="shared" si="13"/>
        <v>87.5</v>
      </c>
      <c r="BD13" s="25"/>
      <c r="BE13" s="19">
        <v>84</v>
      </c>
      <c r="BF13" s="18"/>
      <c r="BG13" s="18"/>
      <c r="BH13" s="18"/>
      <c r="BI13" s="18"/>
      <c r="BJ13" s="18"/>
      <c r="BK13" s="18"/>
      <c r="BL13" s="18"/>
      <c r="BM13" s="57">
        <f t="shared" si="14"/>
        <v>84</v>
      </c>
      <c r="BN13" s="19">
        <v>82</v>
      </c>
      <c r="BO13" s="18"/>
      <c r="BP13" s="18"/>
      <c r="BQ13" s="18"/>
      <c r="BR13" s="18"/>
      <c r="BS13" s="18"/>
      <c r="BT13" s="18"/>
      <c r="BU13" s="18"/>
      <c r="BV13" s="57">
        <f t="shared" si="15"/>
        <v>82</v>
      </c>
      <c r="BW13" s="19">
        <v>80</v>
      </c>
      <c r="BX13" s="18"/>
      <c r="BY13" s="18"/>
      <c r="BZ13" s="18"/>
      <c r="CA13" s="18"/>
      <c r="CB13" s="18"/>
      <c r="CC13" s="18"/>
      <c r="CD13" s="18"/>
      <c r="CE13" s="57">
        <f t="shared" si="16"/>
        <v>80</v>
      </c>
      <c r="CF13" s="19">
        <v>90</v>
      </c>
      <c r="CG13" s="18"/>
      <c r="CH13" s="18"/>
      <c r="CI13" s="18"/>
      <c r="CJ13" s="18"/>
      <c r="CK13" s="18"/>
      <c r="CL13" s="18"/>
      <c r="CM13" s="18"/>
      <c r="CN13" s="57">
        <f t="shared" si="17"/>
        <v>90</v>
      </c>
      <c r="CO13" s="25"/>
      <c r="CP13" s="30">
        <f t="shared" si="18"/>
        <v>84</v>
      </c>
      <c r="CQ13" s="25"/>
      <c r="CR13" s="30" t="str">
        <f t="shared" si="19"/>
        <v/>
      </c>
      <c r="CS13" s="25"/>
      <c r="CT13" s="30" t="str">
        <f t="shared" si="20"/>
        <v/>
      </c>
      <c r="CU13" s="25"/>
      <c r="CV13" s="30" t="str">
        <f t="shared" si="21"/>
        <v/>
      </c>
      <c r="CW13" s="25"/>
      <c r="CX13" s="60"/>
      <c r="CY13" s="30">
        <f t="shared" si="22"/>
        <v>82</v>
      </c>
      <c r="CZ13" s="25"/>
      <c r="DA13" s="30" t="str">
        <f t="shared" si="23"/>
        <v/>
      </c>
      <c r="DB13" s="25"/>
      <c r="DC13" s="30" t="str">
        <f t="shared" si="24"/>
        <v/>
      </c>
      <c r="DD13" s="25"/>
      <c r="DE13" s="30" t="str">
        <f t="shared" si="25"/>
        <v/>
      </c>
      <c r="DF13" s="25"/>
      <c r="DG13" s="60"/>
      <c r="DH13" s="30">
        <f t="shared" si="26"/>
        <v>80</v>
      </c>
      <c r="DI13" s="25"/>
      <c r="DJ13" s="30" t="str">
        <f t="shared" si="27"/>
        <v/>
      </c>
      <c r="DK13" s="25"/>
      <c r="DL13" s="30" t="str">
        <f t="shared" si="28"/>
        <v/>
      </c>
      <c r="DM13" s="25"/>
      <c r="DN13" s="30" t="str">
        <f t="shared" si="29"/>
        <v/>
      </c>
      <c r="DO13" s="25"/>
      <c r="DP13" s="60"/>
      <c r="DQ13" s="30">
        <f t="shared" si="30"/>
        <v>90</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116">
        <v>1</v>
      </c>
      <c r="FH13" s="117" t="s">
        <v>148</v>
      </c>
      <c r="FI13" s="117" t="s">
        <v>153</v>
      </c>
      <c r="FJ13" s="120">
        <v>3641</v>
      </c>
      <c r="FK13" s="120">
        <v>3651</v>
      </c>
    </row>
    <row r="14" spans="1:167" ht="16.5" customHeight="1">
      <c r="A14" s="26">
        <v>4</v>
      </c>
      <c r="B14" s="26">
        <v>10232</v>
      </c>
      <c r="C14" s="26" t="s">
        <v>63</v>
      </c>
      <c r="D14" s="25"/>
      <c r="E14" s="35">
        <f t="shared" si="0"/>
        <v>81</v>
      </c>
      <c r="F14" s="35" t="str">
        <f t="shared" si="1"/>
        <v>B</v>
      </c>
      <c r="G14" s="35">
        <f t="shared" si="2"/>
        <v>81</v>
      </c>
      <c r="H14" s="35" t="str">
        <f t="shared" si="3"/>
        <v>B</v>
      </c>
      <c r="I14" s="61">
        <v>1</v>
      </c>
      <c r="J14" s="35" t="str">
        <f t="shared" si="4"/>
        <v xml:space="preserve">Siswa memiliki kemampuan menerapkan fungsi sosial, struktur teks, dan unsur kebahasaan teks interaksi interpersonal lisan dan tulis yang melibatkan tindakan menawarkan jasa, serta menanggapinya, sesuai dengan konteks penggunaannya. </v>
      </c>
      <c r="K14" s="35">
        <f t="shared" si="5"/>
        <v>82</v>
      </c>
      <c r="L14" s="35" t="str">
        <f t="shared" si="6"/>
        <v>B</v>
      </c>
      <c r="M14" s="35">
        <f t="shared" si="7"/>
        <v>84</v>
      </c>
      <c r="N14" s="35" t="str">
        <f t="shared" si="8"/>
        <v>B</v>
      </c>
      <c r="O14" s="61">
        <v>1</v>
      </c>
      <c r="P1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4" s="39"/>
      <c r="R14" s="39"/>
      <c r="S14" s="25"/>
      <c r="T14" s="15">
        <v>57</v>
      </c>
      <c r="U14" s="14">
        <v>80</v>
      </c>
      <c r="V14" s="14"/>
      <c r="W14" s="14"/>
      <c r="X14" s="14"/>
      <c r="Y14" s="14"/>
      <c r="Z14" s="14">
        <v>82</v>
      </c>
      <c r="AA14" s="45">
        <f t="shared" si="34"/>
        <v>81</v>
      </c>
      <c r="AB14" s="48">
        <f t="shared" si="10"/>
        <v>81</v>
      </c>
      <c r="AC14" s="15">
        <v>26</v>
      </c>
      <c r="AD14" s="14">
        <v>80</v>
      </c>
      <c r="AE14" s="14"/>
      <c r="AF14" s="14"/>
      <c r="AG14" s="14"/>
      <c r="AH14" s="14"/>
      <c r="AI14" s="14">
        <v>82</v>
      </c>
      <c r="AJ14" s="45"/>
      <c r="AK14" s="48">
        <f t="shared" si="11"/>
        <v>81</v>
      </c>
      <c r="AL14" s="15">
        <v>50</v>
      </c>
      <c r="AM14" s="14">
        <v>80</v>
      </c>
      <c r="AN14" s="14"/>
      <c r="AO14" s="14"/>
      <c r="AP14" s="14"/>
      <c r="AQ14" s="14"/>
      <c r="AR14" s="14">
        <v>82</v>
      </c>
      <c r="AS14" s="45"/>
      <c r="AT14" s="48">
        <f t="shared" si="12"/>
        <v>81</v>
      </c>
      <c r="AU14" s="15">
        <v>57</v>
      </c>
      <c r="AV14" s="14">
        <v>80</v>
      </c>
      <c r="AW14" s="14"/>
      <c r="AX14" s="14"/>
      <c r="AY14" s="14"/>
      <c r="AZ14" s="14"/>
      <c r="BA14" s="14">
        <v>82</v>
      </c>
      <c r="BB14" s="45"/>
      <c r="BC14" s="48">
        <f t="shared" si="13"/>
        <v>81</v>
      </c>
      <c r="BD14" s="25"/>
      <c r="BE14" s="19">
        <v>84</v>
      </c>
      <c r="BF14" s="18"/>
      <c r="BG14" s="18"/>
      <c r="BH14" s="18"/>
      <c r="BI14" s="18"/>
      <c r="BJ14" s="18"/>
      <c r="BK14" s="18"/>
      <c r="BL14" s="18"/>
      <c r="BM14" s="57">
        <f t="shared" si="14"/>
        <v>84</v>
      </c>
      <c r="BN14" s="19">
        <v>80</v>
      </c>
      <c r="BO14" s="18"/>
      <c r="BP14" s="18"/>
      <c r="BQ14" s="18"/>
      <c r="BR14" s="18"/>
      <c r="BS14" s="18"/>
      <c r="BT14" s="18"/>
      <c r="BU14" s="18"/>
      <c r="BV14" s="57">
        <f t="shared" si="15"/>
        <v>80</v>
      </c>
      <c r="BW14" s="19">
        <v>80</v>
      </c>
      <c r="BX14" s="18"/>
      <c r="BY14" s="18"/>
      <c r="BZ14" s="18"/>
      <c r="CA14" s="18"/>
      <c r="CB14" s="18"/>
      <c r="CC14" s="18"/>
      <c r="CD14" s="18"/>
      <c r="CE14" s="57">
        <f t="shared" si="16"/>
        <v>80</v>
      </c>
      <c r="CF14" s="19">
        <v>90</v>
      </c>
      <c r="CG14" s="18"/>
      <c r="CH14" s="18"/>
      <c r="CI14" s="18"/>
      <c r="CJ14" s="18"/>
      <c r="CK14" s="18"/>
      <c r="CL14" s="18"/>
      <c r="CM14" s="18"/>
      <c r="CN14" s="57">
        <f t="shared" si="17"/>
        <v>90</v>
      </c>
      <c r="CO14" s="25"/>
      <c r="CP14" s="30">
        <f t="shared" si="18"/>
        <v>84</v>
      </c>
      <c r="CQ14" s="25"/>
      <c r="CR14" s="30" t="str">
        <f t="shared" si="19"/>
        <v/>
      </c>
      <c r="CS14" s="25"/>
      <c r="CT14" s="30" t="str">
        <f t="shared" si="20"/>
        <v/>
      </c>
      <c r="CU14" s="25"/>
      <c r="CV14" s="30" t="str">
        <f t="shared" si="21"/>
        <v/>
      </c>
      <c r="CW14" s="25"/>
      <c r="CX14" s="60"/>
      <c r="CY14" s="30">
        <f t="shared" si="22"/>
        <v>80</v>
      </c>
      <c r="CZ14" s="25"/>
      <c r="DA14" s="30" t="str">
        <f t="shared" si="23"/>
        <v/>
      </c>
      <c r="DB14" s="25"/>
      <c r="DC14" s="30" t="str">
        <f t="shared" si="24"/>
        <v/>
      </c>
      <c r="DD14" s="25"/>
      <c r="DE14" s="30" t="str">
        <f t="shared" si="25"/>
        <v/>
      </c>
      <c r="DF14" s="25"/>
      <c r="DG14" s="60"/>
      <c r="DH14" s="30">
        <f t="shared" si="26"/>
        <v>80</v>
      </c>
      <c r="DI14" s="25"/>
      <c r="DJ14" s="30" t="str">
        <f t="shared" si="27"/>
        <v/>
      </c>
      <c r="DK14" s="25"/>
      <c r="DL14" s="30" t="str">
        <f t="shared" si="28"/>
        <v/>
      </c>
      <c r="DM14" s="25"/>
      <c r="DN14" s="30" t="str">
        <f t="shared" si="29"/>
        <v/>
      </c>
      <c r="DO14" s="25"/>
      <c r="DP14" s="60"/>
      <c r="DQ14" s="30">
        <f t="shared" si="30"/>
        <v>90</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116"/>
      <c r="FH14" s="117"/>
      <c r="FI14" s="117"/>
      <c r="FJ14" s="120"/>
      <c r="FK14" s="120"/>
    </row>
    <row r="15" spans="1:167" ht="16.5" customHeight="1">
      <c r="A15" s="26">
        <v>5</v>
      </c>
      <c r="B15" s="26">
        <v>10245</v>
      </c>
      <c r="C15" s="26" t="s">
        <v>64</v>
      </c>
      <c r="D15" s="25"/>
      <c r="E15" s="35">
        <f t="shared" si="0"/>
        <v>82</v>
      </c>
      <c r="F15" s="35" t="str">
        <f t="shared" si="1"/>
        <v>B</v>
      </c>
      <c r="G15" s="35">
        <f t="shared" si="2"/>
        <v>82</v>
      </c>
      <c r="H15" s="35" t="str">
        <f t="shared" si="3"/>
        <v>B</v>
      </c>
      <c r="I15" s="61">
        <v>1</v>
      </c>
      <c r="J15" s="35" t="str">
        <f t="shared" si="4"/>
        <v xml:space="preserve">Siswa memiliki kemampuan menerapkan fungsi sosial, struktur teks, dan unsur kebahasaan teks interaksi interpersonal lisan dan tulis yang melibatkan tindakan menawarkan jasa, serta menanggapinya, sesuai dengan konteks penggunaannya. </v>
      </c>
      <c r="K15" s="35">
        <f t="shared" si="5"/>
        <v>82</v>
      </c>
      <c r="L15" s="35" t="str">
        <f t="shared" si="6"/>
        <v>B</v>
      </c>
      <c r="M15" s="35">
        <f t="shared" si="7"/>
        <v>84</v>
      </c>
      <c r="N15" s="35" t="str">
        <f t="shared" si="8"/>
        <v>B</v>
      </c>
      <c r="O15" s="61">
        <v>1</v>
      </c>
      <c r="P1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5" s="39"/>
      <c r="R15" s="39"/>
      <c r="S15" s="25"/>
      <c r="T15" s="15">
        <v>88</v>
      </c>
      <c r="U15" s="14"/>
      <c r="V15" s="14"/>
      <c r="W15" s="14"/>
      <c r="X15" s="14"/>
      <c r="Y15" s="14"/>
      <c r="Z15" s="14">
        <v>80</v>
      </c>
      <c r="AA15" s="45">
        <f t="shared" si="34"/>
        <v>84</v>
      </c>
      <c r="AB15" s="48">
        <f t="shared" si="10"/>
        <v>84</v>
      </c>
      <c r="AC15" s="15">
        <v>48</v>
      </c>
      <c r="AD15" s="14">
        <v>80</v>
      </c>
      <c r="AE15" s="14"/>
      <c r="AF15" s="14"/>
      <c r="AG15" s="14"/>
      <c r="AH15" s="14"/>
      <c r="AI15" s="14">
        <v>80</v>
      </c>
      <c r="AJ15" s="45"/>
      <c r="AK15" s="48">
        <f t="shared" si="11"/>
        <v>80</v>
      </c>
      <c r="AL15" s="15">
        <v>48</v>
      </c>
      <c r="AM15" s="14">
        <v>80</v>
      </c>
      <c r="AN15" s="14"/>
      <c r="AO15" s="14"/>
      <c r="AP15" s="14"/>
      <c r="AQ15" s="14"/>
      <c r="AR15" s="14">
        <v>80</v>
      </c>
      <c r="AS15" s="45"/>
      <c r="AT15" s="48">
        <f t="shared" si="12"/>
        <v>80</v>
      </c>
      <c r="AU15" s="15">
        <v>88</v>
      </c>
      <c r="AV15" s="14"/>
      <c r="AW15" s="14"/>
      <c r="AX15" s="14"/>
      <c r="AY15" s="14"/>
      <c r="AZ15" s="14"/>
      <c r="BA15" s="14">
        <v>80</v>
      </c>
      <c r="BB15" s="45"/>
      <c r="BC15" s="48">
        <f t="shared" si="13"/>
        <v>84</v>
      </c>
      <c r="BD15" s="25"/>
      <c r="BE15" s="19">
        <v>84</v>
      </c>
      <c r="BF15" s="18"/>
      <c r="BG15" s="18"/>
      <c r="BH15" s="18"/>
      <c r="BI15" s="18"/>
      <c r="BJ15" s="18"/>
      <c r="BK15" s="18"/>
      <c r="BL15" s="18"/>
      <c r="BM15" s="57">
        <f t="shared" si="14"/>
        <v>84</v>
      </c>
      <c r="BN15" s="19">
        <v>80</v>
      </c>
      <c r="BO15" s="18"/>
      <c r="BP15" s="18"/>
      <c r="BQ15" s="18"/>
      <c r="BR15" s="18"/>
      <c r="BS15" s="18"/>
      <c r="BT15" s="18"/>
      <c r="BU15" s="18"/>
      <c r="BV15" s="57">
        <f t="shared" si="15"/>
        <v>80</v>
      </c>
      <c r="BW15" s="19">
        <v>81</v>
      </c>
      <c r="BX15" s="18"/>
      <c r="BY15" s="18"/>
      <c r="BZ15" s="18"/>
      <c r="CA15" s="18"/>
      <c r="CB15" s="18"/>
      <c r="CC15" s="18"/>
      <c r="CD15" s="18"/>
      <c r="CE15" s="57">
        <f t="shared" si="16"/>
        <v>81</v>
      </c>
      <c r="CF15" s="19">
        <v>90</v>
      </c>
      <c r="CG15" s="18"/>
      <c r="CH15" s="18"/>
      <c r="CI15" s="18"/>
      <c r="CJ15" s="18"/>
      <c r="CK15" s="18"/>
      <c r="CL15" s="18"/>
      <c r="CM15" s="18"/>
      <c r="CN15" s="57">
        <f t="shared" si="17"/>
        <v>90</v>
      </c>
      <c r="CO15" s="25"/>
      <c r="CP15" s="30">
        <f t="shared" si="18"/>
        <v>84</v>
      </c>
      <c r="CQ15" s="25"/>
      <c r="CR15" s="30" t="str">
        <f t="shared" si="19"/>
        <v/>
      </c>
      <c r="CS15" s="25"/>
      <c r="CT15" s="30" t="str">
        <f t="shared" si="20"/>
        <v/>
      </c>
      <c r="CU15" s="25"/>
      <c r="CV15" s="30" t="str">
        <f t="shared" si="21"/>
        <v/>
      </c>
      <c r="CW15" s="25"/>
      <c r="CX15" s="60"/>
      <c r="CY15" s="30">
        <f t="shared" si="22"/>
        <v>80</v>
      </c>
      <c r="CZ15" s="25"/>
      <c r="DA15" s="30" t="str">
        <f t="shared" si="23"/>
        <v/>
      </c>
      <c r="DB15" s="25"/>
      <c r="DC15" s="30" t="str">
        <f t="shared" si="24"/>
        <v/>
      </c>
      <c r="DD15" s="25"/>
      <c r="DE15" s="30" t="str">
        <f t="shared" si="25"/>
        <v/>
      </c>
      <c r="DF15" s="25"/>
      <c r="DG15" s="60"/>
      <c r="DH15" s="30">
        <f t="shared" si="26"/>
        <v>81</v>
      </c>
      <c r="DI15" s="25"/>
      <c r="DJ15" s="30" t="str">
        <f t="shared" si="27"/>
        <v/>
      </c>
      <c r="DK15" s="25"/>
      <c r="DL15" s="30" t="str">
        <f t="shared" si="28"/>
        <v/>
      </c>
      <c r="DM15" s="25"/>
      <c r="DN15" s="30" t="str">
        <f t="shared" si="29"/>
        <v/>
      </c>
      <c r="DO15" s="25"/>
      <c r="DP15" s="60"/>
      <c r="DQ15" s="30">
        <f t="shared" si="30"/>
        <v>90</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116">
        <v>2</v>
      </c>
      <c r="FH15" s="117" t="s">
        <v>149</v>
      </c>
      <c r="FI15" s="117" t="s">
        <v>154</v>
      </c>
      <c r="FJ15" s="120">
        <v>3642</v>
      </c>
      <c r="FK15" s="120">
        <v>3652</v>
      </c>
    </row>
    <row r="16" spans="1:167" ht="16.5" customHeight="1">
      <c r="A16" s="26">
        <v>6</v>
      </c>
      <c r="B16" s="26">
        <v>10258</v>
      </c>
      <c r="C16" s="26" t="s">
        <v>65</v>
      </c>
      <c r="D16" s="25"/>
      <c r="E16" s="35">
        <f t="shared" si="0"/>
        <v>84</v>
      </c>
      <c r="F16" s="35" t="str">
        <f t="shared" si="1"/>
        <v>B</v>
      </c>
      <c r="G16" s="35">
        <f t="shared" si="2"/>
        <v>84</v>
      </c>
      <c r="H16" s="35" t="str">
        <f t="shared" si="3"/>
        <v>B</v>
      </c>
      <c r="I16" s="61">
        <v>1</v>
      </c>
      <c r="J16" s="35" t="str">
        <f t="shared" si="4"/>
        <v xml:space="preserve">Siswa memiliki kemampuan menerapkan fungsi sosial, struktur teks, dan unsur kebahasaan teks interaksi interpersonal lisan dan tulis yang melibatkan tindakan menawarkan jasa, serta menanggapinya, sesuai dengan konteks penggunaannya. </v>
      </c>
      <c r="K16" s="35">
        <f t="shared" si="5"/>
        <v>83</v>
      </c>
      <c r="L16" s="35" t="str">
        <f t="shared" si="6"/>
        <v>B</v>
      </c>
      <c r="M16" s="35">
        <f t="shared" si="7"/>
        <v>84</v>
      </c>
      <c r="N16" s="35" t="str">
        <f t="shared" si="8"/>
        <v>B</v>
      </c>
      <c r="O16" s="61">
        <v>1</v>
      </c>
      <c r="P1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6" s="39"/>
      <c r="R16" s="39"/>
      <c r="S16" s="25"/>
      <c r="T16" s="15">
        <v>97</v>
      </c>
      <c r="U16" s="14"/>
      <c r="V16" s="14"/>
      <c r="W16" s="14"/>
      <c r="X16" s="14"/>
      <c r="Y16" s="14"/>
      <c r="Z16" s="14">
        <v>79</v>
      </c>
      <c r="AA16" s="45">
        <f t="shared" si="34"/>
        <v>88</v>
      </c>
      <c r="AB16" s="48">
        <f t="shared" si="10"/>
        <v>88</v>
      </c>
      <c r="AC16" s="15">
        <v>66</v>
      </c>
      <c r="AD16" s="14">
        <v>80</v>
      </c>
      <c r="AE16" s="14"/>
      <c r="AF16" s="14"/>
      <c r="AG16" s="14"/>
      <c r="AH16" s="14"/>
      <c r="AI16" s="14">
        <v>79</v>
      </c>
      <c r="AJ16" s="45"/>
      <c r="AK16" s="48">
        <f t="shared" si="11"/>
        <v>79.5</v>
      </c>
      <c r="AL16" s="15">
        <v>50</v>
      </c>
      <c r="AM16" s="14">
        <v>80</v>
      </c>
      <c r="AN16" s="14"/>
      <c r="AO16" s="14"/>
      <c r="AP16" s="14"/>
      <c r="AQ16" s="14"/>
      <c r="AR16" s="14">
        <v>79</v>
      </c>
      <c r="AS16" s="45"/>
      <c r="AT16" s="48">
        <f t="shared" si="12"/>
        <v>79.5</v>
      </c>
      <c r="AU16" s="15">
        <v>97</v>
      </c>
      <c r="AV16" s="14"/>
      <c r="AW16" s="14"/>
      <c r="AX16" s="14"/>
      <c r="AY16" s="14"/>
      <c r="AZ16" s="14"/>
      <c r="BA16" s="14">
        <v>79</v>
      </c>
      <c r="BB16" s="45"/>
      <c r="BC16" s="48">
        <f t="shared" si="13"/>
        <v>88</v>
      </c>
      <c r="BD16" s="25"/>
      <c r="BE16" s="19">
        <v>84</v>
      </c>
      <c r="BF16" s="18"/>
      <c r="BG16" s="18"/>
      <c r="BH16" s="18"/>
      <c r="BI16" s="18"/>
      <c r="BJ16" s="18"/>
      <c r="BK16" s="18"/>
      <c r="BL16" s="18"/>
      <c r="BM16" s="57">
        <f t="shared" si="14"/>
        <v>84</v>
      </c>
      <c r="BN16" s="19">
        <v>81</v>
      </c>
      <c r="BO16" s="18"/>
      <c r="BP16" s="18"/>
      <c r="BQ16" s="18"/>
      <c r="BR16" s="18"/>
      <c r="BS16" s="18"/>
      <c r="BT16" s="18"/>
      <c r="BU16" s="18"/>
      <c r="BV16" s="57">
        <f t="shared" si="15"/>
        <v>81</v>
      </c>
      <c r="BW16" s="19">
        <v>80</v>
      </c>
      <c r="BX16" s="18"/>
      <c r="BY16" s="18"/>
      <c r="BZ16" s="18"/>
      <c r="CA16" s="18"/>
      <c r="CB16" s="18"/>
      <c r="CC16" s="18"/>
      <c r="CD16" s="18"/>
      <c r="CE16" s="57">
        <f t="shared" si="16"/>
        <v>80</v>
      </c>
      <c r="CF16" s="19">
        <v>90</v>
      </c>
      <c r="CG16" s="18"/>
      <c r="CH16" s="18"/>
      <c r="CI16" s="18"/>
      <c r="CJ16" s="18"/>
      <c r="CK16" s="18"/>
      <c r="CL16" s="18"/>
      <c r="CM16" s="18"/>
      <c r="CN16" s="57">
        <f t="shared" si="17"/>
        <v>90</v>
      </c>
      <c r="CO16" s="25"/>
      <c r="CP16" s="30">
        <f t="shared" si="18"/>
        <v>84</v>
      </c>
      <c r="CQ16" s="25"/>
      <c r="CR16" s="30" t="str">
        <f t="shared" si="19"/>
        <v/>
      </c>
      <c r="CS16" s="25"/>
      <c r="CT16" s="30" t="str">
        <f t="shared" si="20"/>
        <v/>
      </c>
      <c r="CU16" s="25"/>
      <c r="CV16" s="30" t="str">
        <f t="shared" si="21"/>
        <v/>
      </c>
      <c r="CW16" s="25"/>
      <c r="CX16" s="60"/>
      <c r="CY16" s="30">
        <f t="shared" si="22"/>
        <v>81</v>
      </c>
      <c r="CZ16" s="25"/>
      <c r="DA16" s="30" t="str">
        <f t="shared" si="23"/>
        <v/>
      </c>
      <c r="DB16" s="25"/>
      <c r="DC16" s="30" t="str">
        <f t="shared" si="24"/>
        <v/>
      </c>
      <c r="DD16" s="25"/>
      <c r="DE16" s="30" t="str">
        <f t="shared" si="25"/>
        <v/>
      </c>
      <c r="DF16" s="25"/>
      <c r="DG16" s="60"/>
      <c r="DH16" s="30">
        <f t="shared" si="26"/>
        <v>80</v>
      </c>
      <c r="DI16" s="25"/>
      <c r="DJ16" s="30" t="str">
        <f t="shared" si="27"/>
        <v/>
      </c>
      <c r="DK16" s="25"/>
      <c r="DL16" s="30" t="str">
        <f t="shared" si="28"/>
        <v/>
      </c>
      <c r="DM16" s="25"/>
      <c r="DN16" s="30" t="str">
        <f t="shared" si="29"/>
        <v/>
      </c>
      <c r="DO16" s="25"/>
      <c r="DP16" s="60"/>
      <c r="DQ16" s="30">
        <f t="shared" si="30"/>
        <v>90</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116"/>
      <c r="FH16" s="117"/>
      <c r="FI16" s="117"/>
      <c r="FJ16" s="120"/>
      <c r="FK16" s="120"/>
    </row>
    <row r="17" spans="1:167" ht="16.5" customHeight="1">
      <c r="A17" s="26">
        <v>7</v>
      </c>
      <c r="B17" s="26">
        <v>10271</v>
      </c>
      <c r="C17" s="26" t="s">
        <v>66</v>
      </c>
      <c r="D17" s="25"/>
      <c r="E17" s="35">
        <f t="shared" si="0"/>
        <v>93</v>
      </c>
      <c r="F17" s="35" t="str">
        <f t="shared" si="1"/>
        <v>A</v>
      </c>
      <c r="G17" s="35">
        <f t="shared" si="2"/>
        <v>91</v>
      </c>
      <c r="H17" s="35" t="str">
        <f t="shared" si="3"/>
        <v>A</v>
      </c>
      <c r="I17" s="61">
        <v>1</v>
      </c>
      <c r="J17" s="35" t="str">
        <f t="shared" si="4"/>
        <v xml:space="preserve">Siswa memiliki kemampuan menerapkan fungsi sosial, struktur teks, dan unsur kebahasaan teks interaksi interpersonal lisan dan tulis yang melibatkan tindakan menawarkan jasa, serta menanggapinya, sesuai dengan konteks penggunaannya. </v>
      </c>
      <c r="K17" s="35">
        <f t="shared" si="5"/>
        <v>84</v>
      </c>
      <c r="L17" s="35" t="str">
        <f t="shared" si="6"/>
        <v>B</v>
      </c>
      <c r="M17" s="35">
        <f t="shared" si="7"/>
        <v>85</v>
      </c>
      <c r="N17" s="35" t="str">
        <f t="shared" si="8"/>
        <v>B</v>
      </c>
      <c r="O17" s="61">
        <v>1</v>
      </c>
      <c r="P1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7" s="39"/>
      <c r="R17" s="39"/>
      <c r="S17" s="25"/>
      <c r="T17" s="15">
        <v>100</v>
      </c>
      <c r="U17" s="14"/>
      <c r="V17" s="14"/>
      <c r="W17" s="14"/>
      <c r="X17" s="14"/>
      <c r="Y17" s="14"/>
      <c r="Z17" s="14">
        <v>86</v>
      </c>
      <c r="AA17" s="45">
        <f t="shared" si="34"/>
        <v>93</v>
      </c>
      <c r="AB17" s="48">
        <f t="shared" si="10"/>
        <v>93</v>
      </c>
      <c r="AC17" s="15">
        <v>100</v>
      </c>
      <c r="AD17" s="14"/>
      <c r="AE17" s="14"/>
      <c r="AF17" s="14"/>
      <c r="AG17" s="14"/>
      <c r="AH17" s="14"/>
      <c r="AI17" s="14">
        <v>86</v>
      </c>
      <c r="AJ17" s="45"/>
      <c r="AK17" s="48">
        <f t="shared" si="11"/>
        <v>93</v>
      </c>
      <c r="AL17" s="15">
        <v>68</v>
      </c>
      <c r="AM17" s="14">
        <v>80</v>
      </c>
      <c r="AN17" s="14"/>
      <c r="AO17" s="14"/>
      <c r="AP17" s="14"/>
      <c r="AQ17" s="14"/>
      <c r="AR17" s="14">
        <v>86</v>
      </c>
      <c r="AS17" s="45"/>
      <c r="AT17" s="48">
        <f t="shared" si="12"/>
        <v>83</v>
      </c>
      <c r="AU17" s="15">
        <v>100</v>
      </c>
      <c r="AV17" s="14"/>
      <c r="AW17" s="14"/>
      <c r="AX17" s="14"/>
      <c r="AY17" s="14"/>
      <c r="AZ17" s="14"/>
      <c r="BA17" s="14">
        <v>86</v>
      </c>
      <c r="BB17" s="45"/>
      <c r="BC17" s="48">
        <f t="shared" si="13"/>
        <v>93</v>
      </c>
      <c r="BD17" s="25"/>
      <c r="BE17" s="19">
        <v>86</v>
      </c>
      <c r="BF17" s="18"/>
      <c r="BG17" s="18"/>
      <c r="BH17" s="18"/>
      <c r="BI17" s="18"/>
      <c r="BJ17" s="18"/>
      <c r="BK17" s="18"/>
      <c r="BL17" s="18"/>
      <c r="BM17" s="57">
        <f t="shared" si="14"/>
        <v>86</v>
      </c>
      <c r="BN17" s="19">
        <v>82</v>
      </c>
      <c r="BO17" s="18"/>
      <c r="BP17" s="18"/>
      <c r="BQ17" s="18"/>
      <c r="BR17" s="18"/>
      <c r="BS17" s="18"/>
      <c r="BT17" s="18"/>
      <c r="BU17" s="18"/>
      <c r="BV17" s="57">
        <f t="shared" si="15"/>
        <v>82</v>
      </c>
      <c r="BW17" s="19">
        <v>83</v>
      </c>
      <c r="BX17" s="18"/>
      <c r="BY17" s="18"/>
      <c r="BZ17" s="18"/>
      <c r="CA17" s="18"/>
      <c r="CB17" s="18"/>
      <c r="CC17" s="18"/>
      <c r="CD17" s="18"/>
      <c r="CE17" s="57">
        <f t="shared" si="16"/>
        <v>83</v>
      </c>
      <c r="CF17" s="19">
        <v>90</v>
      </c>
      <c r="CG17" s="18"/>
      <c r="CH17" s="18"/>
      <c r="CI17" s="18"/>
      <c r="CJ17" s="18"/>
      <c r="CK17" s="18"/>
      <c r="CL17" s="18"/>
      <c r="CM17" s="18"/>
      <c r="CN17" s="57">
        <f t="shared" si="17"/>
        <v>90</v>
      </c>
      <c r="CO17" s="25"/>
      <c r="CP17" s="30">
        <f t="shared" si="18"/>
        <v>86</v>
      </c>
      <c r="CQ17" s="25"/>
      <c r="CR17" s="30" t="str">
        <f t="shared" si="19"/>
        <v/>
      </c>
      <c r="CS17" s="25"/>
      <c r="CT17" s="30" t="str">
        <f t="shared" si="20"/>
        <v/>
      </c>
      <c r="CU17" s="25"/>
      <c r="CV17" s="30" t="str">
        <f t="shared" si="21"/>
        <v/>
      </c>
      <c r="CW17" s="25"/>
      <c r="CX17" s="60"/>
      <c r="CY17" s="30">
        <f t="shared" si="22"/>
        <v>82</v>
      </c>
      <c r="CZ17" s="25"/>
      <c r="DA17" s="30" t="str">
        <f t="shared" si="23"/>
        <v/>
      </c>
      <c r="DB17" s="25"/>
      <c r="DC17" s="30" t="str">
        <f t="shared" si="24"/>
        <v/>
      </c>
      <c r="DD17" s="25"/>
      <c r="DE17" s="30" t="str">
        <f t="shared" si="25"/>
        <v/>
      </c>
      <c r="DF17" s="25"/>
      <c r="DG17" s="60"/>
      <c r="DH17" s="30">
        <f t="shared" si="26"/>
        <v>83</v>
      </c>
      <c r="DI17" s="25"/>
      <c r="DJ17" s="30" t="str">
        <f t="shared" si="27"/>
        <v/>
      </c>
      <c r="DK17" s="25"/>
      <c r="DL17" s="30" t="str">
        <f t="shared" si="28"/>
        <v/>
      </c>
      <c r="DM17" s="25"/>
      <c r="DN17" s="30" t="str">
        <f t="shared" si="29"/>
        <v/>
      </c>
      <c r="DO17" s="25"/>
      <c r="DP17" s="60"/>
      <c r="DQ17" s="30">
        <f t="shared" si="30"/>
        <v>90</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116">
        <v>3</v>
      </c>
      <c r="FH17" s="117" t="s">
        <v>150</v>
      </c>
      <c r="FI17" s="117" t="s">
        <v>155</v>
      </c>
      <c r="FJ17" s="120">
        <v>3643</v>
      </c>
      <c r="FK17" s="120">
        <v>3653</v>
      </c>
    </row>
    <row r="18" spans="1:167" ht="16.5" customHeight="1">
      <c r="A18" s="26">
        <v>8</v>
      </c>
      <c r="B18" s="26">
        <v>10284</v>
      </c>
      <c r="C18" s="26" t="s">
        <v>67</v>
      </c>
      <c r="D18" s="25"/>
      <c r="E18" s="35">
        <f t="shared" si="0"/>
        <v>83</v>
      </c>
      <c r="F18" s="35" t="str">
        <f t="shared" si="1"/>
        <v>B</v>
      </c>
      <c r="G18" s="35">
        <f t="shared" si="2"/>
        <v>83</v>
      </c>
      <c r="H18" s="35" t="str">
        <f t="shared" si="3"/>
        <v>B</v>
      </c>
      <c r="I18" s="61">
        <v>1</v>
      </c>
      <c r="J18" s="35" t="str">
        <f t="shared" si="4"/>
        <v xml:space="preserve">Siswa memiliki kemampuan menerapkan fungsi sosial, struktur teks, dan unsur kebahasaan teks interaksi interpersonal lisan dan tulis yang melibatkan tindakan menawarkan jasa, serta menanggapinya, sesuai dengan konteks penggunaannya. </v>
      </c>
      <c r="K18" s="35">
        <f t="shared" si="5"/>
        <v>82</v>
      </c>
      <c r="L18" s="35" t="str">
        <f t="shared" si="6"/>
        <v>B</v>
      </c>
      <c r="M18" s="35">
        <f t="shared" si="7"/>
        <v>84</v>
      </c>
      <c r="N18" s="35" t="str">
        <f t="shared" si="8"/>
        <v>B</v>
      </c>
      <c r="O18" s="61">
        <v>1</v>
      </c>
      <c r="P1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8" s="39"/>
      <c r="R18" s="39"/>
      <c r="S18" s="25"/>
      <c r="T18" s="15">
        <v>63</v>
      </c>
      <c r="U18" s="14">
        <v>80</v>
      </c>
      <c r="V18" s="14"/>
      <c r="W18" s="14"/>
      <c r="X18" s="14"/>
      <c r="Y18" s="14"/>
      <c r="Z18" s="14">
        <v>86</v>
      </c>
      <c r="AA18" s="45">
        <f t="shared" si="34"/>
        <v>83</v>
      </c>
      <c r="AB18" s="48">
        <f t="shared" si="10"/>
        <v>83</v>
      </c>
      <c r="AC18" s="15">
        <v>63</v>
      </c>
      <c r="AD18" s="14">
        <v>80</v>
      </c>
      <c r="AE18" s="14"/>
      <c r="AF18" s="14"/>
      <c r="AG18" s="14"/>
      <c r="AH18" s="14"/>
      <c r="AI18" s="14">
        <v>86</v>
      </c>
      <c r="AJ18" s="45"/>
      <c r="AK18" s="48">
        <f t="shared" si="11"/>
        <v>83</v>
      </c>
      <c r="AL18" s="15">
        <v>66</v>
      </c>
      <c r="AM18" s="14">
        <v>80</v>
      </c>
      <c r="AN18" s="14"/>
      <c r="AO18" s="14"/>
      <c r="AP18" s="14"/>
      <c r="AQ18" s="14"/>
      <c r="AR18" s="14">
        <v>86</v>
      </c>
      <c r="AS18" s="45"/>
      <c r="AT18" s="48">
        <f t="shared" si="12"/>
        <v>83</v>
      </c>
      <c r="AU18" s="15">
        <v>63</v>
      </c>
      <c r="AV18" s="14">
        <v>80</v>
      </c>
      <c r="AW18" s="14"/>
      <c r="AX18" s="14"/>
      <c r="AY18" s="14"/>
      <c r="AZ18" s="14"/>
      <c r="BA18" s="14">
        <v>86</v>
      </c>
      <c r="BB18" s="45"/>
      <c r="BC18" s="48">
        <f t="shared" si="13"/>
        <v>83</v>
      </c>
      <c r="BD18" s="25"/>
      <c r="BE18" s="19">
        <v>83</v>
      </c>
      <c r="BF18" s="18"/>
      <c r="BG18" s="18"/>
      <c r="BH18" s="18"/>
      <c r="BI18" s="18"/>
      <c r="BJ18" s="18"/>
      <c r="BK18" s="18"/>
      <c r="BL18" s="18"/>
      <c r="BM18" s="57">
        <f t="shared" si="14"/>
        <v>83</v>
      </c>
      <c r="BN18" s="19">
        <v>81</v>
      </c>
      <c r="BO18" s="18"/>
      <c r="BP18" s="18"/>
      <c r="BQ18" s="18"/>
      <c r="BR18" s="18"/>
      <c r="BS18" s="18"/>
      <c r="BT18" s="18"/>
      <c r="BU18" s="18"/>
      <c r="BV18" s="57">
        <f t="shared" si="15"/>
        <v>81</v>
      </c>
      <c r="BW18" s="19">
        <v>82</v>
      </c>
      <c r="BX18" s="18"/>
      <c r="BY18" s="18"/>
      <c r="BZ18" s="18"/>
      <c r="CA18" s="18"/>
      <c r="CB18" s="18"/>
      <c r="CC18" s="18"/>
      <c r="CD18" s="18"/>
      <c r="CE18" s="57">
        <f t="shared" si="16"/>
        <v>82</v>
      </c>
      <c r="CF18" s="19">
        <v>90</v>
      </c>
      <c r="CG18" s="18"/>
      <c r="CH18" s="18"/>
      <c r="CI18" s="18"/>
      <c r="CJ18" s="18"/>
      <c r="CK18" s="18"/>
      <c r="CL18" s="18"/>
      <c r="CM18" s="18"/>
      <c r="CN18" s="57">
        <f t="shared" si="17"/>
        <v>90</v>
      </c>
      <c r="CO18" s="25"/>
      <c r="CP18" s="30">
        <f t="shared" si="18"/>
        <v>83</v>
      </c>
      <c r="CQ18" s="25"/>
      <c r="CR18" s="30" t="str">
        <f t="shared" si="19"/>
        <v/>
      </c>
      <c r="CS18" s="25"/>
      <c r="CT18" s="30" t="str">
        <f t="shared" si="20"/>
        <v/>
      </c>
      <c r="CU18" s="25"/>
      <c r="CV18" s="30" t="str">
        <f t="shared" si="21"/>
        <v/>
      </c>
      <c r="CW18" s="25"/>
      <c r="CX18" s="60"/>
      <c r="CY18" s="30">
        <f t="shared" si="22"/>
        <v>81</v>
      </c>
      <c r="CZ18" s="25"/>
      <c r="DA18" s="30" t="str">
        <f t="shared" si="23"/>
        <v/>
      </c>
      <c r="DB18" s="25"/>
      <c r="DC18" s="30" t="str">
        <f t="shared" si="24"/>
        <v/>
      </c>
      <c r="DD18" s="25"/>
      <c r="DE18" s="30" t="str">
        <f t="shared" si="25"/>
        <v/>
      </c>
      <c r="DF18" s="25"/>
      <c r="DG18" s="60"/>
      <c r="DH18" s="30">
        <f t="shared" si="26"/>
        <v>82</v>
      </c>
      <c r="DI18" s="25"/>
      <c r="DJ18" s="30" t="str">
        <f t="shared" si="27"/>
        <v/>
      </c>
      <c r="DK18" s="25"/>
      <c r="DL18" s="30" t="str">
        <f t="shared" si="28"/>
        <v/>
      </c>
      <c r="DM18" s="25"/>
      <c r="DN18" s="30" t="str">
        <f t="shared" si="29"/>
        <v/>
      </c>
      <c r="DO18" s="25"/>
      <c r="DP18" s="60"/>
      <c r="DQ18" s="30">
        <f t="shared" si="30"/>
        <v>90</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116"/>
      <c r="FH18" s="117"/>
      <c r="FI18" s="117"/>
      <c r="FJ18" s="120"/>
      <c r="FK18" s="120"/>
    </row>
    <row r="19" spans="1:167" ht="16.5" customHeight="1">
      <c r="A19" s="26">
        <v>9</v>
      </c>
      <c r="B19" s="26">
        <v>10297</v>
      </c>
      <c r="C19" s="26" t="s">
        <v>68</v>
      </c>
      <c r="D19" s="25"/>
      <c r="E19" s="35">
        <f t="shared" si="0"/>
        <v>90</v>
      </c>
      <c r="F19" s="35" t="str">
        <f t="shared" si="1"/>
        <v>A</v>
      </c>
      <c r="G19" s="35">
        <f t="shared" si="2"/>
        <v>88</v>
      </c>
      <c r="H19" s="35" t="str">
        <f t="shared" si="3"/>
        <v>B</v>
      </c>
      <c r="I19" s="61">
        <v>1</v>
      </c>
      <c r="J19" s="35" t="str">
        <f t="shared" si="4"/>
        <v xml:space="preserve">Siswa memiliki kemampuan menerapkan fungsi sosial, struktur teks, dan unsur kebahasaan teks interaksi interpersonal lisan dan tulis yang melibatkan tindakan menawarkan jasa, serta menanggapinya, sesuai dengan konteks penggunaannya. </v>
      </c>
      <c r="K19" s="35">
        <f t="shared" si="5"/>
        <v>82</v>
      </c>
      <c r="L19" s="35" t="str">
        <f t="shared" si="6"/>
        <v>B</v>
      </c>
      <c r="M19" s="35">
        <f t="shared" si="7"/>
        <v>84</v>
      </c>
      <c r="N19" s="35" t="str">
        <f t="shared" si="8"/>
        <v>B</v>
      </c>
      <c r="O19" s="61">
        <v>1</v>
      </c>
      <c r="P19"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9" s="39"/>
      <c r="R19" s="39"/>
      <c r="S19" s="25"/>
      <c r="T19" s="15">
        <v>89</v>
      </c>
      <c r="U19" s="14"/>
      <c r="V19" s="14"/>
      <c r="W19" s="14"/>
      <c r="X19" s="14"/>
      <c r="Y19" s="14"/>
      <c r="Z19" s="14">
        <v>86</v>
      </c>
      <c r="AA19" s="45">
        <f t="shared" si="34"/>
        <v>87.5</v>
      </c>
      <c r="AB19" s="48">
        <f t="shared" si="10"/>
        <v>87.5</v>
      </c>
      <c r="AC19" s="15">
        <v>100</v>
      </c>
      <c r="AD19" s="14"/>
      <c r="AE19" s="14"/>
      <c r="AF19" s="14"/>
      <c r="AG19" s="14"/>
      <c r="AH19" s="14"/>
      <c r="AI19" s="14">
        <v>86</v>
      </c>
      <c r="AJ19" s="45"/>
      <c r="AK19" s="48">
        <f t="shared" si="11"/>
        <v>93</v>
      </c>
      <c r="AL19" s="15">
        <v>68</v>
      </c>
      <c r="AM19" s="14">
        <v>80</v>
      </c>
      <c r="AN19" s="14"/>
      <c r="AO19" s="14"/>
      <c r="AP19" s="14"/>
      <c r="AQ19" s="14"/>
      <c r="AR19" s="14">
        <v>86</v>
      </c>
      <c r="AS19" s="45"/>
      <c r="AT19" s="48">
        <f t="shared" si="12"/>
        <v>83</v>
      </c>
      <c r="AU19" s="15">
        <v>89</v>
      </c>
      <c r="AV19" s="14"/>
      <c r="AW19" s="14"/>
      <c r="AX19" s="14"/>
      <c r="AY19" s="14"/>
      <c r="AZ19" s="14"/>
      <c r="BA19" s="14">
        <v>86</v>
      </c>
      <c r="BB19" s="45"/>
      <c r="BC19" s="48">
        <f t="shared" si="13"/>
        <v>87.5</v>
      </c>
      <c r="BD19" s="25"/>
      <c r="BE19" s="19">
        <v>84</v>
      </c>
      <c r="BF19" s="18"/>
      <c r="BG19" s="18"/>
      <c r="BH19" s="18"/>
      <c r="BI19" s="18"/>
      <c r="BJ19" s="18"/>
      <c r="BK19" s="18"/>
      <c r="BL19" s="18"/>
      <c r="BM19" s="57">
        <f t="shared" si="14"/>
        <v>84</v>
      </c>
      <c r="BN19" s="19">
        <v>80</v>
      </c>
      <c r="BO19" s="18"/>
      <c r="BP19" s="18"/>
      <c r="BQ19" s="18"/>
      <c r="BR19" s="18"/>
      <c r="BS19" s="18"/>
      <c r="BT19" s="18"/>
      <c r="BU19" s="18"/>
      <c r="BV19" s="57">
        <f t="shared" si="15"/>
        <v>80</v>
      </c>
      <c r="BW19" s="19">
        <v>80</v>
      </c>
      <c r="BX19" s="18"/>
      <c r="BY19" s="18"/>
      <c r="BZ19" s="18"/>
      <c r="CA19" s="18"/>
      <c r="CB19" s="18"/>
      <c r="CC19" s="18"/>
      <c r="CD19" s="18"/>
      <c r="CE19" s="57">
        <f t="shared" si="16"/>
        <v>80</v>
      </c>
      <c r="CF19" s="19">
        <v>90</v>
      </c>
      <c r="CG19" s="18"/>
      <c r="CH19" s="18"/>
      <c r="CI19" s="18"/>
      <c r="CJ19" s="18"/>
      <c r="CK19" s="18"/>
      <c r="CL19" s="18"/>
      <c r="CM19" s="18"/>
      <c r="CN19" s="57">
        <f t="shared" si="17"/>
        <v>90</v>
      </c>
      <c r="CO19" s="25"/>
      <c r="CP19" s="30">
        <f t="shared" si="18"/>
        <v>84</v>
      </c>
      <c r="CQ19" s="25"/>
      <c r="CR19" s="30" t="str">
        <f t="shared" si="19"/>
        <v/>
      </c>
      <c r="CS19" s="25"/>
      <c r="CT19" s="30" t="str">
        <f t="shared" si="20"/>
        <v/>
      </c>
      <c r="CU19" s="25"/>
      <c r="CV19" s="30" t="str">
        <f t="shared" si="21"/>
        <v/>
      </c>
      <c r="CW19" s="25"/>
      <c r="CX19" s="60"/>
      <c r="CY19" s="30">
        <f t="shared" si="22"/>
        <v>80</v>
      </c>
      <c r="CZ19" s="25"/>
      <c r="DA19" s="30" t="str">
        <f t="shared" si="23"/>
        <v/>
      </c>
      <c r="DB19" s="25"/>
      <c r="DC19" s="30" t="str">
        <f t="shared" si="24"/>
        <v/>
      </c>
      <c r="DD19" s="25"/>
      <c r="DE19" s="30" t="str">
        <f t="shared" si="25"/>
        <v/>
      </c>
      <c r="DF19" s="25"/>
      <c r="DG19" s="60"/>
      <c r="DH19" s="30">
        <f t="shared" si="26"/>
        <v>80</v>
      </c>
      <c r="DI19" s="25"/>
      <c r="DJ19" s="30" t="str">
        <f t="shared" si="27"/>
        <v/>
      </c>
      <c r="DK19" s="25"/>
      <c r="DL19" s="30" t="str">
        <f t="shared" si="28"/>
        <v/>
      </c>
      <c r="DM19" s="25"/>
      <c r="DN19" s="30" t="str">
        <f t="shared" si="29"/>
        <v/>
      </c>
      <c r="DO19" s="25"/>
      <c r="DP19" s="60"/>
      <c r="DQ19" s="30">
        <f t="shared" si="30"/>
        <v>90</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116">
        <v>4</v>
      </c>
      <c r="FH19" s="117" t="s">
        <v>151</v>
      </c>
      <c r="FI19" s="117" t="s">
        <v>156</v>
      </c>
      <c r="FJ19" s="120">
        <v>3644</v>
      </c>
      <c r="FK19" s="120">
        <v>3654</v>
      </c>
    </row>
    <row r="20" spans="1:167" ht="16.5" customHeight="1">
      <c r="A20" s="26">
        <v>10</v>
      </c>
      <c r="B20" s="26">
        <v>10310</v>
      </c>
      <c r="C20" s="26" t="s">
        <v>69</v>
      </c>
      <c r="D20" s="25"/>
      <c r="E20" s="35">
        <f t="shared" si="0"/>
        <v>83</v>
      </c>
      <c r="F20" s="35" t="str">
        <f t="shared" si="1"/>
        <v>B</v>
      </c>
      <c r="G20" s="35">
        <f t="shared" si="2"/>
        <v>83</v>
      </c>
      <c r="H20" s="35" t="str">
        <f t="shared" si="3"/>
        <v>B</v>
      </c>
      <c r="I20" s="61">
        <v>1</v>
      </c>
      <c r="J20" s="35" t="str">
        <f t="shared" si="4"/>
        <v xml:space="preserve">Siswa memiliki kemampuan menerapkan fungsi sosial, struktur teks, dan unsur kebahasaan teks interaksi interpersonal lisan dan tulis yang melibatkan tindakan menawarkan jasa, serta menanggapinya, sesuai dengan konteks penggunaannya. </v>
      </c>
      <c r="K20" s="35">
        <f t="shared" si="5"/>
        <v>82</v>
      </c>
      <c r="L20" s="35" t="str">
        <f t="shared" si="6"/>
        <v>B</v>
      </c>
      <c r="M20" s="35">
        <f t="shared" si="7"/>
        <v>84</v>
      </c>
      <c r="N20" s="35" t="str">
        <f t="shared" si="8"/>
        <v>B</v>
      </c>
      <c r="O20" s="61">
        <v>1</v>
      </c>
      <c r="P20"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0" s="39"/>
      <c r="R20" s="39"/>
      <c r="S20" s="25"/>
      <c r="T20" s="15">
        <v>88</v>
      </c>
      <c r="U20" s="14"/>
      <c r="V20" s="14"/>
      <c r="W20" s="14"/>
      <c r="X20" s="14"/>
      <c r="Y20" s="14"/>
      <c r="Z20" s="14">
        <v>81</v>
      </c>
      <c r="AA20" s="45">
        <f t="shared" si="34"/>
        <v>84.5</v>
      </c>
      <c r="AB20" s="48">
        <f t="shared" si="10"/>
        <v>84.5</v>
      </c>
      <c r="AC20" s="15">
        <v>66</v>
      </c>
      <c r="AD20" s="14">
        <v>80</v>
      </c>
      <c r="AE20" s="14"/>
      <c r="AF20" s="14"/>
      <c r="AG20" s="14"/>
      <c r="AH20" s="14"/>
      <c r="AI20" s="14">
        <v>81</v>
      </c>
      <c r="AJ20" s="45"/>
      <c r="AK20" s="48">
        <f t="shared" si="11"/>
        <v>80.5</v>
      </c>
      <c r="AL20" s="15">
        <v>85</v>
      </c>
      <c r="AM20" s="14"/>
      <c r="AN20" s="14"/>
      <c r="AO20" s="14"/>
      <c r="AP20" s="14"/>
      <c r="AQ20" s="14"/>
      <c r="AR20" s="14">
        <v>81</v>
      </c>
      <c r="AS20" s="45"/>
      <c r="AT20" s="48">
        <f t="shared" si="12"/>
        <v>83</v>
      </c>
      <c r="AU20" s="15">
        <v>88</v>
      </c>
      <c r="AV20" s="14"/>
      <c r="AW20" s="14"/>
      <c r="AX20" s="14"/>
      <c r="AY20" s="14"/>
      <c r="AZ20" s="14"/>
      <c r="BA20" s="14">
        <v>81</v>
      </c>
      <c r="BB20" s="45"/>
      <c r="BC20" s="48">
        <f t="shared" si="13"/>
        <v>84.5</v>
      </c>
      <c r="BD20" s="25"/>
      <c r="BE20" s="19">
        <v>84</v>
      </c>
      <c r="BF20" s="18"/>
      <c r="BG20" s="18"/>
      <c r="BH20" s="18"/>
      <c r="BI20" s="18"/>
      <c r="BJ20" s="18"/>
      <c r="BK20" s="18"/>
      <c r="BL20" s="18"/>
      <c r="BM20" s="57">
        <f t="shared" si="14"/>
        <v>84</v>
      </c>
      <c r="BN20" s="19">
        <v>80</v>
      </c>
      <c r="BO20" s="18"/>
      <c r="BP20" s="18"/>
      <c r="BQ20" s="18"/>
      <c r="BR20" s="18"/>
      <c r="BS20" s="18"/>
      <c r="BT20" s="18"/>
      <c r="BU20" s="18"/>
      <c r="BV20" s="57">
        <f t="shared" si="15"/>
        <v>80</v>
      </c>
      <c r="BW20" s="19">
        <v>80</v>
      </c>
      <c r="BX20" s="18"/>
      <c r="BY20" s="18"/>
      <c r="BZ20" s="18"/>
      <c r="CA20" s="18"/>
      <c r="CB20" s="18"/>
      <c r="CC20" s="18"/>
      <c r="CD20" s="18"/>
      <c r="CE20" s="57">
        <f t="shared" si="16"/>
        <v>80</v>
      </c>
      <c r="CF20" s="19">
        <v>90</v>
      </c>
      <c r="CG20" s="18"/>
      <c r="CH20" s="18"/>
      <c r="CI20" s="18"/>
      <c r="CJ20" s="18"/>
      <c r="CK20" s="18"/>
      <c r="CL20" s="18"/>
      <c r="CM20" s="18"/>
      <c r="CN20" s="57">
        <f t="shared" si="17"/>
        <v>90</v>
      </c>
      <c r="CO20" s="25"/>
      <c r="CP20" s="30">
        <f t="shared" si="18"/>
        <v>84</v>
      </c>
      <c r="CQ20" s="25"/>
      <c r="CR20" s="30" t="str">
        <f t="shared" si="19"/>
        <v/>
      </c>
      <c r="CS20" s="25"/>
      <c r="CT20" s="30" t="str">
        <f t="shared" si="20"/>
        <v/>
      </c>
      <c r="CU20" s="25"/>
      <c r="CV20" s="30" t="str">
        <f t="shared" si="21"/>
        <v/>
      </c>
      <c r="CW20" s="25"/>
      <c r="CX20" s="60"/>
      <c r="CY20" s="30">
        <f t="shared" si="22"/>
        <v>80</v>
      </c>
      <c r="CZ20" s="25"/>
      <c r="DA20" s="30" t="str">
        <f t="shared" si="23"/>
        <v/>
      </c>
      <c r="DB20" s="25"/>
      <c r="DC20" s="30" t="str">
        <f t="shared" si="24"/>
        <v/>
      </c>
      <c r="DD20" s="25"/>
      <c r="DE20" s="30" t="str">
        <f t="shared" si="25"/>
        <v/>
      </c>
      <c r="DF20" s="25"/>
      <c r="DG20" s="60"/>
      <c r="DH20" s="30">
        <f t="shared" si="26"/>
        <v>80</v>
      </c>
      <c r="DI20" s="25"/>
      <c r="DJ20" s="30" t="str">
        <f t="shared" si="27"/>
        <v/>
      </c>
      <c r="DK20" s="25"/>
      <c r="DL20" s="30" t="str">
        <f t="shared" si="28"/>
        <v/>
      </c>
      <c r="DM20" s="25"/>
      <c r="DN20" s="30" t="str">
        <f t="shared" si="29"/>
        <v/>
      </c>
      <c r="DO20" s="25"/>
      <c r="DP20" s="60"/>
      <c r="DQ20" s="30">
        <f t="shared" si="30"/>
        <v>90</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116"/>
      <c r="FH20" s="117"/>
      <c r="FI20" s="117"/>
      <c r="FJ20" s="120"/>
      <c r="FK20" s="120"/>
    </row>
    <row r="21" spans="1:167" ht="16.5" customHeight="1">
      <c r="A21" s="26">
        <v>11</v>
      </c>
      <c r="B21" s="26">
        <v>10323</v>
      </c>
      <c r="C21" s="26" t="s">
        <v>70</v>
      </c>
      <c r="D21" s="25"/>
      <c r="E21" s="35">
        <f t="shared" si="0"/>
        <v>87</v>
      </c>
      <c r="F21" s="35" t="str">
        <f t="shared" si="1"/>
        <v>B</v>
      </c>
      <c r="G21" s="35">
        <f t="shared" si="2"/>
        <v>88</v>
      </c>
      <c r="H21" s="35" t="str">
        <f t="shared" si="3"/>
        <v>B</v>
      </c>
      <c r="I21" s="61">
        <v>1</v>
      </c>
      <c r="J21" s="35" t="str">
        <f t="shared" si="4"/>
        <v xml:space="preserve">Siswa memiliki kemampuan menerapkan fungsi sosial, struktur teks, dan unsur kebahasaan teks interaksi interpersonal lisan dan tulis yang melibatkan tindakan menawarkan jasa, serta menanggapinya, sesuai dengan konteks penggunaannya. </v>
      </c>
      <c r="K21" s="35">
        <f t="shared" si="5"/>
        <v>83</v>
      </c>
      <c r="L21" s="35" t="str">
        <f t="shared" si="6"/>
        <v>B</v>
      </c>
      <c r="M21" s="35">
        <f t="shared" si="7"/>
        <v>84</v>
      </c>
      <c r="N21" s="35" t="str">
        <f t="shared" si="8"/>
        <v>B</v>
      </c>
      <c r="O21" s="61">
        <v>1</v>
      </c>
      <c r="P21"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1" s="39"/>
      <c r="R21" s="39"/>
      <c r="S21" s="25"/>
      <c r="T21" s="15">
        <v>100</v>
      </c>
      <c r="U21" s="14"/>
      <c r="V21" s="14"/>
      <c r="W21" s="14"/>
      <c r="X21" s="14"/>
      <c r="Y21" s="14"/>
      <c r="Z21" s="14">
        <v>82</v>
      </c>
      <c r="AA21" s="45">
        <f t="shared" si="34"/>
        <v>91</v>
      </c>
      <c r="AB21" s="48">
        <f t="shared" si="10"/>
        <v>91</v>
      </c>
      <c r="AC21" s="15">
        <v>85</v>
      </c>
      <c r="AD21" s="14"/>
      <c r="AE21" s="14"/>
      <c r="AF21" s="14"/>
      <c r="AG21" s="14"/>
      <c r="AH21" s="14"/>
      <c r="AI21" s="14">
        <v>82</v>
      </c>
      <c r="AJ21" s="45"/>
      <c r="AK21" s="48">
        <f t="shared" si="11"/>
        <v>83.5</v>
      </c>
      <c r="AL21" s="15">
        <v>93</v>
      </c>
      <c r="AM21" s="14"/>
      <c r="AN21" s="14"/>
      <c r="AO21" s="14"/>
      <c r="AP21" s="14"/>
      <c r="AQ21" s="14"/>
      <c r="AR21" s="14">
        <v>82</v>
      </c>
      <c r="AS21" s="45"/>
      <c r="AT21" s="48">
        <f t="shared" si="12"/>
        <v>87.5</v>
      </c>
      <c r="AU21" s="15">
        <v>100</v>
      </c>
      <c r="AV21" s="14"/>
      <c r="AW21" s="14"/>
      <c r="AX21" s="14"/>
      <c r="AY21" s="14"/>
      <c r="AZ21" s="14"/>
      <c r="BA21" s="14">
        <v>82</v>
      </c>
      <c r="BB21" s="45"/>
      <c r="BC21" s="48">
        <f t="shared" si="13"/>
        <v>91</v>
      </c>
      <c r="BD21" s="25"/>
      <c r="BE21" s="19">
        <v>82</v>
      </c>
      <c r="BF21" s="18"/>
      <c r="BG21" s="18"/>
      <c r="BH21" s="18"/>
      <c r="BI21" s="18"/>
      <c r="BJ21" s="18"/>
      <c r="BK21" s="18"/>
      <c r="BL21" s="18"/>
      <c r="BM21" s="57">
        <f t="shared" si="14"/>
        <v>82</v>
      </c>
      <c r="BN21" s="19">
        <v>83</v>
      </c>
      <c r="BO21" s="18"/>
      <c r="BP21" s="18"/>
      <c r="BQ21" s="18"/>
      <c r="BR21" s="18"/>
      <c r="BS21" s="18"/>
      <c r="BT21" s="18"/>
      <c r="BU21" s="18"/>
      <c r="BV21" s="57">
        <f t="shared" si="15"/>
        <v>83</v>
      </c>
      <c r="BW21" s="19">
        <v>81</v>
      </c>
      <c r="BX21" s="18"/>
      <c r="BY21" s="18"/>
      <c r="BZ21" s="18"/>
      <c r="CA21" s="18"/>
      <c r="CB21" s="18"/>
      <c r="CC21" s="18"/>
      <c r="CD21" s="18"/>
      <c r="CE21" s="57">
        <f t="shared" si="16"/>
        <v>81</v>
      </c>
      <c r="CF21" s="19">
        <v>90</v>
      </c>
      <c r="CG21" s="18"/>
      <c r="CH21" s="18"/>
      <c r="CI21" s="18"/>
      <c r="CJ21" s="18"/>
      <c r="CK21" s="18"/>
      <c r="CL21" s="18"/>
      <c r="CM21" s="18"/>
      <c r="CN21" s="57">
        <f t="shared" si="17"/>
        <v>90</v>
      </c>
      <c r="CO21" s="25"/>
      <c r="CP21" s="30">
        <f t="shared" si="18"/>
        <v>82</v>
      </c>
      <c r="CQ21" s="25"/>
      <c r="CR21" s="30" t="str">
        <f t="shared" si="19"/>
        <v/>
      </c>
      <c r="CS21" s="25"/>
      <c r="CT21" s="30" t="str">
        <f t="shared" si="20"/>
        <v/>
      </c>
      <c r="CU21" s="25"/>
      <c r="CV21" s="30" t="str">
        <f t="shared" si="21"/>
        <v/>
      </c>
      <c r="CW21" s="25"/>
      <c r="CX21" s="60"/>
      <c r="CY21" s="30">
        <f t="shared" si="22"/>
        <v>83</v>
      </c>
      <c r="CZ21" s="25"/>
      <c r="DA21" s="30" t="str">
        <f t="shared" si="23"/>
        <v/>
      </c>
      <c r="DB21" s="25"/>
      <c r="DC21" s="30" t="str">
        <f t="shared" si="24"/>
        <v/>
      </c>
      <c r="DD21" s="25"/>
      <c r="DE21" s="30" t="str">
        <f t="shared" si="25"/>
        <v/>
      </c>
      <c r="DF21" s="25"/>
      <c r="DG21" s="60"/>
      <c r="DH21" s="30">
        <f t="shared" si="26"/>
        <v>81</v>
      </c>
      <c r="DI21" s="25"/>
      <c r="DJ21" s="30" t="str">
        <f t="shared" si="27"/>
        <v/>
      </c>
      <c r="DK21" s="25"/>
      <c r="DL21" s="30" t="str">
        <f t="shared" si="28"/>
        <v/>
      </c>
      <c r="DM21" s="25"/>
      <c r="DN21" s="30" t="str">
        <f t="shared" si="29"/>
        <v/>
      </c>
      <c r="DO21" s="25"/>
      <c r="DP21" s="60"/>
      <c r="DQ21" s="30">
        <f t="shared" si="30"/>
        <v>90</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116">
        <v>5</v>
      </c>
      <c r="FH21" s="117" t="s">
        <v>152</v>
      </c>
      <c r="FI21" s="117" t="s">
        <v>157</v>
      </c>
      <c r="FJ21" s="120">
        <v>3645</v>
      </c>
      <c r="FK21" s="120">
        <v>3655</v>
      </c>
    </row>
    <row r="22" spans="1:167" ht="16.5" customHeight="1">
      <c r="A22" s="26">
        <v>12</v>
      </c>
      <c r="B22" s="26">
        <v>10336</v>
      </c>
      <c r="C22" s="26" t="s">
        <v>71</v>
      </c>
      <c r="D22" s="25"/>
      <c r="E22" s="35">
        <f t="shared" si="0"/>
        <v>80</v>
      </c>
      <c r="F22" s="35" t="str">
        <f t="shared" si="1"/>
        <v>B</v>
      </c>
      <c r="G22" s="35">
        <f t="shared" si="2"/>
        <v>80</v>
      </c>
      <c r="H22" s="35" t="str">
        <f t="shared" si="3"/>
        <v>B</v>
      </c>
      <c r="I22" s="61">
        <v>1</v>
      </c>
      <c r="J22" s="35" t="str">
        <f t="shared" si="4"/>
        <v xml:space="preserve">Siswa memiliki kemampuan menerapkan fungsi sosial, struktur teks, dan unsur kebahasaan teks interaksi interpersonal lisan dan tulis yang melibatkan tindakan menawarkan jasa, serta menanggapinya, sesuai dengan konteks penggunaannya. </v>
      </c>
      <c r="K22" s="35">
        <f t="shared" si="5"/>
        <v>81</v>
      </c>
      <c r="L22" s="35" t="str">
        <f t="shared" si="6"/>
        <v>B</v>
      </c>
      <c r="M22" s="35">
        <f t="shared" si="7"/>
        <v>83</v>
      </c>
      <c r="N22" s="35" t="str">
        <f t="shared" si="8"/>
        <v>B</v>
      </c>
      <c r="O22" s="61">
        <v>1</v>
      </c>
      <c r="P2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2" s="39"/>
      <c r="R22" s="39"/>
      <c r="S22" s="25"/>
      <c r="T22" s="15">
        <v>67</v>
      </c>
      <c r="U22" s="14">
        <v>80</v>
      </c>
      <c r="V22" s="14"/>
      <c r="W22" s="14"/>
      <c r="X22" s="14"/>
      <c r="Y22" s="14"/>
      <c r="Z22" s="14">
        <v>80</v>
      </c>
      <c r="AA22" s="45">
        <f t="shared" si="34"/>
        <v>80</v>
      </c>
      <c r="AB22" s="48">
        <f t="shared" si="10"/>
        <v>80</v>
      </c>
      <c r="AC22" s="15">
        <v>58</v>
      </c>
      <c r="AD22" s="14">
        <v>80</v>
      </c>
      <c r="AE22" s="14"/>
      <c r="AF22" s="14"/>
      <c r="AG22" s="14"/>
      <c r="AH22" s="14"/>
      <c r="AI22" s="14">
        <v>80</v>
      </c>
      <c r="AJ22" s="45"/>
      <c r="AK22" s="48">
        <f t="shared" si="11"/>
        <v>80</v>
      </c>
      <c r="AL22" s="15">
        <v>52</v>
      </c>
      <c r="AM22" s="14">
        <v>80</v>
      </c>
      <c r="AN22" s="14"/>
      <c r="AO22" s="14"/>
      <c r="AP22" s="14"/>
      <c r="AQ22" s="14"/>
      <c r="AR22" s="14">
        <v>80</v>
      </c>
      <c r="AS22" s="45"/>
      <c r="AT22" s="48">
        <f t="shared" si="12"/>
        <v>80</v>
      </c>
      <c r="AU22" s="15">
        <v>67</v>
      </c>
      <c r="AV22" s="14">
        <v>80</v>
      </c>
      <c r="AW22" s="14"/>
      <c r="AX22" s="14"/>
      <c r="AY22" s="14"/>
      <c r="AZ22" s="14"/>
      <c r="BA22" s="14">
        <v>80</v>
      </c>
      <c r="BB22" s="45"/>
      <c r="BC22" s="48">
        <f t="shared" si="13"/>
        <v>80</v>
      </c>
      <c r="BD22" s="25"/>
      <c r="BE22" s="19">
        <v>80</v>
      </c>
      <c r="BF22" s="18"/>
      <c r="BG22" s="18"/>
      <c r="BH22" s="18"/>
      <c r="BI22" s="18"/>
      <c r="BJ22" s="18"/>
      <c r="BK22" s="18"/>
      <c r="BL22" s="18"/>
      <c r="BM22" s="57">
        <f t="shared" si="14"/>
        <v>80</v>
      </c>
      <c r="BN22" s="19">
        <v>81</v>
      </c>
      <c r="BO22" s="18"/>
      <c r="BP22" s="18"/>
      <c r="BQ22" s="18"/>
      <c r="BR22" s="18"/>
      <c r="BS22" s="18"/>
      <c r="BT22" s="18"/>
      <c r="BU22" s="18"/>
      <c r="BV22" s="57">
        <f t="shared" si="15"/>
        <v>81</v>
      </c>
      <c r="BW22" s="19">
        <v>80</v>
      </c>
      <c r="BX22" s="18"/>
      <c r="BY22" s="18"/>
      <c r="BZ22" s="18"/>
      <c r="CA22" s="18"/>
      <c r="CB22" s="18"/>
      <c r="CC22" s="18"/>
      <c r="CD22" s="18"/>
      <c r="CE22" s="57">
        <f t="shared" si="16"/>
        <v>80</v>
      </c>
      <c r="CF22" s="19">
        <v>90</v>
      </c>
      <c r="CG22" s="18"/>
      <c r="CH22" s="18"/>
      <c r="CI22" s="18"/>
      <c r="CJ22" s="18"/>
      <c r="CK22" s="18"/>
      <c r="CL22" s="18"/>
      <c r="CM22" s="18"/>
      <c r="CN22" s="57">
        <f t="shared" si="17"/>
        <v>90</v>
      </c>
      <c r="CO22" s="25"/>
      <c r="CP22" s="30">
        <f t="shared" si="18"/>
        <v>80</v>
      </c>
      <c r="CQ22" s="25"/>
      <c r="CR22" s="30" t="str">
        <f t="shared" si="19"/>
        <v/>
      </c>
      <c r="CS22" s="25"/>
      <c r="CT22" s="30" t="str">
        <f t="shared" si="20"/>
        <v/>
      </c>
      <c r="CU22" s="25"/>
      <c r="CV22" s="30" t="str">
        <f t="shared" si="21"/>
        <v/>
      </c>
      <c r="CW22" s="25"/>
      <c r="CX22" s="60"/>
      <c r="CY22" s="30">
        <f t="shared" si="22"/>
        <v>81</v>
      </c>
      <c r="CZ22" s="25"/>
      <c r="DA22" s="30" t="str">
        <f t="shared" si="23"/>
        <v/>
      </c>
      <c r="DB22" s="25"/>
      <c r="DC22" s="30" t="str">
        <f t="shared" si="24"/>
        <v/>
      </c>
      <c r="DD22" s="25"/>
      <c r="DE22" s="30" t="str">
        <f t="shared" si="25"/>
        <v/>
      </c>
      <c r="DF22" s="25"/>
      <c r="DG22" s="60"/>
      <c r="DH22" s="30">
        <f t="shared" si="26"/>
        <v>80</v>
      </c>
      <c r="DI22" s="25"/>
      <c r="DJ22" s="30" t="str">
        <f t="shared" si="27"/>
        <v/>
      </c>
      <c r="DK22" s="25"/>
      <c r="DL22" s="30" t="str">
        <f t="shared" si="28"/>
        <v/>
      </c>
      <c r="DM22" s="25"/>
      <c r="DN22" s="30" t="str">
        <f t="shared" si="29"/>
        <v/>
      </c>
      <c r="DO22" s="25"/>
      <c r="DP22" s="60"/>
      <c r="DQ22" s="30">
        <f t="shared" si="30"/>
        <v>90</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116"/>
      <c r="FH22" s="117"/>
      <c r="FI22" s="117"/>
      <c r="FJ22" s="120"/>
      <c r="FK22" s="120"/>
    </row>
    <row r="23" spans="1:167" ht="16.5" customHeight="1">
      <c r="A23" s="26">
        <v>13</v>
      </c>
      <c r="B23" s="26">
        <v>10349</v>
      </c>
      <c r="C23" s="26" t="s">
        <v>72</v>
      </c>
      <c r="D23" s="25"/>
      <c r="E23" s="35">
        <f t="shared" si="0"/>
        <v>82</v>
      </c>
      <c r="F23" s="35" t="str">
        <f t="shared" si="1"/>
        <v>B</v>
      </c>
      <c r="G23" s="35">
        <f t="shared" si="2"/>
        <v>84</v>
      </c>
      <c r="H23" s="35" t="str">
        <f t="shared" si="3"/>
        <v>B</v>
      </c>
      <c r="I23" s="61">
        <v>1</v>
      </c>
      <c r="J23" s="35" t="str">
        <f t="shared" si="4"/>
        <v xml:space="preserve">Siswa memiliki kemampuan menerapkan fungsi sosial, struktur teks, dan unsur kebahasaan teks interaksi interpersonal lisan dan tulis yang melibatkan tindakan menawarkan jasa, serta menanggapinya, sesuai dengan konteks penggunaannya. </v>
      </c>
      <c r="K23" s="35">
        <f t="shared" si="5"/>
        <v>82</v>
      </c>
      <c r="L23" s="35" t="str">
        <f t="shared" si="6"/>
        <v>B</v>
      </c>
      <c r="M23" s="35">
        <f t="shared" si="7"/>
        <v>84</v>
      </c>
      <c r="N23" s="35" t="str">
        <f t="shared" si="8"/>
        <v>B</v>
      </c>
      <c r="O23" s="61">
        <v>1</v>
      </c>
      <c r="P2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3" s="39"/>
      <c r="R23" s="39"/>
      <c r="S23" s="25"/>
      <c r="T23" s="15">
        <v>85</v>
      </c>
      <c r="U23" s="14"/>
      <c r="V23" s="14"/>
      <c r="W23" s="14"/>
      <c r="X23" s="14"/>
      <c r="Y23" s="14"/>
      <c r="Z23" s="14">
        <v>81</v>
      </c>
      <c r="AA23" s="45">
        <f t="shared" si="34"/>
        <v>83</v>
      </c>
      <c r="AB23" s="48">
        <f t="shared" si="10"/>
        <v>83</v>
      </c>
      <c r="AC23" s="15">
        <v>65</v>
      </c>
      <c r="AD23" s="14">
        <v>80</v>
      </c>
      <c r="AE23" s="14"/>
      <c r="AF23" s="14"/>
      <c r="AG23" s="14"/>
      <c r="AH23" s="14"/>
      <c r="AI23" s="14">
        <v>81</v>
      </c>
      <c r="AJ23" s="45"/>
      <c r="AK23" s="48">
        <f t="shared" si="11"/>
        <v>80.5</v>
      </c>
      <c r="AL23" s="15">
        <v>100</v>
      </c>
      <c r="AM23" s="14"/>
      <c r="AN23" s="14"/>
      <c r="AO23" s="14"/>
      <c r="AP23" s="14"/>
      <c r="AQ23" s="14"/>
      <c r="AR23" s="14">
        <v>81</v>
      </c>
      <c r="AS23" s="45"/>
      <c r="AT23" s="48">
        <f t="shared" si="12"/>
        <v>90.5</v>
      </c>
      <c r="AU23" s="15">
        <v>85</v>
      </c>
      <c r="AV23" s="14"/>
      <c r="AW23" s="14"/>
      <c r="AX23" s="14"/>
      <c r="AY23" s="14"/>
      <c r="AZ23" s="14"/>
      <c r="BA23" s="14">
        <v>81</v>
      </c>
      <c r="BB23" s="45"/>
      <c r="BC23" s="48">
        <f t="shared" si="13"/>
        <v>83</v>
      </c>
      <c r="BD23" s="25"/>
      <c r="BE23" s="19">
        <v>84</v>
      </c>
      <c r="BF23" s="18"/>
      <c r="BG23" s="18"/>
      <c r="BH23" s="18"/>
      <c r="BI23" s="18"/>
      <c r="BJ23" s="18"/>
      <c r="BK23" s="18"/>
      <c r="BL23" s="18"/>
      <c r="BM23" s="57">
        <f t="shared" si="14"/>
        <v>84</v>
      </c>
      <c r="BN23" s="19">
        <v>80</v>
      </c>
      <c r="BO23" s="18"/>
      <c r="BP23" s="18"/>
      <c r="BQ23" s="18"/>
      <c r="BR23" s="18"/>
      <c r="BS23" s="18"/>
      <c r="BT23" s="18"/>
      <c r="BU23" s="18"/>
      <c r="BV23" s="57">
        <f t="shared" si="15"/>
        <v>80</v>
      </c>
      <c r="BW23" s="19">
        <v>80</v>
      </c>
      <c r="BX23" s="18"/>
      <c r="BY23" s="18"/>
      <c r="BZ23" s="18"/>
      <c r="CA23" s="18"/>
      <c r="CB23" s="18"/>
      <c r="CC23" s="18"/>
      <c r="CD23" s="18"/>
      <c r="CE23" s="57">
        <f t="shared" si="16"/>
        <v>80</v>
      </c>
      <c r="CF23" s="19">
        <v>90</v>
      </c>
      <c r="CG23" s="18"/>
      <c r="CH23" s="18"/>
      <c r="CI23" s="18"/>
      <c r="CJ23" s="18"/>
      <c r="CK23" s="18"/>
      <c r="CL23" s="18"/>
      <c r="CM23" s="18"/>
      <c r="CN23" s="57">
        <f t="shared" si="17"/>
        <v>90</v>
      </c>
      <c r="CO23" s="25"/>
      <c r="CP23" s="30">
        <f t="shared" si="18"/>
        <v>84</v>
      </c>
      <c r="CQ23" s="25"/>
      <c r="CR23" s="30" t="str">
        <f t="shared" si="19"/>
        <v/>
      </c>
      <c r="CS23" s="25"/>
      <c r="CT23" s="30" t="str">
        <f t="shared" si="20"/>
        <v/>
      </c>
      <c r="CU23" s="25"/>
      <c r="CV23" s="30" t="str">
        <f t="shared" si="21"/>
        <v/>
      </c>
      <c r="CW23" s="25"/>
      <c r="CX23" s="60"/>
      <c r="CY23" s="30">
        <f t="shared" si="22"/>
        <v>80</v>
      </c>
      <c r="CZ23" s="25"/>
      <c r="DA23" s="30" t="str">
        <f t="shared" si="23"/>
        <v/>
      </c>
      <c r="DB23" s="25"/>
      <c r="DC23" s="30" t="str">
        <f t="shared" si="24"/>
        <v/>
      </c>
      <c r="DD23" s="25"/>
      <c r="DE23" s="30" t="str">
        <f t="shared" si="25"/>
        <v/>
      </c>
      <c r="DF23" s="25"/>
      <c r="DG23" s="60"/>
      <c r="DH23" s="30">
        <f t="shared" si="26"/>
        <v>80</v>
      </c>
      <c r="DI23" s="25"/>
      <c r="DJ23" s="30" t="str">
        <f t="shared" si="27"/>
        <v/>
      </c>
      <c r="DK23" s="25"/>
      <c r="DL23" s="30" t="str">
        <f t="shared" si="28"/>
        <v/>
      </c>
      <c r="DM23" s="25"/>
      <c r="DN23" s="30" t="str">
        <f t="shared" si="29"/>
        <v/>
      </c>
      <c r="DO23" s="25"/>
      <c r="DP23" s="60"/>
      <c r="DQ23" s="30">
        <f t="shared" si="30"/>
        <v>90</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116">
        <v>6</v>
      </c>
      <c r="FH23" s="117"/>
      <c r="FI23" s="117"/>
      <c r="FJ23" s="120">
        <v>3646</v>
      </c>
      <c r="FK23" s="120">
        <v>3656</v>
      </c>
    </row>
    <row r="24" spans="1:167" ht="16.5" customHeight="1">
      <c r="A24" s="26">
        <v>14</v>
      </c>
      <c r="B24" s="26">
        <v>10362</v>
      </c>
      <c r="C24" s="26" t="s">
        <v>73</v>
      </c>
      <c r="D24" s="25"/>
      <c r="E24" s="35">
        <f t="shared" si="0"/>
        <v>81</v>
      </c>
      <c r="F24" s="35" t="str">
        <f t="shared" si="1"/>
        <v>B</v>
      </c>
      <c r="G24" s="35">
        <f t="shared" si="2"/>
        <v>81</v>
      </c>
      <c r="H24" s="35" t="str">
        <f t="shared" si="3"/>
        <v>B</v>
      </c>
      <c r="I24" s="61">
        <v>1</v>
      </c>
      <c r="J24" s="35" t="str">
        <f t="shared" si="4"/>
        <v xml:space="preserve">Siswa memiliki kemampuan menerapkan fungsi sosial, struktur teks, dan unsur kebahasaan teks interaksi interpersonal lisan dan tulis yang melibatkan tindakan menawarkan jasa, serta menanggapinya, sesuai dengan konteks penggunaannya. </v>
      </c>
      <c r="K24" s="35">
        <f t="shared" si="5"/>
        <v>83</v>
      </c>
      <c r="L24" s="35" t="str">
        <f t="shared" si="6"/>
        <v>B</v>
      </c>
      <c r="M24" s="35">
        <f t="shared" si="7"/>
        <v>84</v>
      </c>
      <c r="N24" s="35" t="str">
        <f t="shared" si="8"/>
        <v>B</v>
      </c>
      <c r="O24" s="61">
        <v>1</v>
      </c>
      <c r="P2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4" s="39"/>
      <c r="R24" s="39"/>
      <c r="S24" s="25"/>
      <c r="T24" s="15">
        <v>63</v>
      </c>
      <c r="U24" s="14">
        <v>80</v>
      </c>
      <c r="V24" s="14"/>
      <c r="W24" s="14"/>
      <c r="X24" s="14"/>
      <c r="Y24" s="14"/>
      <c r="Z24" s="14">
        <v>81</v>
      </c>
      <c r="AA24" s="45">
        <f t="shared" si="34"/>
        <v>80.5</v>
      </c>
      <c r="AB24" s="48">
        <f t="shared" si="10"/>
        <v>80.5</v>
      </c>
      <c r="AC24" s="15">
        <v>67</v>
      </c>
      <c r="AD24" s="14">
        <v>80</v>
      </c>
      <c r="AE24" s="14"/>
      <c r="AF24" s="14"/>
      <c r="AG24" s="14"/>
      <c r="AH24" s="14"/>
      <c r="AI24" s="14">
        <v>81</v>
      </c>
      <c r="AJ24" s="45"/>
      <c r="AK24" s="48">
        <f t="shared" si="11"/>
        <v>80.5</v>
      </c>
      <c r="AL24" s="15">
        <v>54</v>
      </c>
      <c r="AM24" s="14">
        <v>80</v>
      </c>
      <c r="AN24" s="14"/>
      <c r="AO24" s="14"/>
      <c r="AP24" s="14"/>
      <c r="AQ24" s="14"/>
      <c r="AR24" s="14">
        <v>81</v>
      </c>
      <c r="AS24" s="45"/>
      <c r="AT24" s="48">
        <f t="shared" si="12"/>
        <v>80.5</v>
      </c>
      <c r="AU24" s="15">
        <v>63</v>
      </c>
      <c r="AV24" s="14">
        <v>80</v>
      </c>
      <c r="AW24" s="14"/>
      <c r="AX24" s="14"/>
      <c r="AY24" s="14"/>
      <c r="AZ24" s="14"/>
      <c r="BA24" s="14">
        <v>81</v>
      </c>
      <c r="BB24" s="45"/>
      <c r="BC24" s="48">
        <f t="shared" si="13"/>
        <v>80.5</v>
      </c>
      <c r="BD24" s="25"/>
      <c r="BE24" s="19">
        <v>83</v>
      </c>
      <c r="BF24" s="18"/>
      <c r="BG24" s="18"/>
      <c r="BH24" s="18"/>
      <c r="BI24" s="18"/>
      <c r="BJ24" s="18"/>
      <c r="BK24" s="18"/>
      <c r="BL24" s="18"/>
      <c r="BM24" s="57">
        <f t="shared" si="14"/>
        <v>83</v>
      </c>
      <c r="BN24" s="19">
        <v>83</v>
      </c>
      <c r="BO24" s="18"/>
      <c r="BP24" s="18"/>
      <c r="BQ24" s="18"/>
      <c r="BR24" s="18"/>
      <c r="BS24" s="18"/>
      <c r="BT24" s="18"/>
      <c r="BU24" s="18"/>
      <c r="BV24" s="57">
        <f t="shared" si="15"/>
        <v>83</v>
      </c>
      <c r="BW24" s="19">
        <v>81</v>
      </c>
      <c r="BX24" s="18"/>
      <c r="BY24" s="18"/>
      <c r="BZ24" s="18"/>
      <c r="CA24" s="18"/>
      <c r="CB24" s="18"/>
      <c r="CC24" s="18"/>
      <c r="CD24" s="18"/>
      <c r="CE24" s="57">
        <f t="shared" si="16"/>
        <v>81</v>
      </c>
      <c r="CF24" s="19">
        <v>90</v>
      </c>
      <c r="CG24" s="18"/>
      <c r="CH24" s="18"/>
      <c r="CI24" s="18"/>
      <c r="CJ24" s="18"/>
      <c r="CK24" s="18"/>
      <c r="CL24" s="18"/>
      <c r="CM24" s="18"/>
      <c r="CN24" s="57">
        <f t="shared" si="17"/>
        <v>90</v>
      </c>
      <c r="CO24" s="25"/>
      <c r="CP24" s="30">
        <f t="shared" si="18"/>
        <v>83</v>
      </c>
      <c r="CQ24" s="25"/>
      <c r="CR24" s="30" t="str">
        <f t="shared" si="19"/>
        <v/>
      </c>
      <c r="CS24" s="25"/>
      <c r="CT24" s="30" t="str">
        <f t="shared" si="20"/>
        <v/>
      </c>
      <c r="CU24" s="25"/>
      <c r="CV24" s="30" t="str">
        <f t="shared" si="21"/>
        <v/>
      </c>
      <c r="CW24" s="25"/>
      <c r="CX24" s="60"/>
      <c r="CY24" s="30">
        <f t="shared" si="22"/>
        <v>83</v>
      </c>
      <c r="CZ24" s="25"/>
      <c r="DA24" s="30" t="str">
        <f t="shared" si="23"/>
        <v/>
      </c>
      <c r="DB24" s="25"/>
      <c r="DC24" s="30" t="str">
        <f t="shared" si="24"/>
        <v/>
      </c>
      <c r="DD24" s="25"/>
      <c r="DE24" s="30" t="str">
        <f t="shared" si="25"/>
        <v/>
      </c>
      <c r="DF24" s="25"/>
      <c r="DG24" s="60"/>
      <c r="DH24" s="30">
        <f t="shared" si="26"/>
        <v>81</v>
      </c>
      <c r="DI24" s="25"/>
      <c r="DJ24" s="30" t="str">
        <f t="shared" si="27"/>
        <v/>
      </c>
      <c r="DK24" s="25"/>
      <c r="DL24" s="30" t="str">
        <f t="shared" si="28"/>
        <v/>
      </c>
      <c r="DM24" s="25"/>
      <c r="DN24" s="30" t="str">
        <f t="shared" si="29"/>
        <v/>
      </c>
      <c r="DO24" s="25"/>
      <c r="DP24" s="60"/>
      <c r="DQ24" s="30">
        <f t="shared" si="30"/>
        <v>90</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116"/>
      <c r="FH24" s="117"/>
      <c r="FI24" s="117"/>
      <c r="FJ24" s="120"/>
      <c r="FK24" s="120"/>
    </row>
    <row r="25" spans="1:167" ht="16.5" customHeight="1">
      <c r="A25" s="26">
        <v>15</v>
      </c>
      <c r="B25" s="26">
        <v>10375</v>
      </c>
      <c r="C25" s="26" t="s">
        <v>74</v>
      </c>
      <c r="D25" s="25"/>
      <c r="E25" s="35">
        <f t="shared" si="0"/>
        <v>82</v>
      </c>
      <c r="F25" s="35" t="str">
        <f t="shared" si="1"/>
        <v>B</v>
      </c>
      <c r="G25" s="35">
        <f t="shared" si="2"/>
        <v>83</v>
      </c>
      <c r="H25" s="35" t="str">
        <f t="shared" si="3"/>
        <v>B</v>
      </c>
      <c r="I25" s="61">
        <v>1</v>
      </c>
      <c r="J25" s="35" t="str">
        <f t="shared" si="4"/>
        <v xml:space="preserve">Siswa memiliki kemampuan menerapkan fungsi sosial, struktur teks, dan unsur kebahasaan teks interaksi interpersonal lisan dan tulis yang melibatkan tindakan menawarkan jasa, serta menanggapinya, sesuai dengan konteks penggunaannya. </v>
      </c>
      <c r="K25" s="35">
        <f t="shared" si="5"/>
        <v>81</v>
      </c>
      <c r="L25" s="35" t="str">
        <f t="shared" si="6"/>
        <v>B</v>
      </c>
      <c r="M25" s="35">
        <f t="shared" si="7"/>
        <v>83</v>
      </c>
      <c r="N25" s="35" t="str">
        <f t="shared" si="8"/>
        <v>B</v>
      </c>
      <c r="O25" s="61">
        <v>1</v>
      </c>
      <c r="P2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5" s="39"/>
      <c r="R25" s="39"/>
      <c r="S25" s="25"/>
      <c r="T25" s="15">
        <v>84</v>
      </c>
      <c r="U25" s="14"/>
      <c r="V25" s="14"/>
      <c r="W25" s="14"/>
      <c r="X25" s="14"/>
      <c r="Y25" s="14"/>
      <c r="Z25" s="14">
        <v>80</v>
      </c>
      <c r="AA25" s="45">
        <f t="shared" si="34"/>
        <v>82</v>
      </c>
      <c r="AB25" s="48">
        <f t="shared" si="10"/>
        <v>82</v>
      </c>
      <c r="AC25" s="15">
        <v>85</v>
      </c>
      <c r="AD25" s="14"/>
      <c r="AE25" s="14"/>
      <c r="AF25" s="14"/>
      <c r="AG25" s="14"/>
      <c r="AH25" s="14"/>
      <c r="AI25" s="14">
        <v>80</v>
      </c>
      <c r="AJ25" s="45"/>
      <c r="AK25" s="48">
        <f t="shared" si="11"/>
        <v>82.5</v>
      </c>
      <c r="AL25" s="15">
        <v>87</v>
      </c>
      <c r="AM25" s="14"/>
      <c r="AN25" s="14"/>
      <c r="AO25" s="14"/>
      <c r="AP25" s="14"/>
      <c r="AQ25" s="14"/>
      <c r="AR25" s="14">
        <v>80</v>
      </c>
      <c r="AS25" s="45"/>
      <c r="AT25" s="48">
        <f t="shared" si="12"/>
        <v>83.5</v>
      </c>
      <c r="AU25" s="15">
        <v>84</v>
      </c>
      <c r="AV25" s="14"/>
      <c r="AW25" s="14"/>
      <c r="AX25" s="14"/>
      <c r="AY25" s="14"/>
      <c r="AZ25" s="14"/>
      <c r="BA25" s="14">
        <v>80</v>
      </c>
      <c r="BB25" s="45"/>
      <c r="BC25" s="48">
        <f t="shared" si="13"/>
        <v>82</v>
      </c>
      <c r="BD25" s="25"/>
      <c r="BE25" s="19">
        <v>82</v>
      </c>
      <c r="BF25" s="18"/>
      <c r="BG25" s="18"/>
      <c r="BH25" s="18"/>
      <c r="BI25" s="18"/>
      <c r="BJ25" s="18"/>
      <c r="BK25" s="18"/>
      <c r="BL25" s="18"/>
      <c r="BM25" s="57">
        <f t="shared" si="14"/>
        <v>82</v>
      </c>
      <c r="BN25" s="19">
        <v>80</v>
      </c>
      <c r="BO25" s="18"/>
      <c r="BP25" s="18"/>
      <c r="BQ25" s="18"/>
      <c r="BR25" s="18"/>
      <c r="BS25" s="18"/>
      <c r="BT25" s="18"/>
      <c r="BU25" s="18"/>
      <c r="BV25" s="57">
        <f t="shared" si="15"/>
        <v>80</v>
      </c>
      <c r="BW25" s="19">
        <v>81</v>
      </c>
      <c r="BX25" s="18"/>
      <c r="BY25" s="18"/>
      <c r="BZ25" s="18"/>
      <c r="CA25" s="18"/>
      <c r="CB25" s="18"/>
      <c r="CC25" s="18"/>
      <c r="CD25" s="18"/>
      <c r="CE25" s="57">
        <f t="shared" si="16"/>
        <v>81</v>
      </c>
      <c r="CF25" s="19">
        <v>90</v>
      </c>
      <c r="CG25" s="18"/>
      <c r="CH25" s="18"/>
      <c r="CI25" s="18"/>
      <c r="CJ25" s="18"/>
      <c r="CK25" s="18"/>
      <c r="CL25" s="18"/>
      <c r="CM25" s="18"/>
      <c r="CN25" s="57">
        <f t="shared" si="17"/>
        <v>90</v>
      </c>
      <c r="CO25" s="25"/>
      <c r="CP25" s="30">
        <f t="shared" si="18"/>
        <v>82</v>
      </c>
      <c r="CQ25" s="25"/>
      <c r="CR25" s="30" t="str">
        <f t="shared" si="19"/>
        <v/>
      </c>
      <c r="CS25" s="25"/>
      <c r="CT25" s="30" t="str">
        <f t="shared" si="20"/>
        <v/>
      </c>
      <c r="CU25" s="25"/>
      <c r="CV25" s="30" t="str">
        <f t="shared" si="21"/>
        <v/>
      </c>
      <c r="CW25" s="25"/>
      <c r="CX25" s="60"/>
      <c r="CY25" s="30">
        <f t="shared" si="22"/>
        <v>80</v>
      </c>
      <c r="CZ25" s="25"/>
      <c r="DA25" s="30" t="str">
        <f t="shared" si="23"/>
        <v/>
      </c>
      <c r="DB25" s="25"/>
      <c r="DC25" s="30" t="str">
        <f t="shared" si="24"/>
        <v/>
      </c>
      <c r="DD25" s="25"/>
      <c r="DE25" s="30" t="str">
        <f t="shared" si="25"/>
        <v/>
      </c>
      <c r="DF25" s="25"/>
      <c r="DG25" s="60"/>
      <c r="DH25" s="30">
        <f t="shared" si="26"/>
        <v>81</v>
      </c>
      <c r="DI25" s="25"/>
      <c r="DJ25" s="30" t="str">
        <f t="shared" si="27"/>
        <v/>
      </c>
      <c r="DK25" s="25"/>
      <c r="DL25" s="30" t="str">
        <f t="shared" si="28"/>
        <v/>
      </c>
      <c r="DM25" s="25"/>
      <c r="DN25" s="30" t="str">
        <f t="shared" si="29"/>
        <v/>
      </c>
      <c r="DO25" s="25"/>
      <c r="DP25" s="60"/>
      <c r="DQ25" s="30">
        <f t="shared" si="30"/>
        <v>90</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121" t="s">
        <v>75</v>
      </c>
      <c r="FD25" s="121"/>
      <c r="FE25" s="121"/>
      <c r="FG25" s="116">
        <v>7</v>
      </c>
      <c r="FH25" s="117"/>
      <c r="FI25" s="117"/>
      <c r="FJ25" s="120">
        <v>3647</v>
      </c>
      <c r="FK25" s="120">
        <v>3657</v>
      </c>
    </row>
    <row r="26" spans="1:167" ht="16.5" customHeight="1">
      <c r="A26" s="26">
        <v>16</v>
      </c>
      <c r="B26" s="26">
        <v>10388</v>
      </c>
      <c r="C26" s="26" t="s">
        <v>76</v>
      </c>
      <c r="D26" s="25"/>
      <c r="E26" s="35">
        <f t="shared" si="0"/>
        <v>81</v>
      </c>
      <c r="F26" s="35" t="str">
        <f t="shared" si="1"/>
        <v>B</v>
      </c>
      <c r="G26" s="35">
        <f t="shared" si="2"/>
        <v>82</v>
      </c>
      <c r="H26" s="35" t="str">
        <f t="shared" si="3"/>
        <v>B</v>
      </c>
      <c r="I26" s="61">
        <v>1</v>
      </c>
      <c r="J26" s="35" t="str">
        <f t="shared" si="4"/>
        <v xml:space="preserve">Siswa memiliki kemampuan menerapkan fungsi sosial, struktur teks, dan unsur kebahasaan teks interaksi interpersonal lisan dan tulis yang melibatkan tindakan menawarkan jasa, serta menanggapinya, sesuai dengan konteks penggunaannya. </v>
      </c>
      <c r="K26" s="35">
        <f t="shared" si="5"/>
        <v>82</v>
      </c>
      <c r="L26" s="35" t="str">
        <f t="shared" si="6"/>
        <v>B</v>
      </c>
      <c r="M26" s="35">
        <f t="shared" si="7"/>
        <v>83</v>
      </c>
      <c r="N26" s="35" t="str">
        <f t="shared" si="8"/>
        <v>B</v>
      </c>
      <c r="O26" s="61">
        <v>1</v>
      </c>
      <c r="P2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6" s="39"/>
      <c r="R26" s="39"/>
      <c r="S26" s="25"/>
      <c r="T26" s="15">
        <v>68</v>
      </c>
      <c r="U26" s="14">
        <v>80</v>
      </c>
      <c r="V26" s="14"/>
      <c r="W26" s="14"/>
      <c r="X26" s="14"/>
      <c r="Y26" s="14"/>
      <c r="Z26" s="14">
        <v>82</v>
      </c>
      <c r="AA26" s="45">
        <f t="shared" si="34"/>
        <v>81</v>
      </c>
      <c r="AB26" s="48">
        <f t="shared" si="10"/>
        <v>81</v>
      </c>
      <c r="AC26" s="15">
        <v>68</v>
      </c>
      <c r="AD26" s="14">
        <v>80</v>
      </c>
      <c r="AE26" s="14"/>
      <c r="AF26" s="14"/>
      <c r="AG26" s="14"/>
      <c r="AH26" s="14"/>
      <c r="AI26" s="14">
        <v>82</v>
      </c>
      <c r="AJ26" s="45"/>
      <c r="AK26" s="48">
        <f t="shared" si="11"/>
        <v>81</v>
      </c>
      <c r="AL26" s="15">
        <v>87</v>
      </c>
      <c r="AM26" s="14"/>
      <c r="AN26" s="14"/>
      <c r="AO26" s="14"/>
      <c r="AP26" s="14"/>
      <c r="AQ26" s="14"/>
      <c r="AR26" s="14">
        <v>82</v>
      </c>
      <c r="AS26" s="45"/>
      <c r="AT26" s="48">
        <f t="shared" si="12"/>
        <v>84.5</v>
      </c>
      <c r="AU26" s="15">
        <v>68</v>
      </c>
      <c r="AV26" s="14">
        <v>80</v>
      </c>
      <c r="AW26" s="14"/>
      <c r="AX26" s="14"/>
      <c r="AY26" s="14"/>
      <c r="AZ26" s="14"/>
      <c r="BA26" s="14">
        <v>82</v>
      </c>
      <c r="BB26" s="45"/>
      <c r="BC26" s="48">
        <f t="shared" si="13"/>
        <v>81</v>
      </c>
      <c r="BD26" s="25"/>
      <c r="BE26" s="19">
        <v>83</v>
      </c>
      <c r="BF26" s="18"/>
      <c r="BG26" s="18"/>
      <c r="BH26" s="18"/>
      <c r="BI26" s="18"/>
      <c r="BJ26" s="18"/>
      <c r="BK26" s="18"/>
      <c r="BL26" s="18"/>
      <c r="BM26" s="57">
        <f t="shared" si="14"/>
        <v>83</v>
      </c>
      <c r="BN26" s="19">
        <v>80</v>
      </c>
      <c r="BO26" s="18"/>
      <c r="BP26" s="18"/>
      <c r="BQ26" s="18"/>
      <c r="BR26" s="18"/>
      <c r="BS26" s="18"/>
      <c r="BT26" s="18"/>
      <c r="BU26" s="18"/>
      <c r="BV26" s="57">
        <f t="shared" si="15"/>
        <v>80</v>
      </c>
      <c r="BW26" s="19">
        <v>80</v>
      </c>
      <c r="BX26" s="18"/>
      <c r="BY26" s="18"/>
      <c r="BZ26" s="18"/>
      <c r="CA26" s="18"/>
      <c r="CB26" s="18"/>
      <c r="CC26" s="18"/>
      <c r="CD26" s="18"/>
      <c r="CE26" s="57">
        <f t="shared" si="16"/>
        <v>80</v>
      </c>
      <c r="CF26" s="19">
        <v>90</v>
      </c>
      <c r="CG26" s="18"/>
      <c r="CH26" s="18"/>
      <c r="CI26" s="18"/>
      <c r="CJ26" s="18"/>
      <c r="CK26" s="18"/>
      <c r="CL26" s="18"/>
      <c r="CM26" s="18"/>
      <c r="CN26" s="57">
        <f t="shared" si="17"/>
        <v>90</v>
      </c>
      <c r="CO26" s="25"/>
      <c r="CP26" s="30">
        <f t="shared" si="18"/>
        <v>83</v>
      </c>
      <c r="CQ26" s="25"/>
      <c r="CR26" s="30" t="str">
        <f t="shared" si="19"/>
        <v/>
      </c>
      <c r="CS26" s="25"/>
      <c r="CT26" s="30" t="str">
        <f t="shared" si="20"/>
        <v/>
      </c>
      <c r="CU26" s="25"/>
      <c r="CV26" s="30" t="str">
        <f t="shared" si="21"/>
        <v/>
      </c>
      <c r="CW26" s="25"/>
      <c r="CX26" s="60"/>
      <c r="CY26" s="30">
        <f t="shared" si="22"/>
        <v>80</v>
      </c>
      <c r="CZ26" s="25"/>
      <c r="DA26" s="30" t="str">
        <f t="shared" si="23"/>
        <v/>
      </c>
      <c r="DB26" s="25"/>
      <c r="DC26" s="30" t="str">
        <f t="shared" si="24"/>
        <v/>
      </c>
      <c r="DD26" s="25"/>
      <c r="DE26" s="30" t="str">
        <f t="shared" si="25"/>
        <v/>
      </c>
      <c r="DF26" s="25"/>
      <c r="DG26" s="60"/>
      <c r="DH26" s="30">
        <f t="shared" si="26"/>
        <v>80</v>
      </c>
      <c r="DI26" s="25"/>
      <c r="DJ26" s="30" t="str">
        <f t="shared" si="27"/>
        <v/>
      </c>
      <c r="DK26" s="25"/>
      <c r="DL26" s="30" t="str">
        <f t="shared" si="28"/>
        <v/>
      </c>
      <c r="DM26" s="25"/>
      <c r="DN26" s="30" t="str">
        <f t="shared" si="29"/>
        <v/>
      </c>
      <c r="DO26" s="25"/>
      <c r="DP26" s="60"/>
      <c r="DQ26" s="30">
        <f t="shared" si="30"/>
        <v>90</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116"/>
      <c r="FH26" s="117"/>
      <c r="FI26" s="117"/>
      <c r="FJ26" s="120"/>
      <c r="FK26" s="120"/>
    </row>
    <row r="27" spans="1:167" ht="16.5" customHeight="1">
      <c r="A27" s="26">
        <v>17</v>
      </c>
      <c r="B27" s="26">
        <v>10401</v>
      </c>
      <c r="C27" s="26" t="s">
        <v>77</v>
      </c>
      <c r="D27" s="25"/>
      <c r="E27" s="35">
        <f t="shared" si="0"/>
        <v>93</v>
      </c>
      <c r="F27" s="35" t="str">
        <f t="shared" si="1"/>
        <v>A</v>
      </c>
      <c r="G27" s="35">
        <f t="shared" si="2"/>
        <v>93</v>
      </c>
      <c r="H27" s="35" t="str">
        <f t="shared" si="3"/>
        <v>A</v>
      </c>
      <c r="I27" s="61">
        <v>1</v>
      </c>
      <c r="J27" s="35" t="str">
        <f t="shared" si="4"/>
        <v xml:space="preserve">Siswa memiliki kemampuan menerapkan fungsi sosial, struktur teks, dan unsur kebahasaan teks interaksi interpersonal lisan dan tulis yang melibatkan tindakan menawarkan jasa, serta menanggapinya, sesuai dengan konteks penggunaannya. </v>
      </c>
      <c r="K27" s="35">
        <f t="shared" si="5"/>
        <v>83</v>
      </c>
      <c r="L27" s="35" t="str">
        <f t="shared" si="6"/>
        <v>B</v>
      </c>
      <c r="M27" s="35">
        <f t="shared" si="7"/>
        <v>84</v>
      </c>
      <c r="N27" s="35" t="str">
        <f t="shared" si="8"/>
        <v>B</v>
      </c>
      <c r="O27" s="61">
        <v>1</v>
      </c>
      <c r="P2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7" s="39"/>
      <c r="R27" s="39"/>
      <c r="S27" s="25"/>
      <c r="T27" s="15">
        <v>100</v>
      </c>
      <c r="U27" s="14"/>
      <c r="V27" s="14"/>
      <c r="W27" s="14"/>
      <c r="X27" s="14"/>
      <c r="Y27" s="14"/>
      <c r="Z27" s="14">
        <v>86</v>
      </c>
      <c r="AA27" s="45">
        <f t="shared" si="34"/>
        <v>93</v>
      </c>
      <c r="AB27" s="48">
        <f t="shared" si="10"/>
        <v>93</v>
      </c>
      <c r="AC27" s="15">
        <v>98</v>
      </c>
      <c r="AD27" s="14"/>
      <c r="AE27" s="14"/>
      <c r="AF27" s="14"/>
      <c r="AG27" s="14"/>
      <c r="AH27" s="14"/>
      <c r="AI27" s="14">
        <v>86</v>
      </c>
      <c r="AJ27" s="45"/>
      <c r="AK27" s="48">
        <f t="shared" si="11"/>
        <v>92</v>
      </c>
      <c r="AL27" s="15">
        <v>100</v>
      </c>
      <c r="AM27" s="14"/>
      <c r="AN27" s="14"/>
      <c r="AO27" s="14"/>
      <c r="AP27" s="14"/>
      <c r="AQ27" s="14"/>
      <c r="AR27" s="14">
        <v>86</v>
      </c>
      <c r="AS27" s="45"/>
      <c r="AT27" s="48">
        <f t="shared" si="12"/>
        <v>93</v>
      </c>
      <c r="AU27" s="15">
        <v>100</v>
      </c>
      <c r="AV27" s="14"/>
      <c r="AW27" s="14"/>
      <c r="AX27" s="14"/>
      <c r="AY27" s="14"/>
      <c r="AZ27" s="14"/>
      <c r="BA27" s="14">
        <v>86</v>
      </c>
      <c r="BB27" s="45"/>
      <c r="BC27" s="48">
        <f t="shared" si="13"/>
        <v>93</v>
      </c>
      <c r="BD27" s="25"/>
      <c r="BE27" s="19">
        <v>84</v>
      </c>
      <c r="BF27" s="18"/>
      <c r="BG27" s="18"/>
      <c r="BH27" s="18"/>
      <c r="BI27" s="18"/>
      <c r="BJ27" s="18"/>
      <c r="BK27" s="18"/>
      <c r="BL27" s="18"/>
      <c r="BM27" s="57">
        <f t="shared" si="14"/>
        <v>84</v>
      </c>
      <c r="BN27" s="19">
        <v>82</v>
      </c>
      <c r="BO27" s="18"/>
      <c r="BP27" s="18"/>
      <c r="BQ27" s="18"/>
      <c r="BR27" s="18"/>
      <c r="BS27" s="18"/>
      <c r="BT27" s="18"/>
      <c r="BU27" s="18"/>
      <c r="BV27" s="57">
        <f t="shared" si="15"/>
        <v>82</v>
      </c>
      <c r="BW27" s="19">
        <v>81</v>
      </c>
      <c r="BX27" s="18"/>
      <c r="BY27" s="18"/>
      <c r="BZ27" s="18"/>
      <c r="CA27" s="18"/>
      <c r="CB27" s="18"/>
      <c r="CC27" s="18"/>
      <c r="CD27" s="18"/>
      <c r="CE27" s="57">
        <f t="shared" si="16"/>
        <v>81</v>
      </c>
      <c r="CF27" s="19">
        <v>90</v>
      </c>
      <c r="CG27" s="18"/>
      <c r="CH27" s="18"/>
      <c r="CI27" s="18"/>
      <c r="CJ27" s="18"/>
      <c r="CK27" s="18"/>
      <c r="CL27" s="18"/>
      <c r="CM27" s="18"/>
      <c r="CN27" s="57">
        <f t="shared" si="17"/>
        <v>90</v>
      </c>
      <c r="CO27" s="25"/>
      <c r="CP27" s="30">
        <f t="shared" si="18"/>
        <v>84</v>
      </c>
      <c r="CQ27" s="25"/>
      <c r="CR27" s="30" t="str">
        <f t="shared" si="19"/>
        <v/>
      </c>
      <c r="CS27" s="25"/>
      <c r="CT27" s="30" t="str">
        <f t="shared" si="20"/>
        <v/>
      </c>
      <c r="CU27" s="25"/>
      <c r="CV27" s="30" t="str">
        <f t="shared" si="21"/>
        <v/>
      </c>
      <c r="CW27" s="25"/>
      <c r="CX27" s="60"/>
      <c r="CY27" s="30">
        <f t="shared" si="22"/>
        <v>82</v>
      </c>
      <c r="CZ27" s="25"/>
      <c r="DA27" s="30" t="str">
        <f t="shared" si="23"/>
        <v/>
      </c>
      <c r="DB27" s="25"/>
      <c r="DC27" s="30" t="str">
        <f t="shared" si="24"/>
        <v/>
      </c>
      <c r="DD27" s="25"/>
      <c r="DE27" s="30" t="str">
        <f t="shared" si="25"/>
        <v/>
      </c>
      <c r="DF27" s="25"/>
      <c r="DG27" s="60"/>
      <c r="DH27" s="30">
        <f t="shared" si="26"/>
        <v>81</v>
      </c>
      <c r="DI27" s="25"/>
      <c r="DJ27" s="30" t="str">
        <f t="shared" si="27"/>
        <v/>
      </c>
      <c r="DK27" s="25"/>
      <c r="DL27" s="30" t="str">
        <f t="shared" si="28"/>
        <v/>
      </c>
      <c r="DM27" s="25"/>
      <c r="DN27" s="30" t="str">
        <f t="shared" si="29"/>
        <v/>
      </c>
      <c r="DO27" s="25"/>
      <c r="DP27" s="60"/>
      <c r="DQ27" s="30">
        <f t="shared" si="30"/>
        <v>90</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116">
        <v>8</v>
      </c>
      <c r="FH27" s="117"/>
      <c r="FI27" s="117"/>
      <c r="FJ27" s="120">
        <v>3648</v>
      </c>
      <c r="FK27" s="120">
        <v>3658</v>
      </c>
    </row>
    <row r="28" spans="1:167" ht="16.5" customHeight="1">
      <c r="A28" s="26">
        <v>18</v>
      </c>
      <c r="B28" s="26">
        <v>10414</v>
      </c>
      <c r="C28" s="26" t="s">
        <v>78</v>
      </c>
      <c r="D28" s="25"/>
      <c r="E28" s="35">
        <f t="shared" si="0"/>
        <v>85</v>
      </c>
      <c r="F28" s="35" t="str">
        <f t="shared" si="1"/>
        <v>B</v>
      </c>
      <c r="G28" s="35">
        <f t="shared" si="2"/>
        <v>84</v>
      </c>
      <c r="H28" s="35" t="str">
        <f t="shared" si="3"/>
        <v>B</v>
      </c>
      <c r="I28" s="61">
        <v>1</v>
      </c>
      <c r="J28" s="35" t="str">
        <f t="shared" si="4"/>
        <v xml:space="preserve">Siswa memiliki kemampuan menerapkan fungsi sosial, struktur teks, dan unsur kebahasaan teks interaksi interpersonal lisan dan tulis yang melibatkan tindakan menawarkan jasa, serta menanggapinya, sesuai dengan konteks penggunaannya. </v>
      </c>
      <c r="K28" s="35">
        <f t="shared" si="5"/>
        <v>83</v>
      </c>
      <c r="L28" s="35" t="str">
        <f t="shared" si="6"/>
        <v>B</v>
      </c>
      <c r="M28" s="35">
        <f t="shared" si="7"/>
        <v>84</v>
      </c>
      <c r="N28" s="35" t="str">
        <f t="shared" si="8"/>
        <v>B</v>
      </c>
      <c r="O28" s="61">
        <v>1</v>
      </c>
      <c r="P2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8" s="39"/>
      <c r="R28" s="39"/>
      <c r="S28" s="25"/>
      <c r="T28" s="15">
        <v>88</v>
      </c>
      <c r="U28" s="14"/>
      <c r="V28" s="14"/>
      <c r="W28" s="14"/>
      <c r="X28" s="14"/>
      <c r="Y28" s="14"/>
      <c r="Z28" s="14">
        <v>80</v>
      </c>
      <c r="AA28" s="45">
        <f t="shared" si="34"/>
        <v>84</v>
      </c>
      <c r="AB28" s="48">
        <f t="shared" si="10"/>
        <v>84</v>
      </c>
      <c r="AC28" s="15">
        <v>92</v>
      </c>
      <c r="AD28" s="14"/>
      <c r="AE28" s="14"/>
      <c r="AF28" s="14"/>
      <c r="AG28" s="14"/>
      <c r="AH28" s="14"/>
      <c r="AI28" s="14">
        <v>80</v>
      </c>
      <c r="AJ28" s="45"/>
      <c r="AK28" s="48">
        <f t="shared" si="11"/>
        <v>86</v>
      </c>
      <c r="AL28" s="15">
        <v>56</v>
      </c>
      <c r="AM28" s="14">
        <v>80</v>
      </c>
      <c r="AN28" s="14"/>
      <c r="AO28" s="14"/>
      <c r="AP28" s="14"/>
      <c r="AQ28" s="14"/>
      <c r="AR28" s="14">
        <v>80</v>
      </c>
      <c r="AS28" s="45"/>
      <c r="AT28" s="48">
        <f t="shared" si="12"/>
        <v>80</v>
      </c>
      <c r="AU28" s="15">
        <v>88</v>
      </c>
      <c r="AV28" s="14"/>
      <c r="AW28" s="14"/>
      <c r="AX28" s="14"/>
      <c r="AY28" s="14"/>
      <c r="AZ28" s="14"/>
      <c r="BA28" s="14">
        <v>80</v>
      </c>
      <c r="BB28" s="45"/>
      <c r="BC28" s="48">
        <f t="shared" si="13"/>
        <v>84</v>
      </c>
      <c r="BD28" s="25"/>
      <c r="BE28" s="19">
        <v>84</v>
      </c>
      <c r="BF28" s="18"/>
      <c r="BG28" s="18"/>
      <c r="BH28" s="18"/>
      <c r="BI28" s="18"/>
      <c r="BJ28" s="18"/>
      <c r="BK28" s="18"/>
      <c r="BL28" s="18"/>
      <c r="BM28" s="57">
        <f t="shared" si="14"/>
        <v>84</v>
      </c>
      <c r="BN28" s="19">
        <v>81</v>
      </c>
      <c r="BO28" s="18"/>
      <c r="BP28" s="18"/>
      <c r="BQ28" s="18"/>
      <c r="BR28" s="18"/>
      <c r="BS28" s="18"/>
      <c r="BT28" s="18"/>
      <c r="BU28" s="18"/>
      <c r="BV28" s="57">
        <f t="shared" si="15"/>
        <v>81</v>
      </c>
      <c r="BW28" s="19">
        <v>80</v>
      </c>
      <c r="BX28" s="18"/>
      <c r="BY28" s="18"/>
      <c r="BZ28" s="18"/>
      <c r="CA28" s="18"/>
      <c r="CB28" s="18"/>
      <c r="CC28" s="18"/>
      <c r="CD28" s="18"/>
      <c r="CE28" s="57">
        <f t="shared" si="16"/>
        <v>80</v>
      </c>
      <c r="CF28" s="19">
        <v>90</v>
      </c>
      <c r="CG28" s="18"/>
      <c r="CH28" s="18"/>
      <c r="CI28" s="18"/>
      <c r="CJ28" s="18"/>
      <c r="CK28" s="18"/>
      <c r="CL28" s="18"/>
      <c r="CM28" s="18"/>
      <c r="CN28" s="57">
        <f t="shared" si="17"/>
        <v>90</v>
      </c>
      <c r="CO28" s="25"/>
      <c r="CP28" s="30">
        <f t="shared" si="18"/>
        <v>84</v>
      </c>
      <c r="CQ28" s="25"/>
      <c r="CR28" s="30" t="str">
        <f t="shared" si="19"/>
        <v/>
      </c>
      <c r="CS28" s="25"/>
      <c r="CT28" s="30" t="str">
        <f t="shared" si="20"/>
        <v/>
      </c>
      <c r="CU28" s="25"/>
      <c r="CV28" s="30" t="str">
        <f t="shared" si="21"/>
        <v/>
      </c>
      <c r="CW28" s="25"/>
      <c r="CX28" s="60"/>
      <c r="CY28" s="30">
        <f t="shared" si="22"/>
        <v>81</v>
      </c>
      <c r="CZ28" s="25"/>
      <c r="DA28" s="30" t="str">
        <f t="shared" si="23"/>
        <v/>
      </c>
      <c r="DB28" s="25"/>
      <c r="DC28" s="30" t="str">
        <f t="shared" si="24"/>
        <v/>
      </c>
      <c r="DD28" s="25"/>
      <c r="DE28" s="30" t="str">
        <f t="shared" si="25"/>
        <v/>
      </c>
      <c r="DF28" s="25"/>
      <c r="DG28" s="60"/>
      <c r="DH28" s="30">
        <f t="shared" si="26"/>
        <v>80</v>
      </c>
      <c r="DI28" s="25"/>
      <c r="DJ28" s="30" t="str">
        <f t="shared" si="27"/>
        <v/>
      </c>
      <c r="DK28" s="25"/>
      <c r="DL28" s="30" t="str">
        <f t="shared" si="28"/>
        <v/>
      </c>
      <c r="DM28" s="25"/>
      <c r="DN28" s="30" t="str">
        <f t="shared" si="29"/>
        <v/>
      </c>
      <c r="DO28" s="25"/>
      <c r="DP28" s="60"/>
      <c r="DQ28" s="30">
        <f t="shared" si="30"/>
        <v>90</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116"/>
      <c r="FH28" s="117"/>
      <c r="FI28" s="117"/>
      <c r="FJ28" s="120"/>
      <c r="FK28" s="120"/>
    </row>
    <row r="29" spans="1:167" ht="16.5" customHeight="1">
      <c r="A29" s="26">
        <v>19</v>
      </c>
      <c r="B29" s="26">
        <v>10427</v>
      </c>
      <c r="C29" s="26" t="s">
        <v>79</v>
      </c>
      <c r="D29" s="25"/>
      <c r="E29" s="35">
        <f t="shared" si="0"/>
        <v>84</v>
      </c>
      <c r="F29" s="35" t="str">
        <f t="shared" si="1"/>
        <v>B</v>
      </c>
      <c r="G29" s="35">
        <f t="shared" si="2"/>
        <v>84</v>
      </c>
      <c r="H29" s="35" t="str">
        <f t="shared" si="3"/>
        <v>B</v>
      </c>
      <c r="I29" s="61">
        <v>1</v>
      </c>
      <c r="J29" s="35" t="str">
        <f t="shared" si="4"/>
        <v xml:space="preserve">Siswa memiliki kemampuan menerapkan fungsi sosial, struktur teks, dan unsur kebahasaan teks interaksi interpersonal lisan dan tulis yang melibatkan tindakan menawarkan jasa, serta menanggapinya, sesuai dengan konteks penggunaannya. </v>
      </c>
      <c r="K29" s="35">
        <f t="shared" si="5"/>
        <v>83</v>
      </c>
      <c r="L29" s="35" t="str">
        <f t="shared" si="6"/>
        <v>B</v>
      </c>
      <c r="M29" s="35">
        <f t="shared" si="7"/>
        <v>84</v>
      </c>
      <c r="N29" s="35" t="str">
        <f t="shared" si="8"/>
        <v>B</v>
      </c>
      <c r="O29" s="61">
        <v>1</v>
      </c>
      <c r="P29"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9" s="39"/>
      <c r="R29" s="39"/>
      <c r="S29" s="25"/>
      <c r="T29" s="15">
        <v>95</v>
      </c>
      <c r="U29" s="14"/>
      <c r="V29" s="14"/>
      <c r="W29" s="14"/>
      <c r="X29" s="14"/>
      <c r="Y29" s="14"/>
      <c r="Z29" s="14">
        <v>80</v>
      </c>
      <c r="AA29" s="45">
        <f t="shared" si="34"/>
        <v>87.5</v>
      </c>
      <c r="AB29" s="48">
        <f t="shared" si="10"/>
        <v>87.5</v>
      </c>
      <c r="AC29" s="15">
        <v>67</v>
      </c>
      <c r="AD29" s="14">
        <v>80</v>
      </c>
      <c r="AE29" s="14"/>
      <c r="AF29" s="14"/>
      <c r="AG29" s="14"/>
      <c r="AH29" s="14"/>
      <c r="AI29" s="14">
        <v>80</v>
      </c>
      <c r="AJ29" s="45"/>
      <c r="AK29" s="48">
        <f t="shared" si="11"/>
        <v>80</v>
      </c>
      <c r="AL29" s="15">
        <v>56</v>
      </c>
      <c r="AM29" s="14">
        <v>80</v>
      </c>
      <c r="AN29" s="14"/>
      <c r="AO29" s="14"/>
      <c r="AP29" s="14"/>
      <c r="AQ29" s="14"/>
      <c r="AR29" s="14">
        <v>80</v>
      </c>
      <c r="AS29" s="45"/>
      <c r="AT29" s="48">
        <f t="shared" si="12"/>
        <v>80</v>
      </c>
      <c r="AU29" s="15">
        <v>95</v>
      </c>
      <c r="AV29" s="14"/>
      <c r="AW29" s="14"/>
      <c r="AX29" s="14"/>
      <c r="AY29" s="14"/>
      <c r="AZ29" s="14"/>
      <c r="BA29" s="14">
        <v>80</v>
      </c>
      <c r="BB29" s="45"/>
      <c r="BC29" s="48">
        <f t="shared" si="13"/>
        <v>87.5</v>
      </c>
      <c r="BD29" s="25"/>
      <c r="BE29" s="19">
        <v>84</v>
      </c>
      <c r="BF29" s="18"/>
      <c r="BG29" s="18"/>
      <c r="BH29" s="18"/>
      <c r="BI29" s="18"/>
      <c r="BJ29" s="18"/>
      <c r="BK29" s="18"/>
      <c r="BL29" s="18"/>
      <c r="BM29" s="57">
        <f t="shared" si="14"/>
        <v>84</v>
      </c>
      <c r="BN29" s="19">
        <v>81</v>
      </c>
      <c r="BO29" s="18"/>
      <c r="BP29" s="18"/>
      <c r="BQ29" s="18"/>
      <c r="BR29" s="18"/>
      <c r="BS29" s="18"/>
      <c r="BT29" s="18"/>
      <c r="BU29" s="18"/>
      <c r="BV29" s="57">
        <f t="shared" si="15"/>
        <v>81</v>
      </c>
      <c r="BW29" s="19">
        <v>80</v>
      </c>
      <c r="BX29" s="18"/>
      <c r="BY29" s="18"/>
      <c r="BZ29" s="18"/>
      <c r="CA29" s="18"/>
      <c r="CB29" s="18"/>
      <c r="CC29" s="18"/>
      <c r="CD29" s="18"/>
      <c r="CE29" s="57">
        <f t="shared" si="16"/>
        <v>80</v>
      </c>
      <c r="CF29" s="19">
        <v>90</v>
      </c>
      <c r="CG29" s="18"/>
      <c r="CH29" s="18"/>
      <c r="CI29" s="18"/>
      <c r="CJ29" s="18"/>
      <c r="CK29" s="18"/>
      <c r="CL29" s="18"/>
      <c r="CM29" s="18"/>
      <c r="CN29" s="57">
        <f t="shared" si="17"/>
        <v>90</v>
      </c>
      <c r="CO29" s="25"/>
      <c r="CP29" s="30">
        <f t="shared" si="18"/>
        <v>84</v>
      </c>
      <c r="CQ29" s="25"/>
      <c r="CR29" s="30" t="str">
        <f t="shared" si="19"/>
        <v/>
      </c>
      <c r="CS29" s="25"/>
      <c r="CT29" s="30" t="str">
        <f t="shared" si="20"/>
        <v/>
      </c>
      <c r="CU29" s="25"/>
      <c r="CV29" s="30" t="str">
        <f t="shared" si="21"/>
        <v/>
      </c>
      <c r="CW29" s="25"/>
      <c r="CX29" s="60"/>
      <c r="CY29" s="30">
        <f t="shared" si="22"/>
        <v>81</v>
      </c>
      <c r="CZ29" s="25"/>
      <c r="DA29" s="30" t="str">
        <f t="shared" si="23"/>
        <v/>
      </c>
      <c r="DB29" s="25"/>
      <c r="DC29" s="30" t="str">
        <f t="shared" si="24"/>
        <v/>
      </c>
      <c r="DD29" s="25"/>
      <c r="DE29" s="30" t="str">
        <f t="shared" si="25"/>
        <v/>
      </c>
      <c r="DF29" s="25"/>
      <c r="DG29" s="60"/>
      <c r="DH29" s="30">
        <f t="shared" si="26"/>
        <v>80</v>
      </c>
      <c r="DI29" s="25"/>
      <c r="DJ29" s="30" t="str">
        <f t="shared" si="27"/>
        <v/>
      </c>
      <c r="DK29" s="25"/>
      <c r="DL29" s="30" t="str">
        <f t="shared" si="28"/>
        <v/>
      </c>
      <c r="DM29" s="25"/>
      <c r="DN29" s="30" t="str">
        <f t="shared" si="29"/>
        <v/>
      </c>
      <c r="DO29" s="25"/>
      <c r="DP29" s="60"/>
      <c r="DQ29" s="30">
        <f t="shared" si="30"/>
        <v>90</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116">
        <v>9</v>
      </c>
      <c r="FH29" s="117"/>
      <c r="FI29" s="117"/>
      <c r="FJ29" s="120">
        <v>3649</v>
      </c>
      <c r="FK29" s="120">
        <v>3659</v>
      </c>
    </row>
    <row r="30" spans="1:167" ht="16.5" customHeight="1">
      <c r="A30" s="26">
        <v>20</v>
      </c>
      <c r="B30" s="26">
        <v>10440</v>
      </c>
      <c r="C30" s="26" t="s">
        <v>80</v>
      </c>
      <c r="D30" s="25"/>
      <c r="E30" s="35">
        <f t="shared" si="0"/>
        <v>84</v>
      </c>
      <c r="F30" s="35" t="str">
        <f t="shared" si="1"/>
        <v>B</v>
      </c>
      <c r="G30" s="35">
        <f t="shared" si="2"/>
        <v>85</v>
      </c>
      <c r="H30" s="35" t="str">
        <f t="shared" si="3"/>
        <v>B</v>
      </c>
      <c r="I30" s="61">
        <v>1</v>
      </c>
      <c r="J30" s="35" t="str">
        <f t="shared" si="4"/>
        <v xml:space="preserve">Siswa memiliki kemampuan menerapkan fungsi sosial, struktur teks, dan unsur kebahasaan teks interaksi interpersonal lisan dan tulis yang melibatkan tindakan menawarkan jasa, serta menanggapinya, sesuai dengan konteks penggunaannya. </v>
      </c>
      <c r="K30" s="35">
        <f t="shared" si="5"/>
        <v>83</v>
      </c>
      <c r="L30" s="35" t="str">
        <f t="shared" si="6"/>
        <v>B</v>
      </c>
      <c r="M30" s="35">
        <f t="shared" si="7"/>
        <v>84</v>
      </c>
      <c r="N30" s="35" t="str">
        <f t="shared" si="8"/>
        <v>B</v>
      </c>
      <c r="O30" s="61">
        <v>1</v>
      </c>
      <c r="P30"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0" s="39"/>
      <c r="R30" s="39"/>
      <c r="S30" s="25"/>
      <c r="T30" s="15">
        <v>97</v>
      </c>
      <c r="U30" s="14"/>
      <c r="V30" s="14"/>
      <c r="W30" s="14"/>
      <c r="X30" s="14"/>
      <c r="Y30" s="14"/>
      <c r="Z30" s="14">
        <v>80</v>
      </c>
      <c r="AA30" s="45">
        <f t="shared" si="34"/>
        <v>88.5</v>
      </c>
      <c r="AB30" s="48">
        <f t="shared" si="10"/>
        <v>88.5</v>
      </c>
      <c r="AC30" s="15">
        <v>52</v>
      </c>
      <c r="AD30" s="14">
        <v>80</v>
      </c>
      <c r="AE30" s="14"/>
      <c r="AF30" s="14"/>
      <c r="AG30" s="14"/>
      <c r="AH30" s="14"/>
      <c r="AI30" s="14">
        <v>80</v>
      </c>
      <c r="AJ30" s="45"/>
      <c r="AK30" s="48">
        <f t="shared" si="11"/>
        <v>80</v>
      </c>
      <c r="AL30" s="15">
        <v>89</v>
      </c>
      <c r="AM30" s="14"/>
      <c r="AN30" s="14"/>
      <c r="AO30" s="14"/>
      <c r="AP30" s="14"/>
      <c r="AQ30" s="14"/>
      <c r="AR30" s="14">
        <v>80</v>
      </c>
      <c r="AS30" s="45"/>
      <c r="AT30" s="48">
        <f t="shared" si="12"/>
        <v>84.5</v>
      </c>
      <c r="AU30" s="15">
        <v>97</v>
      </c>
      <c r="AV30" s="14"/>
      <c r="AW30" s="14"/>
      <c r="AX30" s="14"/>
      <c r="AY30" s="14"/>
      <c r="AZ30" s="14"/>
      <c r="BA30" s="14">
        <v>80</v>
      </c>
      <c r="BB30" s="45"/>
      <c r="BC30" s="48">
        <f t="shared" si="13"/>
        <v>88.5</v>
      </c>
      <c r="BD30" s="25"/>
      <c r="BE30" s="19">
        <v>85</v>
      </c>
      <c r="BF30" s="18"/>
      <c r="BG30" s="18"/>
      <c r="BH30" s="18"/>
      <c r="BI30" s="18"/>
      <c r="BJ30" s="18"/>
      <c r="BK30" s="18"/>
      <c r="BL30" s="18"/>
      <c r="BM30" s="57">
        <f t="shared" si="14"/>
        <v>85</v>
      </c>
      <c r="BN30" s="19">
        <v>80</v>
      </c>
      <c r="BO30" s="18"/>
      <c r="BP30" s="18"/>
      <c r="BQ30" s="18"/>
      <c r="BR30" s="18"/>
      <c r="BS30" s="18"/>
      <c r="BT30" s="18"/>
      <c r="BU30" s="18"/>
      <c r="BV30" s="57">
        <f t="shared" si="15"/>
        <v>80</v>
      </c>
      <c r="BW30" s="19">
        <v>80</v>
      </c>
      <c r="BX30" s="18"/>
      <c r="BY30" s="18"/>
      <c r="BZ30" s="18"/>
      <c r="CA30" s="18"/>
      <c r="CB30" s="18"/>
      <c r="CC30" s="18"/>
      <c r="CD30" s="18"/>
      <c r="CE30" s="57">
        <f t="shared" si="16"/>
        <v>80</v>
      </c>
      <c r="CF30" s="19">
        <v>90</v>
      </c>
      <c r="CG30" s="18"/>
      <c r="CH30" s="18"/>
      <c r="CI30" s="18"/>
      <c r="CJ30" s="18"/>
      <c r="CK30" s="18"/>
      <c r="CL30" s="18"/>
      <c r="CM30" s="18"/>
      <c r="CN30" s="57">
        <f t="shared" si="17"/>
        <v>90</v>
      </c>
      <c r="CO30" s="25"/>
      <c r="CP30" s="30">
        <f t="shared" si="18"/>
        <v>85</v>
      </c>
      <c r="CQ30" s="25"/>
      <c r="CR30" s="30" t="str">
        <f t="shared" si="19"/>
        <v/>
      </c>
      <c r="CS30" s="25"/>
      <c r="CT30" s="30" t="str">
        <f t="shared" si="20"/>
        <v/>
      </c>
      <c r="CU30" s="25"/>
      <c r="CV30" s="30" t="str">
        <f t="shared" si="21"/>
        <v/>
      </c>
      <c r="CW30" s="25"/>
      <c r="CX30" s="60"/>
      <c r="CY30" s="30">
        <f t="shared" si="22"/>
        <v>80</v>
      </c>
      <c r="CZ30" s="25"/>
      <c r="DA30" s="30" t="str">
        <f t="shared" si="23"/>
        <v/>
      </c>
      <c r="DB30" s="25"/>
      <c r="DC30" s="30" t="str">
        <f t="shared" si="24"/>
        <v/>
      </c>
      <c r="DD30" s="25"/>
      <c r="DE30" s="30" t="str">
        <f t="shared" si="25"/>
        <v/>
      </c>
      <c r="DF30" s="25"/>
      <c r="DG30" s="60"/>
      <c r="DH30" s="30">
        <f t="shared" si="26"/>
        <v>80</v>
      </c>
      <c r="DI30" s="25"/>
      <c r="DJ30" s="30" t="str">
        <f t="shared" si="27"/>
        <v/>
      </c>
      <c r="DK30" s="25"/>
      <c r="DL30" s="30" t="str">
        <f t="shared" si="28"/>
        <v/>
      </c>
      <c r="DM30" s="25"/>
      <c r="DN30" s="30" t="str">
        <f t="shared" si="29"/>
        <v/>
      </c>
      <c r="DO30" s="25"/>
      <c r="DP30" s="60"/>
      <c r="DQ30" s="30">
        <f t="shared" si="30"/>
        <v>90</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116"/>
      <c r="FH30" s="117"/>
      <c r="FI30" s="117"/>
      <c r="FJ30" s="120"/>
      <c r="FK30" s="120"/>
    </row>
    <row r="31" spans="1:167" ht="16.5" customHeight="1">
      <c r="A31" s="26">
        <v>21</v>
      </c>
      <c r="B31" s="26">
        <v>10453</v>
      </c>
      <c r="C31" s="26" t="s">
        <v>81</v>
      </c>
      <c r="D31" s="25"/>
      <c r="E31" s="35">
        <f t="shared" si="0"/>
        <v>80</v>
      </c>
      <c r="F31" s="35" t="str">
        <f t="shared" si="1"/>
        <v>B</v>
      </c>
      <c r="G31" s="35">
        <f t="shared" si="2"/>
        <v>80</v>
      </c>
      <c r="H31" s="35" t="str">
        <f t="shared" si="3"/>
        <v>B</v>
      </c>
      <c r="I31" s="61">
        <v>1</v>
      </c>
      <c r="J31" s="35" t="str">
        <f t="shared" si="4"/>
        <v xml:space="preserve">Siswa memiliki kemampuan menerapkan fungsi sosial, struktur teks, dan unsur kebahasaan teks interaksi interpersonal lisan dan tulis yang melibatkan tindakan menawarkan jasa, serta menanggapinya, sesuai dengan konteks penggunaannya. </v>
      </c>
      <c r="K31" s="35">
        <f t="shared" si="5"/>
        <v>82</v>
      </c>
      <c r="L31" s="35" t="str">
        <f t="shared" si="6"/>
        <v>B</v>
      </c>
      <c r="M31" s="35">
        <f t="shared" si="7"/>
        <v>84</v>
      </c>
      <c r="N31" s="35" t="str">
        <f t="shared" si="8"/>
        <v>B</v>
      </c>
      <c r="O31" s="61">
        <v>1</v>
      </c>
      <c r="P31"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1" s="39"/>
      <c r="R31" s="39"/>
      <c r="S31" s="25"/>
      <c r="T31" s="15">
        <v>69</v>
      </c>
      <c r="U31" s="14">
        <v>80</v>
      </c>
      <c r="V31" s="14"/>
      <c r="W31" s="14"/>
      <c r="X31" s="14"/>
      <c r="Y31" s="14"/>
      <c r="Z31" s="14">
        <v>80</v>
      </c>
      <c r="AA31" s="45">
        <f t="shared" si="34"/>
        <v>80</v>
      </c>
      <c r="AB31" s="48">
        <f t="shared" si="10"/>
        <v>80</v>
      </c>
      <c r="AC31" s="15">
        <v>63</v>
      </c>
      <c r="AD31" s="14">
        <v>80</v>
      </c>
      <c r="AE31" s="14"/>
      <c r="AF31" s="14"/>
      <c r="AG31" s="14"/>
      <c r="AH31" s="14"/>
      <c r="AI31" s="14">
        <v>80</v>
      </c>
      <c r="AJ31" s="45"/>
      <c r="AK31" s="48">
        <f t="shared" si="11"/>
        <v>80</v>
      </c>
      <c r="AL31" s="15">
        <v>68</v>
      </c>
      <c r="AM31" s="14">
        <v>80</v>
      </c>
      <c r="AN31" s="14"/>
      <c r="AO31" s="14"/>
      <c r="AP31" s="14"/>
      <c r="AQ31" s="14"/>
      <c r="AR31" s="14">
        <v>80</v>
      </c>
      <c r="AS31" s="45"/>
      <c r="AT31" s="48">
        <f t="shared" si="12"/>
        <v>80</v>
      </c>
      <c r="AU31" s="15">
        <v>69</v>
      </c>
      <c r="AV31" s="14">
        <v>80</v>
      </c>
      <c r="AW31" s="14"/>
      <c r="AX31" s="14"/>
      <c r="AY31" s="14"/>
      <c r="AZ31" s="14"/>
      <c r="BA31" s="14">
        <v>80</v>
      </c>
      <c r="BB31" s="45"/>
      <c r="BC31" s="48">
        <f t="shared" si="13"/>
        <v>80</v>
      </c>
      <c r="BD31" s="25"/>
      <c r="BE31" s="19">
        <v>84</v>
      </c>
      <c r="BF31" s="18"/>
      <c r="BG31" s="18"/>
      <c r="BH31" s="18"/>
      <c r="BI31" s="18"/>
      <c r="BJ31" s="18"/>
      <c r="BK31" s="18"/>
      <c r="BL31" s="18"/>
      <c r="BM31" s="57">
        <f t="shared" si="14"/>
        <v>84</v>
      </c>
      <c r="BN31" s="19">
        <v>80</v>
      </c>
      <c r="BO31" s="18"/>
      <c r="BP31" s="18"/>
      <c r="BQ31" s="18"/>
      <c r="BR31" s="18"/>
      <c r="BS31" s="18"/>
      <c r="BT31" s="18"/>
      <c r="BU31" s="18"/>
      <c r="BV31" s="57">
        <f t="shared" si="15"/>
        <v>80</v>
      </c>
      <c r="BW31" s="19">
        <v>81</v>
      </c>
      <c r="BX31" s="18"/>
      <c r="BY31" s="18"/>
      <c r="BZ31" s="18"/>
      <c r="CA31" s="18"/>
      <c r="CB31" s="18"/>
      <c r="CC31" s="18"/>
      <c r="CD31" s="18"/>
      <c r="CE31" s="57">
        <f t="shared" si="16"/>
        <v>81</v>
      </c>
      <c r="CF31" s="19">
        <v>90</v>
      </c>
      <c r="CG31" s="18"/>
      <c r="CH31" s="18"/>
      <c r="CI31" s="18"/>
      <c r="CJ31" s="18"/>
      <c r="CK31" s="18"/>
      <c r="CL31" s="18"/>
      <c r="CM31" s="18"/>
      <c r="CN31" s="57">
        <f t="shared" si="17"/>
        <v>90</v>
      </c>
      <c r="CO31" s="25"/>
      <c r="CP31" s="30">
        <f t="shared" si="18"/>
        <v>84</v>
      </c>
      <c r="CQ31" s="25"/>
      <c r="CR31" s="30" t="str">
        <f t="shared" si="19"/>
        <v/>
      </c>
      <c r="CS31" s="25"/>
      <c r="CT31" s="30" t="str">
        <f t="shared" si="20"/>
        <v/>
      </c>
      <c r="CU31" s="25"/>
      <c r="CV31" s="30" t="str">
        <f t="shared" si="21"/>
        <v/>
      </c>
      <c r="CW31" s="25"/>
      <c r="CX31" s="60"/>
      <c r="CY31" s="30">
        <f t="shared" si="22"/>
        <v>80</v>
      </c>
      <c r="CZ31" s="25"/>
      <c r="DA31" s="30" t="str">
        <f t="shared" si="23"/>
        <v/>
      </c>
      <c r="DB31" s="25"/>
      <c r="DC31" s="30" t="str">
        <f t="shared" si="24"/>
        <v/>
      </c>
      <c r="DD31" s="25"/>
      <c r="DE31" s="30" t="str">
        <f t="shared" si="25"/>
        <v/>
      </c>
      <c r="DF31" s="25"/>
      <c r="DG31" s="60"/>
      <c r="DH31" s="30">
        <f t="shared" si="26"/>
        <v>81</v>
      </c>
      <c r="DI31" s="25"/>
      <c r="DJ31" s="30" t="str">
        <f t="shared" si="27"/>
        <v/>
      </c>
      <c r="DK31" s="25"/>
      <c r="DL31" s="30" t="str">
        <f t="shared" si="28"/>
        <v/>
      </c>
      <c r="DM31" s="25"/>
      <c r="DN31" s="30" t="str">
        <f t="shared" si="29"/>
        <v/>
      </c>
      <c r="DO31" s="25"/>
      <c r="DP31" s="60"/>
      <c r="DQ31" s="30">
        <f t="shared" si="30"/>
        <v>90</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116">
        <v>10</v>
      </c>
      <c r="FH31" s="117"/>
      <c r="FI31" s="117"/>
      <c r="FJ31" s="120">
        <v>3650</v>
      </c>
      <c r="FK31" s="120">
        <v>3660</v>
      </c>
    </row>
    <row r="32" spans="1:167" ht="16.5" customHeight="1">
      <c r="A32" s="26">
        <v>22</v>
      </c>
      <c r="B32" s="26">
        <v>10466</v>
      </c>
      <c r="C32" s="26" t="s">
        <v>82</v>
      </c>
      <c r="D32" s="25"/>
      <c r="E32" s="35">
        <f t="shared" si="0"/>
        <v>86</v>
      </c>
      <c r="F32" s="35" t="str">
        <f t="shared" si="1"/>
        <v>B</v>
      </c>
      <c r="G32" s="35">
        <f t="shared" si="2"/>
        <v>89</v>
      </c>
      <c r="H32" s="35" t="str">
        <f t="shared" si="3"/>
        <v>B</v>
      </c>
      <c r="I32" s="61">
        <v>1</v>
      </c>
      <c r="J32" s="35" t="str">
        <f t="shared" si="4"/>
        <v xml:space="preserve">Siswa memiliki kemampuan menerapkan fungsi sosial, struktur teks, dan unsur kebahasaan teks interaksi interpersonal lisan dan tulis yang melibatkan tindakan menawarkan jasa, serta menanggapinya, sesuai dengan konteks penggunaannya. </v>
      </c>
      <c r="K32" s="35">
        <f t="shared" si="5"/>
        <v>83</v>
      </c>
      <c r="L32" s="35" t="str">
        <f t="shared" si="6"/>
        <v>B</v>
      </c>
      <c r="M32" s="35">
        <f t="shared" si="7"/>
        <v>84</v>
      </c>
      <c r="N32" s="35" t="str">
        <f t="shared" si="8"/>
        <v>B</v>
      </c>
      <c r="O32" s="61">
        <v>1</v>
      </c>
      <c r="P3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2" s="39"/>
      <c r="R32" s="39"/>
      <c r="S32" s="25"/>
      <c r="T32" s="15">
        <v>100</v>
      </c>
      <c r="U32" s="14"/>
      <c r="V32" s="14"/>
      <c r="W32" s="14"/>
      <c r="X32" s="14"/>
      <c r="Y32" s="14"/>
      <c r="Z32" s="14">
        <v>82</v>
      </c>
      <c r="AA32" s="45">
        <f t="shared" si="34"/>
        <v>91</v>
      </c>
      <c r="AB32" s="48">
        <f t="shared" si="10"/>
        <v>91</v>
      </c>
      <c r="AC32" s="15">
        <v>50</v>
      </c>
      <c r="AD32" s="14">
        <v>80</v>
      </c>
      <c r="AE32" s="14"/>
      <c r="AF32" s="14"/>
      <c r="AG32" s="14"/>
      <c r="AH32" s="14"/>
      <c r="AI32" s="14">
        <v>82</v>
      </c>
      <c r="AJ32" s="45"/>
      <c r="AK32" s="48">
        <f t="shared" si="11"/>
        <v>81</v>
      </c>
      <c r="AL32" s="15">
        <v>100</v>
      </c>
      <c r="AM32" s="14"/>
      <c r="AN32" s="14"/>
      <c r="AO32" s="14"/>
      <c r="AP32" s="14"/>
      <c r="AQ32" s="14"/>
      <c r="AR32" s="14">
        <v>82</v>
      </c>
      <c r="AS32" s="45"/>
      <c r="AT32" s="48">
        <f t="shared" si="12"/>
        <v>91</v>
      </c>
      <c r="AU32" s="15">
        <v>100</v>
      </c>
      <c r="AV32" s="14"/>
      <c r="AW32" s="14"/>
      <c r="AX32" s="14"/>
      <c r="AY32" s="14"/>
      <c r="AZ32" s="14"/>
      <c r="BA32" s="14">
        <v>82</v>
      </c>
      <c r="BB32" s="45"/>
      <c r="BC32" s="48">
        <f t="shared" si="13"/>
        <v>91</v>
      </c>
      <c r="BD32" s="25"/>
      <c r="BE32" s="19">
        <v>84</v>
      </c>
      <c r="BF32" s="18"/>
      <c r="BG32" s="18"/>
      <c r="BH32" s="18"/>
      <c r="BI32" s="18"/>
      <c r="BJ32" s="18"/>
      <c r="BK32" s="18"/>
      <c r="BL32" s="18"/>
      <c r="BM32" s="57">
        <f t="shared" si="14"/>
        <v>84</v>
      </c>
      <c r="BN32" s="19">
        <v>81</v>
      </c>
      <c r="BO32" s="18"/>
      <c r="BP32" s="18"/>
      <c r="BQ32" s="18"/>
      <c r="BR32" s="18"/>
      <c r="BS32" s="18"/>
      <c r="BT32" s="18"/>
      <c r="BU32" s="18"/>
      <c r="BV32" s="57">
        <f t="shared" si="15"/>
        <v>81</v>
      </c>
      <c r="BW32" s="19">
        <v>82</v>
      </c>
      <c r="BX32" s="18"/>
      <c r="BY32" s="18"/>
      <c r="BZ32" s="18"/>
      <c r="CA32" s="18"/>
      <c r="CB32" s="18"/>
      <c r="CC32" s="18"/>
      <c r="CD32" s="18"/>
      <c r="CE32" s="57">
        <f t="shared" si="16"/>
        <v>82</v>
      </c>
      <c r="CF32" s="19">
        <v>90</v>
      </c>
      <c r="CG32" s="18"/>
      <c r="CH32" s="18"/>
      <c r="CI32" s="18"/>
      <c r="CJ32" s="18"/>
      <c r="CK32" s="18"/>
      <c r="CL32" s="18"/>
      <c r="CM32" s="18"/>
      <c r="CN32" s="57">
        <f t="shared" si="17"/>
        <v>90</v>
      </c>
      <c r="CO32" s="25"/>
      <c r="CP32" s="30">
        <f t="shared" si="18"/>
        <v>84</v>
      </c>
      <c r="CQ32" s="25"/>
      <c r="CR32" s="30" t="str">
        <f t="shared" si="19"/>
        <v/>
      </c>
      <c r="CS32" s="25"/>
      <c r="CT32" s="30" t="str">
        <f t="shared" si="20"/>
        <v/>
      </c>
      <c r="CU32" s="25"/>
      <c r="CV32" s="30" t="str">
        <f t="shared" si="21"/>
        <v/>
      </c>
      <c r="CW32" s="25"/>
      <c r="CX32" s="60"/>
      <c r="CY32" s="30">
        <f t="shared" si="22"/>
        <v>81</v>
      </c>
      <c r="CZ32" s="25"/>
      <c r="DA32" s="30" t="str">
        <f t="shared" si="23"/>
        <v/>
      </c>
      <c r="DB32" s="25"/>
      <c r="DC32" s="30" t="str">
        <f t="shared" si="24"/>
        <v/>
      </c>
      <c r="DD32" s="25"/>
      <c r="DE32" s="30" t="str">
        <f t="shared" si="25"/>
        <v/>
      </c>
      <c r="DF32" s="25"/>
      <c r="DG32" s="60"/>
      <c r="DH32" s="30">
        <f t="shared" si="26"/>
        <v>82</v>
      </c>
      <c r="DI32" s="25"/>
      <c r="DJ32" s="30" t="str">
        <f t="shared" si="27"/>
        <v/>
      </c>
      <c r="DK32" s="25"/>
      <c r="DL32" s="30" t="str">
        <f t="shared" si="28"/>
        <v/>
      </c>
      <c r="DM32" s="25"/>
      <c r="DN32" s="30" t="str">
        <f t="shared" si="29"/>
        <v/>
      </c>
      <c r="DO32" s="25"/>
      <c r="DP32" s="60"/>
      <c r="DQ32" s="30">
        <f t="shared" si="30"/>
        <v>90</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116"/>
      <c r="FH32" s="120"/>
      <c r="FI32" s="120"/>
      <c r="FJ32" s="120"/>
      <c r="FK32" s="120"/>
    </row>
    <row r="33" spans="1:157" ht="16.5" customHeight="1">
      <c r="A33" s="26">
        <v>23</v>
      </c>
      <c r="B33" s="26">
        <v>10479</v>
      </c>
      <c r="C33" s="26" t="s">
        <v>83</v>
      </c>
      <c r="D33" s="25"/>
      <c r="E33" s="35">
        <f t="shared" si="0"/>
        <v>84</v>
      </c>
      <c r="F33" s="35" t="str">
        <f t="shared" si="1"/>
        <v>B</v>
      </c>
      <c r="G33" s="35">
        <f t="shared" si="2"/>
        <v>84</v>
      </c>
      <c r="H33" s="35" t="str">
        <f t="shared" si="3"/>
        <v>B</v>
      </c>
      <c r="I33" s="61">
        <v>1</v>
      </c>
      <c r="J33" s="35" t="str">
        <f t="shared" si="4"/>
        <v xml:space="preserve">Siswa memiliki kemampuan menerapkan fungsi sosial, struktur teks, dan unsur kebahasaan teks interaksi interpersonal lisan dan tulis yang melibatkan tindakan menawarkan jasa, serta menanggapinya, sesuai dengan konteks penggunaannya. </v>
      </c>
      <c r="K33" s="35">
        <f t="shared" si="5"/>
        <v>83</v>
      </c>
      <c r="L33" s="35" t="str">
        <f t="shared" si="6"/>
        <v>B</v>
      </c>
      <c r="M33" s="35">
        <f t="shared" si="7"/>
        <v>84</v>
      </c>
      <c r="N33" s="35" t="str">
        <f t="shared" si="8"/>
        <v>B</v>
      </c>
      <c r="O33" s="61">
        <v>1</v>
      </c>
      <c r="P3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3" s="39"/>
      <c r="R33" s="39"/>
      <c r="S33" s="25"/>
      <c r="T33" s="15">
        <v>91</v>
      </c>
      <c r="U33" s="14"/>
      <c r="V33" s="14"/>
      <c r="W33" s="14"/>
      <c r="X33" s="14"/>
      <c r="Y33" s="14"/>
      <c r="Z33" s="14">
        <v>82</v>
      </c>
      <c r="AA33" s="45">
        <f t="shared" si="34"/>
        <v>86.5</v>
      </c>
      <c r="AB33" s="48">
        <f t="shared" si="10"/>
        <v>86.5</v>
      </c>
      <c r="AC33" s="15">
        <v>67</v>
      </c>
      <c r="AD33" s="14">
        <v>80</v>
      </c>
      <c r="AE33" s="14"/>
      <c r="AF33" s="14"/>
      <c r="AG33" s="14"/>
      <c r="AH33" s="14"/>
      <c r="AI33" s="14">
        <v>82</v>
      </c>
      <c r="AJ33" s="45"/>
      <c r="AK33" s="48">
        <f t="shared" si="11"/>
        <v>81</v>
      </c>
      <c r="AL33" s="15">
        <v>68</v>
      </c>
      <c r="AM33" s="14">
        <v>80</v>
      </c>
      <c r="AN33" s="14"/>
      <c r="AO33" s="14"/>
      <c r="AP33" s="14"/>
      <c r="AQ33" s="14"/>
      <c r="AR33" s="14">
        <v>82</v>
      </c>
      <c r="AS33" s="45"/>
      <c r="AT33" s="48">
        <f t="shared" si="12"/>
        <v>81</v>
      </c>
      <c r="AU33" s="15">
        <v>91</v>
      </c>
      <c r="AV33" s="14"/>
      <c r="AW33" s="14"/>
      <c r="AX33" s="14"/>
      <c r="AY33" s="14"/>
      <c r="AZ33" s="14"/>
      <c r="BA33" s="14">
        <v>82</v>
      </c>
      <c r="BB33" s="45"/>
      <c r="BC33" s="48">
        <f t="shared" si="13"/>
        <v>86.5</v>
      </c>
      <c r="BD33" s="25"/>
      <c r="BE33" s="19">
        <v>84</v>
      </c>
      <c r="BF33" s="18"/>
      <c r="BG33" s="18"/>
      <c r="BH33" s="18"/>
      <c r="BI33" s="18"/>
      <c r="BJ33" s="18"/>
      <c r="BK33" s="18"/>
      <c r="BL33" s="18"/>
      <c r="BM33" s="57">
        <f t="shared" si="14"/>
        <v>84</v>
      </c>
      <c r="BN33" s="19">
        <v>82</v>
      </c>
      <c r="BO33" s="18"/>
      <c r="BP33" s="18"/>
      <c r="BQ33" s="18"/>
      <c r="BR33" s="18"/>
      <c r="BS33" s="18"/>
      <c r="BT33" s="18"/>
      <c r="BU33" s="18"/>
      <c r="BV33" s="57">
        <f t="shared" si="15"/>
        <v>82</v>
      </c>
      <c r="BW33" s="19">
        <v>80</v>
      </c>
      <c r="BX33" s="18"/>
      <c r="BY33" s="18"/>
      <c r="BZ33" s="18"/>
      <c r="CA33" s="18"/>
      <c r="CB33" s="18"/>
      <c r="CC33" s="18"/>
      <c r="CD33" s="18"/>
      <c r="CE33" s="57">
        <f t="shared" si="16"/>
        <v>80</v>
      </c>
      <c r="CF33" s="19">
        <v>90</v>
      </c>
      <c r="CG33" s="18"/>
      <c r="CH33" s="18"/>
      <c r="CI33" s="18"/>
      <c r="CJ33" s="18"/>
      <c r="CK33" s="18"/>
      <c r="CL33" s="18"/>
      <c r="CM33" s="18"/>
      <c r="CN33" s="57">
        <f t="shared" si="17"/>
        <v>90</v>
      </c>
      <c r="CO33" s="25"/>
      <c r="CP33" s="30">
        <f t="shared" si="18"/>
        <v>84</v>
      </c>
      <c r="CQ33" s="25"/>
      <c r="CR33" s="30" t="str">
        <f t="shared" si="19"/>
        <v/>
      </c>
      <c r="CS33" s="25"/>
      <c r="CT33" s="30" t="str">
        <f t="shared" si="20"/>
        <v/>
      </c>
      <c r="CU33" s="25"/>
      <c r="CV33" s="30" t="str">
        <f t="shared" si="21"/>
        <v/>
      </c>
      <c r="CW33" s="25"/>
      <c r="CX33" s="60"/>
      <c r="CY33" s="30">
        <f t="shared" si="22"/>
        <v>82</v>
      </c>
      <c r="CZ33" s="25"/>
      <c r="DA33" s="30" t="str">
        <f t="shared" si="23"/>
        <v/>
      </c>
      <c r="DB33" s="25"/>
      <c r="DC33" s="30" t="str">
        <f t="shared" si="24"/>
        <v/>
      </c>
      <c r="DD33" s="25"/>
      <c r="DE33" s="30" t="str">
        <f t="shared" si="25"/>
        <v/>
      </c>
      <c r="DF33" s="25"/>
      <c r="DG33" s="60"/>
      <c r="DH33" s="30">
        <f t="shared" si="26"/>
        <v>80</v>
      </c>
      <c r="DI33" s="25"/>
      <c r="DJ33" s="30" t="str">
        <f t="shared" si="27"/>
        <v/>
      </c>
      <c r="DK33" s="25"/>
      <c r="DL33" s="30" t="str">
        <f t="shared" si="28"/>
        <v/>
      </c>
      <c r="DM33" s="25"/>
      <c r="DN33" s="30" t="str">
        <f t="shared" si="29"/>
        <v/>
      </c>
      <c r="DO33" s="25"/>
      <c r="DP33" s="60"/>
      <c r="DQ33" s="30">
        <f t="shared" si="30"/>
        <v>90</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10492</v>
      </c>
      <c r="C34" s="26" t="s">
        <v>84</v>
      </c>
      <c r="D34" s="25"/>
      <c r="E34" s="35">
        <f t="shared" si="0"/>
        <v>85</v>
      </c>
      <c r="F34" s="35" t="str">
        <f t="shared" si="1"/>
        <v>B</v>
      </c>
      <c r="G34" s="35">
        <f t="shared" si="2"/>
        <v>85</v>
      </c>
      <c r="H34" s="35" t="str">
        <f t="shared" si="3"/>
        <v>B</v>
      </c>
      <c r="I34" s="61">
        <v>1</v>
      </c>
      <c r="J34" s="35" t="str">
        <f t="shared" si="4"/>
        <v xml:space="preserve">Siswa memiliki kemampuan menerapkan fungsi sosial, struktur teks, dan unsur kebahasaan teks interaksi interpersonal lisan dan tulis yang melibatkan tindakan menawarkan jasa, serta menanggapinya, sesuai dengan konteks penggunaannya. </v>
      </c>
      <c r="K34" s="35">
        <f t="shared" si="5"/>
        <v>82</v>
      </c>
      <c r="L34" s="35" t="str">
        <f t="shared" si="6"/>
        <v>B</v>
      </c>
      <c r="M34" s="35">
        <f t="shared" si="7"/>
        <v>84</v>
      </c>
      <c r="N34" s="35" t="str">
        <f t="shared" si="8"/>
        <v>B</v>
      </c>
      <c r="O34" s="61">
        <v>1</v>
      </c>
      <c r="P3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4" s="39"/>
      <c r="R34" s="39"/>
      <c r="S34" s="25"/>
      <c r="T34" s="15">
        <v>90</v>
      </c>
      <c r="U34" s="14"/>
      <c r="V34" s="14"/>
      <c r="W34" s="14"/>
      <c r="X34" s="14"/>
      <c r="Y34" s="14"/>
      <c r="Z34" s="14">
        <v>84</v>
      </c>
      <c r="AA34" s="45">
        <f t="shared" si="34"/>
        <v>87</v>
      </c>
      <c r="AB34" s="48">
        <f t="shared" si="10"/>
        <v>87</v>
      </c>
      <c r="AC34" s="15">
        <v>68</v>
      </c>
      <c r="AD34" s="14">
        <v>80</v>
      </c>
      <c r="AE34" s="14"/>
      <c r="AF34" s="14"/>
      <c r="AG34" s="14"/>
      <c r="AH34" s="14"/>
      <c r="AI34" s="14">
        <v>84</v>
      </c>
      <c r="AJ34" s="45"/>
      <c r="AK34" s="48">
        <f t="shared" si="11"/>
        <v>82</v>
      </c>
      <c r="AL34" s="15">
        <v>87</v>
      </c>
      <c r="AM34" s="14"/>
      <c r="AN34" s="14"/>
      <c r="AO34" s="14"/>
      <c r="AP34" s="14"/>
      <c r="AQ34" s="14"/>
      <c r="AR34" s="14">
        <v>84</v>
      </c>
      <c r="AS34" s="45"/>
      <c r="AT34" s="48">
        <f t="shared" si="12"/>
        <v>85.5</v>
      </c>
      <c r="AU34" s="15">
        <v>90</v>
      </c>
      <c r="AV34" s="14"/>
      <c r="AW34" s="14"/>
      <c r="AX34" s="14"/>
      <c r="AY34" s="14"/>
      <c r="AZ34" s="14"/>
      <c r="BA34" s="14">
        <v>84</v>
      </c>
      <c r="BB34" s="45"/>
      <c r="BC34" s="48">
        <f t="shared" si="13"/>
        <v>87</v>
      </c>
      <c r="BD34" s="25"/>
      <c r="BE34" s="19">
        <v>84</v>
      </c>
      <c r="BF34" s="18"/>
      <c r="BG34" s="18"/>
      <c r="BH34" s="18"/>
      <c r="BI34" s="18"/>
      <c r="BJ34" s="18"/>
      <c r="BK34" s="18"/>
      <c r="BL34" s="18"/>
      <c r="BM34" s="57">
        <f t="shared" si="14"/>
        <v>84</v>
      </c>
      <c r="BN34" s="19">
        <v>80</v>
      </c>
      <c r="BO34" s="18"/>
      <c r="BP34" s="18"/>
      <c r="BQ34" s="18"/>
      <c r="BR34" s="18"/>
      <c r="BS34" s="18"/>
      <c r="BT34" s="18"/>
      <c r="BU34" s="18"/>
      <c r="BV34" s="57">
        <f t="shared" si="15"/>
        <v>80</v>
      </c>
      <c r="BW34" s="19">
        <v>81</v>
      </c>
      <c r="BX34" s="18"/>
      <c r="BY34" s="18"/>
      <c r="BZ34" s="18"/>
      <c r="CA34" s="18"/>
      <c r="CB34" s="18"/>
      <c r="CC34" s="18"/>
      <c r="CD34" s="18"/>
      <c r="CE34" s="57">
        <f t="shared" si="16"/>
        <v>81</v>
      </c>
      <c r="CF34" s="19">
        <v>90</v>
      </c>
      <c r="CG34" s="18"/>
      <c r="CH34" s="18"/>
      <c r="CI34" s="18"/>
      <c r="CJ34" s="18"/>
      <c r="CK34" s="18"/>
      <c r="CL34" s="18"/>
      <c r="CM34" s="18"/>
      <c r="CN34" s="57">
        <f t="shared" si="17"/>
        <v>90</v>
      </c>
      <c r="CO34" s="25"/>
      <c r="CP34" s="30">
        <f t="shared" si="18"/>
        <v>84</v>
      </c>
      <c r="CQ34" s="25"/>
      <c r="CR34" s="30" t="str">
        <f t="shared" si="19"/>
        <v/>
      </c>
      <c r="CS34" s="25"/>
      <c r="CT34" s="30" t="str">
        <f t="shared" si="20"/>
        <v/>
      </c>
      <c r="CU34" s="25"/>
      <c r="CV34" s="30" t="str">
        <f t="shared" si="21"/>
        <v/>
      </c>
      <c r="CW34" s="25"/>
      <c r="CX34" s="60"/>
      <c r="CY34" s="30">
        <f t="shared" si="22"/>
        <v>80</v>
      </c>
      <c r="CZ34" s="25"/>
      <c r="DA34" s="30" t="str">
        <f t="shared" si="23"/>
        <v/>
      </c>
      <c r="DB34" s="25"/>
      <c r="DC34" s="30" t="str">
        <f t="shared" si="24"/>
        <v/>
      </c>
      <c r="DD34" s="25"/>
      <c r="DE34" s="30" t="str">
        <f t="shared" si="25"/>
        <v/>
      </c>
      <c r="DF34" s="25"/>
      <c r="DG34" s="60"/>
      <c r="DH34" s="30">
        <f t="shared" si="26"/>
        <v>81</v>
      </c>
      <c r="DI34" s="25"/>
      <c r="DJ34" s="30" t="str">
        <f t="shared" si="27"/>
        <v/>
      </c>
      <c r="DK34" s="25"/>
      <c r="DL34" s="30" t="str">
        <f t="shared" si="28"/>
        <v/>
      </c>
      <c r="DM34" s="25"/>
      <c r="DN34" s="30" t="str">
        <f t="shared" si="29"/>
        <v/>
      </c>
      <c r="DO34" s="25"/>
      <c r="DP34" s="60"/>
      <c r="DQ34" s="30">
        <f t="shared" si="30"/>
        <v>90</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10505</v>
      </c>
      <c r="C35" s="26" t="s">
        <v>85</v>
      </c>
      <c r="D35" s="25"/>
      <c r="E35" s="35">
        <f t="shared" si="0"/>
        <v>81</v>
      </c>
      <c r="F35" s="35" t="str">
        <f t="shared" si="1"/>
        <v>B</v>
      </c>
      <c r="G35" s="35">
        <f t="shared" si="2"/>
        <v>81</v>
      </c>
      <c r="H35" s="35" t="str">
        <f t="shared" si="3"/>
        <v>B</v>
      </c>
      <c r="I35" s="61">
        <v>1</v>
      </c>
      <c r="J35" s="35" t="str">
        <f t="shared" si="4"/>
        <v xml:space="preserve">Siswa memiliki kemampuan menerapkan fungsi sosial, struktur teks, dan unsur kebahasaan teks interaksi interpersonal lisan dan tulis yang melibatkan tindakan menawarkan jasa, serta menanggapinya, sesuai dengan konteks penggunaannya. </v>
      </c>
      <c r="K35" s="35">
        <f t="shared" si="5"/>
        <v>83</v>
      </c>
      <c r="L35" s="35" t="str">
        <f t="shared" si="6"/>
        <v>B</v>
      </c>
      <c r="M35" s="35">
        <f t="shared" si="7"/>
        <v>84</v>
      </c>
      <c r="N35" s="35" t="str">
        <f t="shared" si="8"/>
        <v>B</v>
      </c>
      <c r="O35" s="61">
        <v>1</v>
      </c>
      <c r="P3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5" s="39"/>
      <c r="R35" s="39"/>
      <c r="S35" s="25"/>
      <c r="T35" s="15">
        <v>59</v>
      </c>
      <c r="U35" s="14">
        <v>80</v>
      </c>
      <c r="V35" s="14"/>
      <c r="W35" s="14"/>
      <c r="X35" s="14"/>
      <c r="Y35" s="14"/>
      <c r="Z35" s="14">
        <v>80</v>
      </c>
      <c r="AA35" s="45">
        <f t="shared" si="34"/>
        <v>80</v>
      </c>
      <c r="AB35" s="48">
        <f t="shared" si="10"/>
        <v>80</v>
      </c>
      <c r="AC35" s="15">
        <v>85</v>
      </c>
      <c r="AD35" s="14"/>
      <c r="AE35" s="14"/>
      <c r="AF35" s="14"/>
      <c r="AG35" s="14"/>
      <c r="AH35" s="14"/>
      <c r="AI35" s="14">
        <v>80</v>
      </c>
      <c r="AJ35" s="45"/>
      <c r="AK35" s="48">
        <f t="shared" si="11"/>
        <v>82.5</v>
      </c>
      <c r="AL35" s="15">
        <v>48</v>
      </c>
      <c r="AM35" s="14">
        <v>80</v>
      </c>
      <c r="AN35" s="14"/>
      <c r="AO35" s="14"/>
      <c r="AP35" s="14"/>
      <c r="AQ35" s="14"/>
      <c r="AR35" s="14">
        <v>80</v>
      </c>
      <c r="AS35" s="45"/>
      <c r="AT35" s="48">
        <f t="shared" si="12"/>
        <v>80</v>
      </c>
      <c r="AU35" s="15">
        <v>59</v>
      </c>
      <c r="AV35" s="14">
        <v>80</v>
      </c>
      <c r="AW35" s="14"/>
      <c r="AX35" s="14"/>
      <c r="AY35" s="14"/>
      <c r="AZ35" s="14"/>
      <c r="BA35" s="14">
        <v>80</v>
      </c>
      <c r="BB35" s="45"/>
      <c r="BC35" s="48">
        <f t="shared" si="13"/>
        <v>80</v>
      </c>
      <c r="BD35" s="25"/>
      <c r="BE35" s="19">
        <v>83</v>
      </c>
      <c r="BF35" s="18"/>
      <c r="BG35" s="18"/>
      <c r="BH35" s="18"/>
      <c r="BI35" s="18"/>
      <c r="BJ35" s="18"/>
      <c r="BK35" s="18"/>
      <c r="BL35" s="18"/>
      <c r="BM35" s="57">
        <f t="shared" si="14"/>
        <v>83</v>
      </c>
      <c r="BN35" s="19">
        <v>82</v>
      </c>
      <c r="BO35" s="18"/>
      <c r="BP35" s="18"/>
      <c r="BQ35" s="18"/>
      <c r="BR35" s="18"/>
      <c r="BS35" s="18"/>
      <c r="BT35" s="18"/>
      <c r="BU35" s="18"/>
      <c r="BV35" s="57">
        <f t="shared" si="15"/>
        <v>82</v>
      </c>
      <c r="BW35" s="19">
        <v>81</v>
      </c>
      <c r="BX35" s="18"/>
      <c r="BY35" s="18"/>
      <c r="BZ35" s="18"/>
      <c r="CA35" s="18"/>
      <c r="CB35" s="18"/>
      <c r="CC35" s="18"/>
      <c r="CD35" s="18"/>
      <c r="CE35" s="57">
        <f t="shared" si="16"/>
        <v>81</v>
      </c>
      <c r="CF35" s="19">
        <v>90</v>
      </c>
      <c r="CG35" s="18"/>
      <c r="CH35" s="18"/>
      <c r="CI35" s="18"/>
      <c r="CJ35" s="18"/>
      <c r="CK35" s="18"/>
      <c r="CL35" s="18"/>
      <c r="CM35" s="18"/>
      <c r="CN35" s="57">
        <f t="shared" si="17"/>
        <v>90</v>
      </c>
      <c r="CO35" s="25"/>
      <c r="CP35" s="30">
        <f t="shared" si="18"/>
        <v>83</v>
      </c>
      <c r="CQ35" s="25"/>
      <c r="CR35" s="30" t="str">
        <f t="shared" si="19"/>
        <v/>
      </c>
      <c r="CS35" s="25"/>
      <c r="CT35" s="30" t="str">
        <f t="shared" si="20"/>
        <v/>
      </c>
      <c r="CU35" s="25"/>
      <c r="CV35" s="30" t="str">
        <f t="shared" si="21"/>
        <v/>
      </c>
      <c r="CW35" s="25"/>
      <c r="CX35" s="60"/>
      <c r="CY35" s="30">
        <f t="shared" si="22"/>
        <v>82</v>
      </c>
      <c r="CZ35" s="25"/>
      <c r="DA35" s="30" t="str">
        <f t="shared" si="23"/>
        <v/>
      </c>
      <c r="DB35" s="25"/>
      <c r="DC35" s="30" t="str">
        <f t="shared" si="24"/>
        <v/>
      </c>
      <c r="DD35" s="25"/>
      <c r="DE35" s="30" t="str">
        <f t="shared" si="25"/>
        <v/>
      </c>
      <c r="DF35" s="25"/>
      <c r="DG35" s="60"/>
      <c r="DH35" s="30">
        <f t="shared" si="26"/>
        <v>81</v>
      </c>
      <c r="DI35" s="25"/>
      <c r="DJ35" s="30" t="str">
        <f t="shared" si="27"/>
        <v/>
      </c>
      <c r="DK35" s="25"/>
      <c r="DL35" s="30" t="str">
        <f t="shared" si="28"/>
        <v/>
      </c>
      <c r="DM35" s="25"/>
      <c r="DN35" s="30" t="str">
        <f t="shared" si="29"/>
        <v/>
      </c>
      <c r="DO35" s="25"/>
      <c r="DP35" s="60"/>
      <c r="DQ35" s="30">
        <f t="shared" si="30"/>
        <v>90</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10518</v>
      </c>
      <c r="C36" s="26" t="s">
        <v>86</v>
      </c>
      <c r="D36" s="25"/>
      <c r="E36" s="35">
        <f t="shared" si="0"/>
        <v>87</v>
      </c>
      <c r="F36" s="35" t="str">
        <f t="shared" si="1"/>
        <v>B</v>
      </c>
      <c r="G36" s="35">
        <f t="shared" si="2"/>
        <v>87</v>
      </c>
      <c r="H36" s="35" t="str">
        <f t="shared" si="3"/>
        <v>B</v>
      </c>
      <c r="I36" s="61">
        <v>1</v>
      </c>
      <c r="J36" s="35" t="str">
        <f t="shared" si="4"/>
        <v xml:space="preserve">Siswa memiliki kemampuan menerapkan fungsi sosial, struktur teks, dan unsur kebahasaan teks interaksi interpersonal lisan dan tulis yang melibatkan tindakan menawarkan jasa, serta menanggapinya, sesuai dengan konteks penggunaannya. </v>
      </c>
      <c r="K36" s="35">
        <f t="shared" si="5"/>
        <v>84</v>
      </c>
      <c r="L36" s="35" t="str">
        <f t="shared" si="6"/>
        <v>B</v>
      </c>
      <c r="M36" s="35">
        <f t="shared" si="7"/>
        <v>85</v>
      </c>
      <c r="N36" s="35" t="str">
        <f t="shared" si="8"/>
        <v>B</v>
      </c>
      <c r="O36" s="61">
        <v>1</v>
      </c>
      <c r="P3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6" s="39"/>
      <c r="R36" s="39"/>
      <c r="S36" s="25"/>
      <c r="T36" s="15">
        <v>100</v>
      </c>
      <c r="U36" s="14"/>
      <c r="V36" s="14"/>
      <c r="W36" s="14"/>
      <c r="X36" s="14"/>
      <c r="Y36" s="14"/>
      <c r="Z36" s="14">
        <v>84</v>
      </c>
      <c r="AA36" s="45">
        <f t="shared" si="34"/>
        <v>92</v>
      </c>
      <c r="AB36" s="48">
        <f t="shared" si="10"/>
        <v>92</v>
      </c>
      <c r="AC36" s="15">
        <v>52</v>
      </c>
      <c r="AD36" s="14">
        <v>80</v>
      </c>
      <c r="AE36" s="14"/>
      <c r="AF36" s="14"/>
      <c r="AG36" s="14"/>
      <c r="AH36" s="14"/>
      <c r="AI36" s="14">
        <v>84</v>
      </c>
      <c r="AJ36" s="45"/>
      <c r="AK36" s="48">
        <f t="shared" si="11"/>
        <v>82</v>
      </c>
      <c r="AL36" s="15">
        <v>60</v>
      </c>
      <c r="AM36" s="14">
        <v>80</v>
      </c>
      <c r="AN36" s="14"/>
      <c r="AO36" s="14"/>
      <c r="AP36" s="14"/>
      <c r="AQ36" s="14"/>
      <c r="AR36" s="14">
        <v>84</v>
      </c>
      <c r="AS36" s="45"/>
      <c r="AT36" s="48">
        <f t="shared" si="12"/>
        <v>82</v>
      </c>
      <c r="AU36" s="15">
        <v>100</v>
      </c>
      <c r="AV36" s="14"/>
      <c r="AW36" s="14"/>
      <c r="AX36" s="14"/>
      <c r="AY36" s="14"/>
      <c r="AZ36" s="14"/>
      <c r="BA36" s="14">
        <v>84</v>
      </c>
      <c r="BB36" s="45"/>
      <c r="BC36" s="48">
        <f t="shared" si="13"/>
        <v>92</v>
      </c>
      <c r="BD36" s="25"/>
      <c r="BE36" s="19">
        <v>85</v>
      </c>
      <c r="BF36" s="18"/>
      <c r="BG36" s="18"/>
      <c r="BH36" s="18"/>
      <c r="BI36" s="18"/>
      <c r="BJ36" s="18"/>
      <c r="BK36" s="18"/>
      <c r="BL36" s="18"/>
      <c r="BM36" s="57">
        <f t="shared" si="14"/>
        <v>85</v>
      </c>
      <c r="BN36" s="19">
        <v>83</v>
      </c>
      <c r="BO36" s="18"/>
      <c r="BP36" s="18"/>
      <c r="BQ36" s="18"/>
      <c r="BR36" s="18"/>
      <c r="BS36" s="18"/>
      <c r="BT36" s="18"/>
      <c r="BU36" s="18"/>
      <c r="BV36" s="57">
        <f t="shared" si="15"/>
        <v>83</v>
      </c>
      <c r="BW36" s="19">
        <v>82</v>
      </c>
      <c r="BX36" s="18"/>
      <c r="BY36" s="18"/>
      <c r="BZ36" s="18"/>
      <c r="CA36" s="18"/>
      <c r="CB36" s="18"/>
      <c r="CC36" s="18"/>
      <c r="CD36" s="18"/>
      <c r="CE36" s="57">
        <f t="shared" si="16"/>
        <v>82</v>
      </c>
      <c r="CF36" s="19">
        <v>90</v>
      </c>
      <c r="CG36" s="18"/>
      <c r="CH36" s="18"/>
      <c r="CI36" s="18"/>
      <c r="CJ36" s="18"/>
      <c r="CK36" s="18"/>
      <c r="CL36" s="18"/>
      <c r="CM36" s="18"/>
      <c r="CN36" s="57">
        <f t="shared" si="17"/>
        <v>90</v>
      </c>
      <c r="CO36" s="25"/>
      <c r="CP36" s="30">
        <f t="shared" si="18"/>
        <v>85</v>
      </c>
      <c r="CQ36" s="25"/>
      <c r="CR36" s="30" t="str">
        <f t="shared" si="19"/>
        <v/>
      </c>
      <c r="CS36" s="25"/>
      <c r="CT36" s="30" t="str">
        <f t="shared" si="20"/>
        <v/>
      </c>
      <c r="CU36" s="25"/>
      <c r="CV36" s="30" t="str">
        <f t="shared" si="21"/>
        <v/>
      </c>
      <c r="CW36" s="25"/>
      <c r="CX36" s="60"/>
      <c r="CY36" s="30">
        <f t="shared" si="22"/>
        <v>83</v>
      </c>
      <c r="CZ36" s="25"/>
      <c r="DA36" s="30" t="str">
        <f t="shared" si="23"/>
        <v/>
      </c>
      <c r="DB36" s="25"/>
      <c r="DC36" s="30" t="str">
        <f t="shared" si="24"/>
        <v/>
      </c>
      <c r="DD36" s="25"/>
      <c r="DE36" s="30" t="str">
        <f t="shared" si="25"/>
        <v/>
      </c>
      <c r="DF36" s="25"/>
      <c r="DG36" s="60"/>
      <c r="DH36" s="30">
        <f t="shared" si="26"/>
        <v>82</v>
      </c>
      <c r="DI36" s="25"/>
      <c r="DJ36" s="30" t="str">
        <f t="shared" si="27"/>
        <v/>
      </c>
      <c r="DK36" s="25"/>
      <c r="DL36" s="30" t="str">
        <f t="shared" si="28"/>
        <v/>
      </c>
      <c r="DM36" s="25"/>
      <c r="DN36" s="30" t="str">
        <f t="shared" si="29"/>
        <v/>
      </c>
      <c r="DO36" s="25"/>
      <c r="DP36" s="60"/>
      <c r="DQ36" s="30">
        <f t="shared" si="30"/>
        <v>90</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10531</v>
      </c>
      <c r="C37" s="26" t="s">
        <v>87</v>
      </c>
      <c r="D37" s="25"/>
      <c r="E37" s="35">
        <f t="shared" si="0"/>
        <v>86</v>
      </c>
      <c r="F37" s="35" t="str">
        <f t="shared" si="1"/>
        <v>B</v>
      </c>
      <c r="G37" s="35">
        <f t="shared" si="2"/>
        <v>85</v>
      </c>
      <c r="H37" s="35" t="str">
        <f t="shared" si="3"/>
        <v>B</v>
      </c>
      <c r="I37" s="61">
        <v>1</v>
      </c>
      <c r="J37" s="35" t="str">
        <f t="shared" si="4"/>
        <v xml:space="preserve">Siswa memiliki kemampuan menerapkan fungsi sosial, struktur teks, dan unsur kebahasaan teks interaksi interpersonal lisan dan tulis yang melibatkan tindakan menawarkan jasa, serta menanggapinya, sesuai dengan konteks penggunaannya. </v>
      </c>
      <c r="K37" s="35">
        <f t="shared" si="5"/>
        <v>83</v>
      </c>
      <c r="L37" s="35" t="str">
        <f t="shared" si="6"/>
        <v>B</v>
      </c>
      <c r="M37" s="35">
        <f t="shared" si="7"/>
        <v>84</v>
      </c>
      <c r="N37" s="35" t="str">
        <f t="shared" si="8"/>
        <v>B</v>
      </c>
      <c r="O37" s="61">
        <v>1</v>
      </c>
      <c r="P3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7" s="39"/>
      <c r="R37" s="39"/>
      <c r="S37" s="25"/>
      <c r="T37" s="15">
        <v>85</v>
      </c>
      <c r="U37" s="14"/>
      <c r="V37" s="14"/>
      <c r="W37" s="14"/>
      <c r="X37" s="14"/>
      <c r="Y37" s="14"/>
      <c r="Z37" s="14">
        <v>84</v>
      </c>
      <c r="AA37" s="45">
        <f t="shared" si="34"/>
        <v>84.5</v>
      </c>
      <c r="AB37" s="48">
        <f t="shared" si="10"/>
        <v>84.5</v>
      </c>
      <c r="AC37" s="15">
        <v>91</v>
      </c>
      <c r="AD37" s="14"/>
      <c r="AE37" s="14"/>
      <c r="AF37" s="14"/>
      <c r="AG37" s="14"/>
      <c r="AH37" s="14"/>
      <c r="AI37" s="14">
        <v>84</v>
      </c>
      <c r="AJ37" s="45"/>
      <c r="AK37" s="48">
        <f t="shared" si="11"/>
        <v>87.5</v>
      </c>
      <c r="AL37" s="15">
        <v>68</v>
      </c>
      <c r="AM37" s="14">
        <v>80</v>
      </c>
      <c r="AN37" s="14"/>
      <c r="AO37" s="14"/>
      <c r="AP37" s="14"/>
      <c r="AQ37" s="14"/>
      <c r="AR37" s="14">
        <v>84</v>
      </c>
      <c r="AS37" s="45"/>
      <c r="AT37" s="48">
        <f t="shared" si="12"/>
        <v>82</v>
      </c>
      <c r="AU37" s="15">
        <v>85</v>
      </c>
      <c r="AV37" s="14"/>
      <c r="AW37" s="14"/>
      <c r="AX37" s="14"/>
      <c r="AY37" s="14"/>
      <c r="AZ37" s="14"/>
      <c r="BA37" s="14">
        <v>84</v>
      </c>
      <c r="BB37" s="45"/>
      <c r="BC37" s="48">
        <f t="shared" si="13"/>
        <v>84.5</v>
      </c>
      <c r="BD37" s="25"/>
      <c r="BE37" s="19">
        <v>84</v>
      </c>
      <c r="BF37" s="18"/>
      <c r="BG37" s="18"/>
      <c r="BH37" s="18"/>
      <c r="BI37" s="18"/>
      <c r="BJ37" s="18"/>
      <c r="BK37" s="18"/>
      <c r="BL37" s="18"/>
      <c r="BM37" s="57">
        <f t="shared" si="14"/>
        <v>84</v>
      </c>
      <c r="BN37" s="19">
        <v>82</v>
      </c>
      <c r="BO37" s="18"/>
      <c r="BP37" s="18"/>
      <c r="BQ37" s="18"/>
      <c r="BR37" s="18"/>
      <c r="BS37" s="18"/>
      <c r="BT37" s="18"/>
      <c r="BU37" s="18"/>
      <c r="BV37" s="57">
        <f t="shared" si="15"/>
        <v>82</v>
      </c>
      <c r="BW37" s="19">
        <v>80</v>
      </c>
      <c r="BX37" s="18"/>
      <c r="BY37" s="18"/>
      <c r="BZ37" s="18"/>
      <c r="CA37" s="18"/>
      <c r="CB37" s="18"/>
      <c r="CC37" s="18"/>
      <c r="CD37" s="18"/>
      <c r="CE37" s="57">
        <f t="shared" si="16"/>
        <v>80</v>
      </c>
      <c r="CF37" s="19">
        <v>90</v>
      </c>
      <c r="CG37" s="18"/>
      <c r="CH37" s="18"/>
      <c r="CI37" s="18"/>
      <c r="CJ37" s="18"/>
      <c r="CK37" s="18"/>
      <c r="CL37" s="18"/>
      <c r="CM37" s="18"/>
      <c r="CN37" s="57">
        <f t="shared" si="17"/>
        <v>90</v>
      </c>
      <c r="CO37" s="25"/>
      <c r="CP37" s="30">
        <f t="shared" si="18"/>
        <v>84</v>
      </c>
      <c r="CQ37" s="25"/>
      <c r="CR37" s="30" t="str">
        <f t="shared" si="19"/>
        <v/>
      </c>
      <c r="CS37" s="25"/>
      <c r="CT37" s="30" t="str">
        <f t="shared" si="20"/>
        <v/>
      </c>
      <c r="CU37" s="25"/>
      <c r="CV37" s="30" t="str">
        <f t="shared" si="21"/>
        <v/>
      </c>
      <c r="CW37" s="25"/>
      <c r="CX37" s="60"/>
      <c r="CY37" s="30">
        <f t="shared" si="22"/>
        <v>82</v>
      </c>
      <c r="CZ37" s="25"/>
      <c r="DA37" s="30" t="str">
        <f t="shared" si="23"/>
        <v/>
      </c>
      <c r="DB37" s="25"/>
      <c r="DC37" s="30" t="str">
        <f t="shared" si="24"/>
        <v/>
      </c>
      <c r="DD37" s="25"/>
      <c r="DE37" s="30" t="str">
        <f t="shared" si="25"/>
        <v/>
      </c>
      <c r="DF37" s="25"/>
      <c r="DG37" s="60"/>
      <c r="DH37" s="30">
        <f t="shared" si="26"/>
        <v>80</v>
      </c>
      <c r="DI37" s="25"/>
      <c r="DJ37" s="30" t="str">
        <f t="shared" si="27"/>
        <v/>
      </c>
      <c r="DK37" s="25"/>
      <c r="DL37" s="30" t="str">
        <f t="shared" si="28"/>
        <v/>
      </c>
      <c r="DM37" s="25"/>
      <c r="DN37" s="30" t="str">
        <f t="shared" si="29"/>
        <v/>
      </c>
      <c r="DO37" s="25"/>
      <c r="DP37" s="60"/>
      <c r="DQ37" s="30">
        <f t="shared" si="30"/>
        <v>90</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10544</v>
      </c>
      <c r="C38" s="26" t="s">
        <v>88</v>
      </c>
      <c r="D38" s="25"/>
      <c r="E38" s="35">
        <f t="shared" si="0"/>
        <v>86</v>
      </c>
      <c r="F38" s="35" t="str">
        <f t="shared" si="1"/>
        <v>B</v>
      </c>
      <c r="G38" s="35">
        <f t="shared" si="2"/>
        <v>86</v>
      </c>
      <c r="H38" s="35" t="str">
        <f t="shared" si="3"/>
        <v>B</v>
      </c>
      <c r="I38" s="61">
        <v>1</v>
      </c>
      <c r="J38" s="35" t="str">
        <f t="shared" si="4"/>
        <v xml:space="preserve">Siswa memiliki kemampuan menerapkan fungsi sosial, struktur teks, dan unsur kebahasaan teks interaksi interpersonal lisan dan tulis yang melibatkan tindakan menawarkan jasa, serta menanggapinya, sesuai dengan konteks penggunaannya. </v>
      </c>
      <c r="K38" s="35">
        <f t="shared" si="5"/>
        <v>83</v>
      </c>
      <c r="L38" s="35" t="str">
        <f t="shared" si="6"/>
        <v>B</v>
      </c>
      <c r="M38" s="35">
        <f t="shared" si="7"/>
        <v>84</v>
      </c>
      <c r="N38" s="35" t="str">
        <f t="shared" si="8"/>
        <v>B</v>
      </c>
      <c r="O38" s="61">
        <v>1</v>
      </c>
      <c r="P3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8" s="39"/>
      <c r="R38" s="39"/>
      <c r="S38" s="25"/>
      <c r="T38" s="15">
        <v>94</v>
      </c>
      <c r="U38" s="14"/>
      <c r="V38" s="14"/>
      <c r="W38" s="14"/>
      <c r="X38" s="14"/>
      <c r="Y38" s="14"/>
      <c r="Z38" s="14">
        <v>81</v>
      </c>
      <c r="AA38" s="45">
        <f t="shared" si="34"/>
        <v>87.5</v>
      </c>
      <c r="AB38" s="48">
        <f t="shared" si="10"/>
        <v>87.5</v>
      </c>
      <c r="AC38" s="15">
        <v>89</v>
      </c>
      <c r="AD38" s="14"/>
      <c r="AE38" s="14"/>
      <c r="AF38" s="14"/>
      <c r="AG38" s="14"/>
      <c r="AH38" s="14"/>
      <c r="AI38" s="14">
        <v>81</v>
      </c>
      <c r="AJ38" s="45"/>
      <c r="AK38" s="48">
        <f t="shared" si="11"/>
        <v>85</v>
      </c>
      <c r="AL38" s="15">
        <v>89</v>
      </c>
      <c r="AM38" s="14"/>
      <c r="AN38" s="14"/>
      <c r="AO38" s="14"/>
      <c r="AP38" s="14"/>
      <c r="AQ38" s="14"/>
      <c r="AR38" s="14">
        <v>81</v>
      </c>
      <c r="AS38" s="45"/>
      <c r="AT38" s="48">
        <f t="shared" si="12"/>
        <v>85</v>
      </c>
      <c r="AU38" s="15">
        <v>94</v>
      </c>
      <c r="AV38" s="14"/>
      <c r="AW38" s="14"/>
      <c r="AX38" s="14"/>
      <c r="AY38" s="14"/>
      <c r="AZ38" s="14"/>
      <c r="BA38" s="14">
        <v>81</v>
      </c>
      <c r="BB38" s="45"/>
      <c r="BC38" s="48">
        <f t="shared" si="13"/>
        <v>87.5</v>
      </c>
      <c r="BD38" s="25"/>
      <c r="BE38" s="19">
        <v>84</v>
      </c>
      <c r="BF38" s="18"/>
      <c r="BG38" s="18"/>
      <c r="BH38" s="18"/>
      <c r="BI38" s="18"/>
      <c r="BJ38" s="18"/>
      <c r="BK38" s="18"/>
      <c r="BL38" s="18"/>
      <c r="BM38" s="57">
        <f t="shared" si="14"/>
        <v>84</v>
      </c>
      <c r="BN38" s="19">
        <v>81</v>
      </c>
      <c r="BO38" s="18"/>
      <c r="BP38" s="18"/>
      <c r="BQ38" s="18"/>
      <c r="BR38" s="18"/>
      <c r="BS38" s="18"/>
      <c r="BT38" s="18"/>
      <c r="BU38" s="18"/>
      <c r="BV38" s="57">
        <f t="shared" si="15"/>
        <v>81</v>
      </c>
      <c r="BW38" s="19">
        <v>81</v>
      </c>
      <c r="BX38" s="18"/>
      <c r="BY38" s="18"/>
      <c r="BZ38" s="18"/>
      <c r="CA38" s="18"/>
      <c r="CB38" s="18"/>
      <c r="CC38" s="18"/>
      <c r="CD38" s="18"/>
      <c r="CE38" s="57">
        <f t="shared" si="16"/>
        <v>81</v>
      </c>
      <c r="CF38" s="19">
        <v>90</v>
      </c>
      <c r="CG38" s="18"/>
      <c r="CH38" s="18"/>
      <c r="CI38" s="18"/>
      <c r="CJ38" s="18"/>
      <c r="CK38" s="18"/>
      <c r="CL38" s="18"/>
      <c r="CM38" s="18"/>
      <c r="CN38" s="57">
        <f t="shared" si="17"/>
        <v>90</v>
      </c>
      <c r="CO38" s="25"/>
      <c r="CP38" s="30">
        <f t="shared" si="18"/>
        <v>84</v>
      </c>
      <c r="CQ38" s="25"/>
      <c r="CR38" s="30" t="str">
        <f t="shared" si="19"/>
        <v/>
      </c>
      <c r="CS38" s="25"/>
      <c r="CT38" s="30" t="str">
        <f t="shared" si="20"/>
        <v/>
      </c>
      <c r="CU38" s="25"/>
      <c r="CV38" s="30" t="str">
        <f t="shared" si="21"/>
        <v/>
      </c>
      <c r="CW38" s="25"/>
      <c r="CX38" s="60"/>
      <c r="CY38" s="30">
        <f t="shared" si="22"/>
        <v>81</v>
      </c>
      <c r="CZ38" s="25"/>
      <c r="DA38" s="30" t="str">
        <f t="shared" si="23"/>
        <v/>
      </c>
      <c r="DB38" s="25"/>
      <c r="DC38" s="30" t="str">
        <f t="shared" si="24"/>
        <v/>
      </c>
      <c r="DD38" s="25"/>
      <c r="DE38" s="30" t="str">
        <f t="shared" si="25"/>
        <v/>
      </c>
      <c r="DF38" s="25"/>
      <c r="DG38" s="60"/>
      <c r="DH38" s="30">
        <f t="shared" si="26"/>
        <v>81</v>
      </c>
      <c r="DI38" s="25"/>
      <c r="DJ38" s="30" t="str">
        <f t="shared" si="27"/>
        <v/>
      </c>
      <c r="DK38" s="25"/>
      <c r="DL38" s="30" t="str">
        <f t="shared" si="28"/>
        <v/>
      </c>
      <c r="DM38" s="25"/>
      <c r="DN38" s="30" t="str">
        <f t="shared" si="29"/>
        <v/>
      </c>
      <c r="DO38" s="25"/>
      <c r="DP38" s="60"/>
      <c r="DQ38" s="30">
        <f t="shared" si="30"/>
        <v>90</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10557</v>
      </c>
      <c r="C39" s="26" t="s">
        <v>89</v>
      </c>
      <c r="D39" s="25"/>
      <c r="E39" s="35">
        <f t="shared" si="0"/>
        <v>85</v>
      </c>
      <c r="F39" s="35" t="str">
        <f t="shared" si="1"/>
        <v>B</v>
      </c>
      <c r="G39" s="35">
        <f t="shared" si="2"/>
        <v>87</v>
      </c>
      <c r="H39" s="35" t="str">
        <f t="shared" si="3"/>
        <v>B</v>
      </c>
      <c r="I39" s="61">
        <v>1</v>
      </c>
      <c r="J39" s="35" t="str">
        <f t="shared" si="4"/>
        <v xml:space="preserve">Siswa memiliki kemampuan menerapkan fungsi sosial, struktur teks, dan unsur kebahasaan teks interaksi interpersonal lisan dan tulis yang melibatkan tindakan menawarkan jasa, serta menanggapinya, sesuai dengan konteks penggunaannya. </v>
      </c>
      <c r="K39" s="35">
        <f t="shared" si="5"/>
        <v>83</v>
      </c>
      <c r="L39" s="35" t="str">
        <f t="shared" si="6"/>
        <v>B</v>
      </c>
      <c r="M39" s="35">
        <f t="shared" si="7"/>
        <v>85</v>
      </c>
      <c r="N39" s="35" t="str">
        <f t="shared" si="8"/>
        <v>B</v>
      </c>
      <c r="O39" s="61">
        <v>1</v>
      </c>
      <c r="P39"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9" s="39"/>
      <c r="R39" s="39"/>
      <c r="S39" s="25"/>
      <c r="T39" s="15">
        <v>94</v>
      </c>
      <c r="U39" s="14"/>
      <c r="V39" s="14"/>
      <c r="W39" s="14"/>
      <c r="X39" s="14"/>
      <c r="Y39" s="14"/>
      <c r="Z39" s="14">
        <v>86</v>
      </c>
      <c r="AA39" s="45">
        <f t="shared" si="34"/>
        <v>90</v>
      </c>
      <c r="AB39" s="48">
        <f t="shared" si="10"/>
        <v>90</v>
      </c>
      <c r="AC39" s="15">
        <v>67</v>
      </c>
      <c r="AD39" s="14">
        <v>80</v>
      </c>
      <c r="AE39" s="14"/>
      <c r="AF39" s="14"/>
      <c r="AG39" s="14"/>
      <c r="AH39" s="14"/>
      <c r="AI39" s="14">
        <v>81</v>
      </c>
      <c r="AJ39" s="45"/>
      <c r="AK39" s="48">
        <f t="shared" si="11"/>
        <v>80.5</v>
      </c>
      <c r="AL39" s="15">
        <v>92</v>
      </c>
      <c r="AM39" s="14"/>
      <c r="AN39" s="14"/>
      <c r="AO39" s="14"/>
      <c r="AP39" s="14"/>
      <c r="AQ39" s="14"/>
      <c r="AR39" s="14">
        <v>86</v>
      </c>
      <c r="AS39" s="45"/>
      <c r="AT39" s="48">
        <f t="shared" si="12"/>
        <v>89</v>
      </c>
      <c r="AU39" s="15">
        <v>94</v>
      </c>
      <c r="AV39" s="14"/>
      <c r="AW39" s="14"/>
      <c r="AX39" s="14"/>
      <c r="AY39" s="14"/>
      <c r="AZ39" s="14"/>
      <c r="BA39" s="14">
        <v>86</v>
      </c>
      <c r="BB39" s="45"/>
      <c r="BC39" s="48">
        <f t="shared" si="13"/>
        <v>90</v>
      </c>
      <c r="BD39" s="25"/>
      <c r="BE39" s="19">
        <v>84</v>
      </c>
      <c r="BF39" s="18"/>
      <c r="BG39" s="18"/>
      <c r="BH39" s="18"/>
      <c r="BI39" s="18"/>
      <c r="BJ39" s="18"/>
      <c r="BK39" s="18"/>
      <c r="BL39" s="18"/>
      <c r="BM39" s="57">
        <f t="shared" si="14"/>
        <v>84</v>
      </c>
      <c r="BN39" s="19">
        <v>82</v>
      </c>
      <c r="BO39" s="18"/>
      <c r="BP39" s="18"/>
      <c r="BQ39" s="18"/>
      <c r="BR39" s="18"/>
      <c r="BS39" s="18"/>
      <c r="BT39" s="18"/>
      <c r="BU39" s="18"/>
      <c r="BV39" s="57">
        <f t="shared" si="15"/>
        <v>82</v>
      </c>
      <c r="BW39" s="19">
        <v>82</v>
      </c>
      <c r="BX39" s="18"/>
      <c r="BY39" s="18"/>
      <c r="BZ39" s="18"/>
      <c r="CA39" s="18"/>
      <c r="CB39" s="18"/>
      <c r="CC39" s="18"/>
      <c r="CD39" s="18"/>
      <c r="CE39" s="57">
        <f t="shared" si="16"/>
        <v>82</v>
      </c>
      <c r="CF39" s="19">
        <v>90</v>
      </c>
      <c r="CG39" s="18"/>
      <c r="CH39" s="18"/>
      <c r="CI39" s="18"/>
      <c r="CJ39" s="18"/>
      <c r="CK39" s="18"/>
      <c r="CL39" s="18"/>
      <c r="CM39" s="18"/>
      <c r="CN39" s="57">
        <f t="shared" si="17"/>
        <v>90</v>
      </c>
      <c r="CO39" s="25"/>
      <c r="CP39" s="30">
        <f t="shared" si="18"/>
        <v>84</v>
      </c>
      <c r="CQ39" s="25"/>
      <c r="CR39" s="30" t="str">
        <f t="shared" si="19"/>
        <v/>
      </c>
      <c r="CS39" s="25"/>
      <c r="CT39" s="30" t="str">
        <f t="shared" si="20"/>
        <v/>
      </c>
      <c r="CU39" s="25"/>
      <c r="CV39" s="30" t="str">
        <f t="shared" si="21"/>
        <v/>
      </c>
      <c r="CW39" s="25"/>
      <c r="CX39" s="60"/>
      <c r="CY39" s="30">
        <f t="shared" si="22"/>
        <v>82</v>
      </c>
      <c r="CZ39" s="25"/>
      <c r="DA39" s="30" t="str">
        <f t="shared" si="23"/>
        <v/>
      </c>
      <c r="DB39" s="25"/>
      <c r="DC39" s="30" t="str">
        <f t="shared" si="24"/>
        <v/>
      </c>
      <c r="DD39" s="25"/>
      <c r="DE39" s="30" t="str">
        <f t="shared" si="25"/>
        <v/>
      </c>
      <c r="DF39" s="25"/>
      <c r="DG39" s="60"/>
      <c r="DH39" s="30">
        <f t="shared" si="26"/>
        <v>82</v>
      </c>
      <c r="DI39" s="25"/>
      <c r="DJ39" s="30" t="str">
        <f t="shared" si="27"/>
        <v/>
      </c>
      <c r="DK39" s="25"/>
      <c r="DL39" s="30" t="str">
        <f t="shared" si="28"/>
        <v/>
      </c>
      <c r="DM39" s="25"/>
      <c r="DN39" s="30" t="str">
        <f t="shared" si="29"/>
        <v/>
      </c>
      <c r="DO39" s="25"/>
      <c r="DP39" s="60"/>
      <c r="DQ39" s="30">
        <f t="shared" si="30"/>
        <v>90</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10570</v>
      </c>
      <c r="C40" s="26" t="s">
        <v>90</v>
      </c>
      <c r="D40" s="25"/>
      <c r="E40" s="35">
        <f t="shared" si="0"/>
        <v>82</v>
      </c>
      <c r="F40" s="35" t="str">
        <f t="shared" si="1"/>
        <v>B</v>
      </c>
      <c r="G40" s="35">
        <f t="shared" si="2"/>
        <v>82</v>
      </c>
      <c r="H40" s="35" t="str">
        <f t="shared" si="3"/>
        <v>B</v>
      </c>
      <c r="I40" s="61">
        <v>2</v>
      </c>
      <c r="J40"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40" s="35">
        <f t="shared" si="5"/>
        <v>83</v>
      </c>
      <c r="L40" s="35" t="str">
        <f t="shared" si="6"/>
        <v>B</v>
      </c>
      <c r="M40" s="35">
        <f t="shared" si="7"/>
        <v>84</v>
      </c>
      <c r="N40" s="35" t="str">
        <f t="shared" si="8"/>
        <v>B</v>
      </c>
      <c r="O40" s="61">
        <v>1</v>
      </c>
      <c r="P40"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0" s="39"/>
      <c r="R40" s="39"/>
      <c r="S40" s="25"/>
      <c r="T40" s="15">
        <v>52</v>
      </c>
      <c r="U40" s="14">
        <v>80</v>
      </c>
      <c r="V40" s="14"/>
      <c r="W40" s="14"/>
      <c r="X40" s="14"/>
      <c r="Y40" s="14"/>
      <c r="Z40" s="14">
        <v>80</v>
      </c>
      <c r="AA40" s="45">
        <f t="shared" si="34"/>
        <v>80</v>
      </c>
      <c r="AB40" s="48">
        <f t="shared" si="10"/>
        <v>80</v>
      </c>
      <c r="AC40" s="15">
        <v>87</v>
      </c>
      <c r="AD40" s="14"/>
      <c r="AE40" s="14"/>
      <c r="AF40" s="14"/>
      <c r="AG40" s="14"/>
      <c r="AH40" s="14"/>
      <c r="AI40" s="14">
        <v>80</v>
      </c>
      <c r="AJ40" s="45"/>
      <c r="AK40" s="48">
        <f t="shared" si="11"/>
        <v>83.5</v>
      </c>
      <c r="AL40" s="15">
        <v>91</v>
      </c>
      <c r="AM40" s="14"/>
      <c r="AN40" s="14"/>
      <c r="AO40" s="14"/>
      <c r="AP40" s="14"/>
      <c r="AQ40" s="14"/>
      <c r="AR40" s="14">
        <v>80</v>
      </c>
      <c r="AS40" s="45"/>
      <c r="AT40" s="48">
        <f t="shared" si="12"/>
        <v>85.5</v>
      </c>
      <c r="AU40" s="15">
        <v>52</v>
      </c>
      <c r="AV40" s="14">
        <v>80</v>
      </c>
      <c r="AW40" s="14"/>
      <c r="AX40" s="14"/>
      <c r="AY40" s="14"/>
      <c r="AZ40" s="14"/>
      <c r="BA40" s="14">
        <v>80</v>
      </c>
      <c r="BB40" s="45"/>
      <c r="BC40" s="48">
        <f t="shared" si="13"/>
        <v>80</v>
      </c>
      <c r="BD40" s="25"/>
      <c r="BE40" s="19">
        <v>84</v>
      </c>
      <c r="BF40" s="18"/>
      <c r="BG40" s="18"/>
      <c r="BH40" s="18"/>
      <c r="BI40" s="18"/>
      <c r="BJ40" s="18"/>
      <c r="BK40" s="18"/>
      <c r="BL40" s="18"/>
      <c r="BM40" s="57">
        <f t="shared" si="14"/>
        <v>84</v>
      </c>
      <c r="BN40" s="19">
        <v>81</v>
      </c>
      <c r="BO40" s="18"/>
      <c r="BP40" s="18"/>
      <c r="BQ40" s="18"/>
      <c r="BR40" s="18"/>
      <c r="BS40" s="18"/>
      <c r="BT40" s="18"/>
      <c r="BU40" s="18"/>
      <c r="BV40" s="57">
        <f t="shared" si="15"/>
        <v>81</v>
      </c>
      <c r="BW40" s="19">
        <v>80</v>
      </c>
      <c r="BX40" s="18"/>
      <c r="BY40" s="18"/>
      <c r="BZ40" s="18"/>
      <c r="CA40" s="18"/>
      <c r="CB40" s="18"/>
      <c r="CC40" s="18"/>
      <c r="CD40" s="18"/>
      <c r="CE40" s="57">
        <f t="shared" si="16"/>
        <v>80</v>
      </c>
      <c r="CF40" s="19">
        <v>90</v>
      </c>
      <c r="CG40" s="18"/>
      <c r="CH40" s="18"/>
      <c r="CI40" s="18"/>
      <c r="CJ40" s="18"/>
      <c r="CK40" s="18"/>
      <c r="CL40" s="18"/>
      <c r="CM40" s="18"/>
      <c r="CN40" s="57">
        <f t="shared" si="17"/>
        <v>90</v>
      </c>
      <c r="CO40" s="25"/>
      <c r="CP40" s="30">
        <f t="shared" si="18"/>
        <v>84</v>
      </c>
      <c r="CQ40" s="25"/>
      <c r="CR40" s="30" t="str">
        <f t="shared" si="19"/>
        <v/>
      </c>
      <c r="CS40" s="25"/>
      <c r="CT40" s="30" t="str">
        <f t="shared" si="20"/>
        <v/>
      </c>
      <c r="CU40" s="25"/>
      <c r="CV40" s="30" t="str">
        <f t="shared" si="21"/>
        <v/>
      </c>
      <c r="CW40" s="25"/>
      <c r="CX40" s="60"/>
      <c r="CY40" s="30">
        <f t="shared" si="22"/>
        <v>81</v>
      </c>
      <c r="CZ40" s="25"/>
      <c r="DA40" s="30" t="str">
        <f t="shared" si="23"/>
        <v/>
      </c>
      <c r="DB40" s="25"/>
      <c r="DC40" s="30" t="str">
        <f t="shared" si="24"/>
        <v/>
      </c>
      <c r="DD40" s="25"/>
      <c r="DE40" s="30" t="str">
        <f t="shared" si="25"/>
        <v/>
      </c>
      <c r="DF40" s="25"/>
      <c r="DG40" s="60"/>
      <c r="DH40" s="30">
        <f t="shared" si="26"/>
        <v>80</v>
      </c>
      <c r="DI40" s="25"/>
      <c r="DJ40" s="30" t="str">
        <f t="shared" si="27"/>
        <v/>
      </c>
      <c r="DK40" s="25"/>
      <c r="DL40" s="30" t="str">
        <f t="shared" si="28"/>
        <v/>
      </c>
      <c r="DM40" s="25"/>
      <c r="DN40" s="30" t="str">
        <f t="shared" si="29"/>
        <v/>
      </c>
      <c r="DO40" s="25"/>
      <c r="DP40" s="60"/>
      <c r="DQ40" s="30">
        <f t="shared" si="30"/>
        <v>90</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10583</v>
      </c>
      <c r="C41" s="26" t="s">
        <v>91</v>
      </c>
      <c r="D41" s="25"/>
      <c r="E41" s="35">
        <f t="shared" si="0"/>
        <v>82</v>
      </c>
      <c r="F41" s="35" t="str">
        <f t="shared" si="1"/>
        <v>B</v>
      </c>
      <c r="G41" s="35">
        <f t="shared" si="2"/>
        <v>82</v>
      </c>
      <c r="H41" s="35" t="str">
        <f t="shared" si="3"/>
        <v>B</v>
      </c>
      <c r="I41" s="61">
        <v>1</v>
      </c>
      <c r="J41" s="35" t="str">
        <f t="shared" si="4"/>
        <v xml:space="preserve">Siswa memiliki kemampuan menerapkan fungsi sosial, struktur teks, dan unsur kebahasaan teks interaksi interpersonal lisan dan tulis yang melibatkan tindakan menawarkan jasa, serta menanggapinya, sesuai dengan konteks penggunaannya. </v>
      </c>
      <c r="K41" s="35">
        <f t="shared" si="5"/>
        <v>81</v>
      </c>
      <c r="L41" s="35" t="str">
        <f t="shared" si="6"/>
        <v>B</v>
      </c>
      <c r="M41" s="35">
        <f t="shared" si="7"/>
        <v>83</v>
      </c>
      <c r="N41" s="35" t="str">
        <f t="shared" si="8"/>
        <v>B</v>
      </c>
      <c r="O41" s="61">
        <v>1</v>
      </c>
      <c r="P41"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1" s="39"/>
      <c r="R41" s="39"/>
      <c r="S41" s="25"/>
      <c r="T41" s="15">
        <v>89</v>
      </c>
      <c r="U41" s="14"/>
      <c r="V41" s="14"/>
      <c r="W41" s="14"/>
      <c r="X41" s="14"/>
      <c r="Y41" s="14"/>
      <c r="Z41" s="14">
        <v>80</v>
      </c>
      <c r="AA41" s="45">
        <f t="shared" si="34"/>
        <v>84.5</v>
      </c>
      <c r="AB41" s="48">
        <f t="shared" si="10"/>
        <v>84.5</v>
      </c>
      <c r="AC41" s="15">
        <v>53</v>
      </c>
      <c r="AD41" s="14">
        <v>80</v>
      </c>
      <c r="AE41" s="14"/>
      <c r="AF41" s="14"/>
      <c r="AG41" s="14"/>
      <c r="AH41" s="14"/>
      <c r="AI41" s="14">
        <v>80</v>
      </c>
      <c r="AJ41" s="45"/>
      <c r="AK41" s="48">
        <f t="shared" si="11"/>
        <v>80</v>
      </c>
      <c r="AL41" s="15">
        <v>50</v>
      </c>
      <c r="AM41" s="14">
        <v>80</v>
      </c>
      <c r="AN41" s="14"/>
      <c r="AO41" s="14"/>
      <c r="AP41" s="14"/>
      <c r="AQ41" s="14"/>
      <c r="AR41" s="14">
        <v>80</v>
      </c>
      <c r="AS41" s="45"/>
      <c r="AT41" s="48">
        <f t="shared" si="12"/>
        <v>80</v>
      </c>
      <c r="AU41" s="15">
        <v>89</v>
      </c>
      <c r="AV41" s="14"/>
      <c r="AW41" s="14"/>
      <c r="AX41" s="14"/>
      <c r="AY41" s="14"/>
      <c r="AZ41" s="14"/>
      <c r="BA41" s="14">
        <v>80</v>
      </c>
      <c r="BB41" s="45"/>
      <c r="BC41" s="48">
        <f t="shared" si="13"/>
        <v>84.5</v>
      </c>
      <c r="BD41" s="25"/>
      <c r="BE41" s="19">
        <v>80</v>
      </c>
      <c r="BF41" s="18"/>
      <c r="BG41" s="18"/>
      <c r="BH41" s="18"/>
      <c r="BI41" s="18"/>
      <c r="BJ41" s="18"/>
      <c r="BK41" s="18"/>
      <c r="BL41" s="18"/>
      <c r="BM41" s="57">
        <f t="shared" si="14"/>
        <v>80</v>
      </c>
      <c r="BN41" s="19">
        <v>81</v>
      </c>
      <c r="BO41" s="18"/>
      <c r="BP41" s="18"/>
      <c r="BQ41" s="18"/>
      <c r="BR41" s="18"/>
      <c r="BS41" s="18"/>
      <c r="BT41" s="18"/>
      <c r="BU41" s="18"/>
      <c r="BV41" s="57">
        <f t="shared" si="15"/>
        <v>81</v>
      </c>
      <c r="BW41" s="19">
        <v>81</v>
      </c>
      <c r="BX41" s="18"/>
      <c r="BY41" s="18"/>
      <c r="BZ41" s="18"/>
      <c r="CA41" s="18"/>
      <c r="CB41" s="18"/>
      <c r="CC41" s="18"/>
      <c r="CD41" s="18"/>
      <c r="CE41" s="57">
        <f t="shared" si="16"/>
        <v>81</v>
      </c>
      <c r="CF41" s="19">
        <v>90</v>
      </c>
      <c r="CG41" s="18"/>
      <c r="CH41" s="18"/>
      <c r="CI41" s="18"/>
      <c r="CJ41" s="18"/>
      <c r="CK41" s="18"/>
      <c r="CL41" s="18"/>
      <c r="CM41" s="18"/>
      <c r="CN41" s="57">
        <f t="shared" si="17"/>
        <v>90</v>
      </c>
      <c r="CO41" s="25"/>
      <c r="CP41" s="30">
        <f t="shared" si="18"/>
        <v>80</v>
      </c>
      <c r="CQ41" s="25"/>
      <c r="CR41" s="30" t="str">
        <f t="shared" si="19"/>
        <v/>
      </c>
      <c r="CS41" s="25"/>
      <c r="CT41" s="30" t="str">
        <f t="shared" si="20"/>
        <v/>
      </c>
      <c r="CU41" s="25"/>
      <c r="CV41" s="30" t="str">
        <f t="shared" si="21"/>
        <v/>
      </c>
      <c r="CW41" s="25"/>
      <c r="CX41" s="60"/>
      <c r="CY41" s="30">
        <f t="shared" si="22"/>
        <v>81</v>
      </c>
      <c r="CZ41" s="25"/>
      <c r="DA41" s="30" t="str">
        <f t="shared" si="23"/>
        <v/>
      </c>
      <c r="DB41" s="25"/>
      <c r="DC41" s="30" t="str">
        <f t="shared" si="24"/>
        <v/>
      </c>
      <c r="DD41" s="25"/>
      <c r="DE41" s="30" t="str">
        <f t="shared" si="25"/>
        <v/>
      </c>
      <c r="DF41" s="25"/>
      <c r="DG41" s="60"/>
      <c r="DH41" s="30">
        <f t="shared" si="26"/>
        <v>81</v>
      </c>
      <c r="DI41" s="25"/>
      <c r="DJ41" s="30" t="str">
        <f t="shared" si="27"/>
        <v/>
      </c>
      <c r="DK41" s="25"/>
      <c r="DL41" s="30" t="str">
        <f t="shared" si="28"/>
        <v/>
      </c>
      <c r="DM41" s="25"/>
      <c r="DN41" s="30" t="str">
        <f t="shared" si="29"/>
        <v/>
      </c>
      <c r="DO41" s="25"/>
      <c r="DP41" s="60"/>
      <c r="DQ41" s="30">
        <f t="shared" si="30"/>
        <v>90</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10596</v>
      </c>
      <c r="C42" s="26" t="s">
        <v>92</v>
      </c>
      <c r="D42" s="25"/>
      <c r="E42" s="35">
        <f t="shared" si="0"/>
        <v>87</v>
      </c>
      <c r="F42" s="35" t="str">
        <f t="shared" si="1"/>
        <v>B</v>
      </c>
      <c r="G42" s="35">
        <f t="shared" si="2"/>
        <v>87</v>
      </c>
      <c r="H42" s="35" t="str">
        <f t="shared" si="3"/>
        <v>B</v>
      </c>
      <c r="I42" s="61">
        <v>1</v>
      </c>
      <c r="J42" s="35" t="str">
        <f t="shared" si="4"/>
        <v xml:space="preserve">Siswa memiliki kemampuan menerapkan fungsi sosial, struktur teks, dan unsur kebahasaan teks interaksi interpersonal lisan dan tulis yang melibatkan tindakan menawarkan jasa, serta menanggapinya, sesuai dengan konteks penggunaannya. </v>
      </c>
      <c r="K42" s="35">
        <f t="shared" si="5"/>
        <v>85</v>
      </c>
      <c r="L42" s="35" t="str">
        <f t="shared" si="6"/>
        <v>B</v>
      </c>
      <c r="M42" s="35">
        <f t="shared" si="7"/>
        <v>85</v>
      </c>
      <c r="N42" s="35" t="str">
        <f t="shared" si="8"/>
        <v>B</v>
      </c>
      <c r="O42" s="61">
        <v>1</v>
      </c>
      <c r="P4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2" s="39"/>
      <c r="R42" s="39"/>
      <c r="S42" s="25"/>
      <c r="T42" s="15">
        <v>92</v>
      </c>
      <c r="U42" s="14"/>
      <c r="V42" s="14"/>
      <c r="W42" s="14"/>
      <c r="X42" s="14"/>
      <c r="Y42" s="14"/>
      <c r="Z42" s="14">
        <v>81</v>
      </c>
      <c r="AA42" s="45">
        <f t="shared" si="34"/>
        <v>86.5</v>
      </c>
      <c r="AB42" s="48">
        <f t="shared" si="10"/>
        <v>86.5</v>
      </c>
      <c r="AC42" s="15">
        <v>95</v>
      </c>
      <c r="AD42" s="14"/>
      <c r="AE42" s="14"/>
      <c r="AF42" s="14"/>
      <c r="AG42" s="14"/>
      <c r="AH42" s="14"/>
      <c r="AI42" s="14">
        <v>81</v>
      </c>
      <c r="AJ42" s="45"/>
      <c r="AK42" s="48">
        <f t="shared" si="11"/>
        <v>88</v>
      </c>
      <c r="AL42" s="15">
        <v>91</v>
      </c>
      <c r="AM42" s="14"/>
      <c r="AN42" s="14"/>
      <c r="AO42" s="14"/>
      <c r="AP42" s="14"/>
      <c r="AQ42" s="14"/>
      <c r="AR42" s="14">
        <v>81</v>
      </c>
      <c r="AS42" s="45"/>
      <c r="AT42" s="48">
        <f t="shared" si="12"/>
        <v>86</v>
      </c>
      <c r="AU42" s="15">
        <v>92</v>
      </c>
      <c r="AV42" s="14"/>
      <c r="AW42" s="14"/>
      <c r="AX42" s="14"/>
      <c r="AY42" s="14"/>
      <c r="AZ42" s="14"/>
      <c r="BA42" s="14">
        <v>81</v>
      </c>
      <c r="BB42" s="45"/>
      <c r="BC42" s="48">
        <f t="shared" si="13"/>
        <v>86.5</v>
      </c>
      <c r="BD42" s="25"/>
      <c r="BE42" s="19">
        <v>86</v>
      </c>
      <c r="BF42" s="18"/>
      <c r="BG42" s="18"/>
      <c r="BH42" s="18"/>
      <c r="BI42" s="18"/>
      <c r="BJ42" s="18"/>
      <c r="BK42" s="18"/>
      <c r="BL42" s="18"/>
      <c r="BM42" s="57">
        <f t="shared" si="14"/>
        <v>86</v>
      </c>
      <c r="BN42" s="19">
        <v>83</v>
      </c>
      <c r="BO42" s="18"/>
      <c r="BP42" s="18"/>
      <c r="BQ42" s="18"/>
      <c r="BR42" s="18"/>
      <c r="BS42" s="18"/>
      <c r="BT42" s="18"/>
      <c r="BU42" s="18"/>
      <c r="BV42" s="57">
        <f t="shared" si="15"/>
        <v>83</v>
      </c>
      <c r="BW42" s="19">
        <v>82</v>
      </c>
      <c r="BX42" s="18"/>
      <c r="BY42" s="18"/>
      <c r="BZ42" s="18"/>
      <c r="CA42" s="18"/>
      <c r="CB42" s="18"/>
      <c r="CC42" s="18"/>
      <c r="CD42" s="18"/>
      <c r="CE42" s="57">
        <f t="shared" si="16"/>
        <v>82</v>
      </c>
      <c r="CF42" s="19">
        <v>90</v>
      </c>
      <c r="CG42" s="18"/>
      <c r="CH42" s="18"/>
      <c r="CI42" s="18"/>
      <c r="CJ42" s="18"/>
      <c r="CK42" s="18"/>
      <c r="CL42" s="18"/>
      <c r="CM42" s="18"/>
      <c r="CN42" s="57">
        <f t="shared" si="17"/>
        <v>90</v>
      </c>
      <c r="CO42" s="25"/>
      <c r="CP42" s="30">
        <f t="shared" si="18"/>
        <v>86</v>
      </c>
      <c r="CQ42" s="25"/>
      <c r="CR42" s="30" t="str">
        <f t="shared" si="19"/>
        <v/>
      </c>
      <c r="CS42" s="25"/>
      <c r="CT42" s="30" t="str">
        <f t="shared" si="20"/>
        <v/>
      </c>
      <c r="CU42" s="25"/>
      <c r="CV42" s="30" t="str">
        <f t="shared" si="21"/>
        <v/>
      </c>
      <c r="CW42" s="25"/>
      <c r="CX42" s="60"/>
      <c r="CY42" s="30">
        <f t="shared" si="22"/>
        <v>83</v>
      </c>
      <c r="CZ42" s="25"/>
      <c r="DA42" s="30" t="str">
        <f t="shared" si="23"/>
        <v/>
      </c>
      <c r="DB42" s="25"/>
      <c r="DC42" s="30" t="str">
        <f t="shared" si="24"/>
        <v/>
      </c>
      <c r="DD42" s="25"/>
      <c r="DE42" s="30" t="str">
        <f t="shared" si="25"/>
        <v/>
      </c>
      <c r="DF42" s="25"/>
      <c r="DG42" s="60"/>
      <c r="DH42" s="30">
        <f t="shared" si="26"/>
        <v>82</v>
      </c>
      <c r="DI42" s="25"/>
      <c r="DJ42" s="30" t="str">
        <f t="shared" si="27"/>
        <v/>
      </c>
      <c r="DK42" s="25"/>
      <c r="DL42" s="30" t="str">
        <f t="shared" si="28"/>
        <v/>
      </c>
      <c r="DM42" s="25"/>
      <c r="DN42" s="30" t="str">
        <f t="shared" si="29"/>
        <v/>
      </c>
      <c r="DO42" s="25"/>
      <c r="DP42" s="60"/>
      <c r="DQ42" s="30">
        <f t="shared" si="30"/>
        <v>90</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10609</v>
      </c>
      <c r="C43" s="26" t="s">
        <v>93</v>
      </c>
      <c r="D43" s="25"/>
      <c r="E43" s="35">
        <f t="shared" si="0"/>
        <v>85</v>
      </c>
      <c r="F43" s="35" t="str">
        <f t="shared" si="1"/>
        <v>B</v>
      </c>
      <c r="G43" s="35">
        <f t="shared" si="2"/>
        <v>86</v>
      </c>
      <c r="H43" s="35" t="str">
        <f t="shared" si="3"/>
        <v>B</v>
      </c>
      <c r="I43" s="61">
        <v>1</v>
      </c>
      <c r="J43" s="35" t="str">
        <f t="shared" si="4"/>
        <v xml:space="preserve">Siswa memiliki kemampuan menerapkan fungsi sosial, struktur teks, dan unsur kebahasaan teks interaksi interpersonal lisan dan tulis yang melibatkan tindakan menawarkan jasa, serta menanggapinya, sesuai dengan konteks penggunaannya. </v>
      </c>
      <c r="K43" s="35">
        <f t="shared" si="5"/>
        <v>83</v>
      </c>
      <c r="L43" s="35" t="str">
        <f t="shared" si="6"/>
        <v>B</v>
      </c>
      <c r="M43" s="35">
        <f t="shared" si="7"/>
        <v>84</v>
      </c>
      <c r="N43" s="35" t="str">
        <f t="shared" si="8"/>
        <v>B</v>
      </c>
      <c r="O43" s="61">
        <v>1</v>
      </c>
      <c r="P4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3" s="39"/>
      <c r="R43" s="39"/>
      <c r="S43" s="25"/>
      <c r="T43" s="15">
        <v>99</v>
      </c>
      <c r="U43" s="14"/>
      <c r="V43" s="14"/>
      <c r="W43" s="14"/>
      <c r="X43" s="14"/>
      <c r="Y43" s="14"/>
      <c r="Z43" s="14">
        <v>80</v>
      </c>
      <c r="AA43" s="45">
        <f t="shared" si="34"/>
        <v>89.5</v>
      </c>
      <c r="AB43" s="48">
        <f t="shared" si="10"/>
        <v>89.5</v>
      </c>
      <c r="AC43" s="15">
        <v>67</v>
      </c>
      <c r="AD43" s="14">
        <v>80</v>
      </c>
      <c r="AE43" s="14"/>
      <c r="AF43" s="14"/>
      <c r="AG43" s="14"/>
      <c r="AH43" s="14"/>
      <c r="AI43" s="14">
        <v>80</v>
      </c>
      <c r="AJ43" s="45"/>
      <c r="AK43" s="48">
        <f t="shared" si="11"/>
        <v>80</v>
      </c>
      <c r="AL43" s="15">
        <v>93</v>
      </c>
      <c r="AM43" s="14"/>
      <c r="AN43" s="14"/>
      <c r="AO43" s="14"/>
      <c r="AP43" s="14"/>
      <c r="AQ43" s="14"/>
      <c r="AR43" s="14">
        <v>80</v>
      </c>
      <c r="AS43" s="45"/>
      <c r="AT43" s="48">
        <f t="shared" si="12"/>
        <v>86.5</v>
      </c>
      <c r="AU43" s="15">
        <v>99</v>
      </c>
      <c r="AV43" s="14"/>
      <c r="AW43" s="14"/>
      <c r="AX43" s="14"/>
      <c r="AY43" s="14"/>
      <c r="AZ43" s="14"/>
      <c r="BA43" s="14">
        <v>80</v>
      </c>
      <c r="BB43" s="45"/>
      <c r="BC43" s="48">
        <f t="shared" si="13"/>
        <v>89.5</v>
      </c>
      <c r="BD43" s="25"/>
      <c r="BE43" s="19">
        <v>83</v>
      </c>
      <c r="BF43" s="18"/>
      <c r="BG43" s="18"/>
      <c r="BH43" s="18"/>
      <c r="BI43" s="18"/>
      <c r="BJ43" s="18"/>
      <c r="BK43" s="18"/>
      <c r="BL43" s="18"/>
      <c r="BM43" s="57">
        <f t="shared" si="14"/>
        <v>83</v>
      </c>
      <c r="BN43" s="19">
        <v>83</v>
      </c>
      <c r="BO43" s="18"/>
      <c r="BP43" s="18"/>
      <c r="BQ43" s="18"/>
      <c r="BR43" s="18"/>
      <c r="BS43" s="18"/>
      <c r="BT43" s="18"/>
      <c r="BU43" s="18"/>
      <c r="BV43" s="57">
        <f t="shared" si="15"/>
        <v>83</v>
      </c>
      <c r="BW43" s="19">
        <v>81</v>
      </c>
      <c r="BX43" s="18"/>
      <c r="BY43" s="18"/>
      <c r="BZ43" s="18"/>
      <c r="CA43" s="18"/>
      <c r="CB43" s="18"/>
      <c r="CC43" s="18"/>
      <c r="CD43" s="18"/>
      <c r="CE43" s="57">
        <f t="shared" si="16"/>
        <v>81</v>
      </c>
      <c r="CF43" s="19">
        <v>90</v>
      </c>
      <c r="CG43" s="18"/>
      <c r="CH43" s="18"/>
      <c r="CI43" s="18"/>
      <c r="CJ43" s="18"/>
      <c r="CK43" s="18"/>
      <c r="CL43" s="18"/>
      <c r="CM43" s="18"/>
      <c r="CN43" s="57">
        <f t="shared" si="17"/>
        <v>90</v>
      </c>
      <c r="CO43" s="25"/>
      <c r="CP43" s="30">
        <f t="shared" si="18"/>
        <v>83</v>
      </c>
      <c r="CQ43" s="25"/>
      <c r="CR43" s="30" t="str">
        <f t="shared" si="19"/>
        <v/>
      </c>
      <c r="CS43" s="25"/>
      <c r="CT43" s="30" t="str">
        <f t="shared" si="20"/>
        <v/>
      </c>
      <c r="CU43" s="25"/>
      <c r="CV43" s="30" t="str">
        <f t="shared" si="21"/>
        <v/>
      </c>
      <c r="CW43" s="25"/>
      <c r="CX43" s="60"/>
      <c r="CY43" s="30">
        <f t="shared" si="22"/>
        <v>83</v>
      </c>
      <c r="CZ43" s="25"/>
      <c r="DA43" s="30" t="str">
        <f t="shared" si="23"/>
        <v/>
      </c>
      <c r="DB43" s="25"/>
      <c r="DC43" s="30" t="str">
        <f t="shared" si="24"/>
        <v/>
      </c>
      <c r="DD43" s="25"/>
      <c r="DE43" s="30" t="str">
        <f t="shared" si="25"/>
        <v/>
      </c>
      <c r="DF43" s="25"/>
      <c r="DG43" s="60"/>
      <c r="DH43" s="30">
        <f t="shared" si="26"/>
        <v>81</v>
      </c>
      <c r="DI43" s="25"/>
      <c r="DJ43" s="30" t="str">
        <f t="shared" si="27"/>
        <v/>
      </c>
      <c r="DK43" s="25"/>
      <c r="DL43" s="30" t="str">
        <f t="shared" si="28"/>
        <v/>
      </c>
      <c r="DM43" s="25"/>
      <c r="DN43" s="30" t="str">
        <f t="shared" si="29"/>
        <v/>
      </c>
      <c r="DO43" s="25"/>
      <c r="DP43" s="60"/>
      <c r="DQ43" s="30">
        <f t="shared" si="30"/>
        <v>90</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10622</v>
      </c>
      <c r="C44" s="26" t="s">
        <v>94</v>
      </c>
      <c r="D44" s="25"/>
      <c r="E44" s="35">
        <f t="shared" si="0"/>
        <v>84</v>
      </c>
      <c r="F44" s="35" t="str">
        <f t="shared" si="1"/>
        <v>B</v>
      </c>
      <c r="G44" s="35">
        <f t="shared" si="2"/>
        <v>84</v>
      </c>
      <c r="H44" s="35" t="str">
        <f t="shared" si="3"/>
        <v>B</v>
      </c>
      <c r="I44" s="61">
        <v>1</v>
      </c>
      <c r="J44" s="35" t="str">
        <f t="shared" si="4"/>
        <v xml:space="preserve">Siswa memiliki kemampuan menerapkan fungsi sosial, struktur teks, dan unsur kebahasaan teks interaksi interpersonal lisan dan tulis yang melibatkan tindakan menawarkan jasa, serta menanggapinya, sesuai dengan konteks penggunaannya. </v>
      </c>
      <c r="K44" s="35">
        <f t="shared" si="5"/>
        <v>82</v>
      </c>
      <c r="L44" s="35" t="str">
        <f t="shared" si="6"/>
        <v>B</v>
      </c>
      <c r="M44" s="35">
        <f t="shared" si="7"/>
        <v>84</v>
      </c>
      <c r="N44" s="35" t="str">
        <f t="shared" si="8"/>
        <v>B</v>
      </c>
      <c r="O44" s="61">
        <v>1</v>
      </c>
      <c r="P4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4" s="39"/>
      <c r="R44" s="39"/>
      <c r="S44" s="25"/>
      <c r="T44" s="15">
        <v>90</v>
      </c>
      <c r="U44" s="14"/>
      <c r="V44" s="14"/>
      <c r="W44" s="14"/>
      <c r="X44" s="14"/>
      <c r="Y44" s="14"/>
      <c r="Z44" s="14">
        <v>79</v>
      </c>
      <c r="AA44" s="45">
        <f t="shared" si="34"/>
        <v>84.5</v>
      </c>
      <c r="AB44" s="48">
        <f t="shared" si="10"/>
        <v>84.5</v>
      </c>
      <c r="AC44" s="15">
        <v>87</v>
      </c>
      <c r="AD44" s="14"/>
      <c r="AE44" s="14"/>
      <c r="AF44" s="14"/>
      <c r="AG44" s="14"/>
      <c r="AH44" s="14"/>
      <c r="AI44" s="14">
        <v>79</v>
      </c>
      <c r="AJ44" s="45"/>
      <c r="AK44" s="48">
        <f t="shared" si="11"/>
        <v>83</v>
      </c>
      <c r="AL44" s="15">
        <v>87</v>
      </c>
      <c r="AM44" s="14"/>
      <c r="AN44" s="14"/>
      <c r="AO44" s="14"/>
      <c r="AP44" s="14"/>
      <c r="AQ44" s="14"/>
      <c r="AR44" s="14">
        <v>79</v>
      </c>
      <c r="AS44" s="45"/>
      <c r="AT44" s="48">
        <f t="shared" si="12"/>
        <v>83</v>
      </c>
      <c r="AU44" s="15">
        <v>90</v>
      </c>
      <c r="AV44" s="14"/>
      <c r="AW44" s="14"/>
      <c r="AX44" s="14"/>
      <c r="AY44" s="14"/>
      <c r="AZ44" s="14"/>
      <c r="BA44" s="14">
        <v>79</v>
      </c>
      <c r="BB44" s="45"/>
      <c r="BC44" s="48">
        <f t="shared" si="13"/>
        <v>84.5</v>
      </c>
      <c r="BD44" s="25"/>
      <c r="BE44" s="19">
        <v>83</v>
      </c>
      <c r="BF44" s="18"/>
      <c r="BG44" s="18"/>
      <c r="BH44" s="18"/>
      <c r="BI44" s="18"/>
      <c r="BJ44" s="18"/>
      <c r="BK44" s="18"/>
      <c r="BL44" s="18"/>
      <c r="BM44" s="57">
        <f t="shared" si="14"/>
        <v>83</v>
      </c>
      <c r="BN44" s="19">
        <v>81</v>
      </c>
      <c r="BO44" s="18"/>
      <c r="BP44" s="18"/>
      <c r="BQ44" s="18"/>
      <c r="BR44" s="18"/>
      <c r="BS44" s="18"/>
      <c r="BT44" s="18"/>
      <c r="BU44" s="18"/>
      <c r="BV44" s="57">
        <f t="shared" si="15"/>
        <v>81</v>
      </c>
      <c r="BW44" s="19">
        <v>80</v>
      </c>
      <c r="BX44" s="18"/>
      <c r="BY44" s="18"/>
      <c r="BZ44" s="18"/>
      <c r="CA44" s="18"/>
      <c r="CB44" s="18"/>
      <c r="CC44" s="18"/>
      <c r="CD44" s="18"/>
      <c r="CE44" s="57">
        <f t="shared" si="16"/>
        <v>80</v>
      </c>
      <c r="CF44" s="19">
        <v>90</v>
      </c>
      <c r="CG44" s="18"/>
      <c r="CH44" s="18"/>
      <c r="CI44" s="18"/>
      <c r="CJ44" s="18"/>
      <c r="CK44" s="18"/>
      <c r="CL44" s="18"/>
      <c r="CM44" s="18"/>
      <c r="CN44" s="57">
        <f t="shared" si="17"/>
        <v>90</v>
      </c>
      <c r="CO44" s="25"/>
      <c r="CP44" s="30">
        <f t="shared" si="18"/>
        <v>83</v>
      </c>
      <c r="CQ44" s="25"/>
      <c r="CR44" s="30" t="str">
        <f t="shared" si="19"/>
        <v/>
      </c>
      <c r="CS44" s="25"/>
      <c r="CT44" s="30" t="str">
        <f t="shared" si="20"/>
        <v/>
      </c>
      <c r="CU44" s="25"/>
      <c r="CV44" s="30" t="str">
        <f t="shared" si="21"/>
        <v/>
      </c>
      <c r="CW44" s="25"/>
      <c r="CX44" s="60"/>
      <c r="CY44" s="30">
        <f t="shared" si="22"/>
        <v>81</v>
      </c>
      <c r="CZ44" s="25"/>
      <c r="DA44" s="30" t="str">
        <f t="shared" si="23"/>
        <v/>
      </c>
      <c r="DB44" s="25"/>
      <c r="DC44" s="30" t="str">
        <f t="shared" si="24"/>
        <v/>
      </c>
      <c r="DD44" s="25"/>
      <c r="DE44" s="30" t="str">
        <f t="shared" si="25"/>
        <v/>
      </c>
      <c r="DF44" s="25"/>
      <c r="DG44" s="60"/>
      <c r="DH44" s="30">
        <f t="shared" si="26"/>
        <v>80</v>
      </c>
      <c r="DI44" s="25"/>
      <c r="DJ44" s="30" t="str">
        <f t="shared" si="27"/>
        <v/>
      </c>
      <c r="DK44" s="25"/>
      <c r="DL44" s="30" t="str">
        <f t="shared" si="28"/>
        <v/>
      </c>
      <c r="DM44" s="25"/>
      <c r="DN44" s="30" t="str">
        <f t="shared" si="29"/>
        <v/>
      </c>
      <c r="DO44" s="25"/>
      <c r="DP44" s="60"/>
      <c r="DQ44" s="30">
        <f t="shared" si="30"/>
        <v>90</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10635</v>
      </c>
      <c r="C45" s="26" t="s">
        <v>95</v>
      </c>
      <c r="D45" s="25"/>
      <c r="E45" s="35">
        <f t="shared" si="0"/>
        <v>83</v>
      </c>
      <c r="F45" s="35" t="str">
        <f t="shared" si="1"/>
        <v>B</v>
      </c>
      <c r="G45" s="35">
        <f t="shared" si="2"/>
        <v>83</v>
      </c>
      <c r="H45" s="35" t="str">
        <f t="shared" si="3"/>
        <v>B</v>
      </c>
      <c r="I45" s="61">
        <v>1</v>
      </c>
      <c r="J45" s="35" t="str">
        <f t="shared" si="4"/>
        <v xml:space="preserve">Siswa memiliki kemampuan menerapkan fungsi sosial, struktur teks, dan unsur kebahasaan teks interaksi interpersonal lisan dan tulis yang melibatkan tindakan menawarkan jasa, serta menanggapinya, sesuai dengan konteks penggunaannya. </v>
      </c>
      <c r="K45" s="35">
        <f t="shared" si="5"/>
        <v>82</v>
      </c>
      <c r="L45" s="35" t="str">
        <f t="shared" si="6"/>
        <v>B</v>
      </c>
      <c r="M45" s="35">
        <f t="shared" si="7"/>
        <v>84</v>
      </c>
      <c r="N45" s="35" t="str">
        <f t="shared" si="8"/>
        <v>B</v>
      </c>
      <c r="O45" s="61">
        <v>1</v>
      </c>
      <c r="P4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5" s="39"/>
      <c r="R45" s="39"/>
      <c r="S45" s="25"/>
      <c r="T45" s="15">
        <v>90</v>
      </c>
      <c r="U45" s="14"/>
      <c r="V45" s="14"/>
      <c r="W45" s="14"/>
      <c r="X45" s="14"/>
      <c r="Y45" s="14"/>
      <c r="Z45" s="14">
        <v>80</v>
      </c>
      <c r="AA45" s="45">
        <f t="shared" si="34"/>
        <v>85</v>
      </c>
      <c r="AB45" s="48">
        <f t="shared" si="10"/>
        <v>85</v>
      </c>
      <c r="AC45" s="15">
        <v>63</v>
      </c>
      <c r="AD45" s="14">
        <v>80</v>
      </c>
      <c r="AE45" s="14"/>
      <c r="AF45" s="14"/>
      <c r="AG45" s="14"/>
      <c r="AH45" s="14"/>
      <c r="AI45" s="14">
        <v>80</v>
      </c>
      <c r="AJ45" s="45"/>
      <c r="AK45" s="48">
        <f t="shared" si="11"/>
        <v>80</v>
      </c>
      <c r="AL45" s="15">
        <v>66</v>
      </c>
      <c r="AM45" s="14">
        <v>80</v>
      </c>
      <c r="AN45" s="14"/>
      <c r="AO45" s="14"/>
      <c r="AP45" s="14"/>
      <c r="AQ45" s="14"/>
      <c r="AR45" s="14">
        <v>80</v>
      </c>
      <c r="AS45" s="45"/>
      <c r="AT45" s="48">
        <f t="shared" si="12"/>
        <v>80</v>
      </c>
      <c r="AU45" s="15">
        <v>90</v>
      </c>
      <c r="AV45" s="14"/>
      <c r="AW45" s="14"/>
      <c r="AX45" s="14"/>
      <c r="AY45" s="14"/>
      <c r="AZ45" s="14"/>
      <c r="BA45" s="14">
        <v>80</v>
      </c>
      <c r="BB45" s="45"/>
      <c r="BC45" s="48">
        <f t="shared" si="13"/>
        <v>85</v>
      </c>
      <c r="BD45" s="25"/>
      <c r="BE45" s="19">
        <v>84</v>
      </c>
      <c r="BF45" s="18"/>
      <c r="BG45" s="18"/>
      <c r="BH45" s="18"/>
      <c r="BI45" s="18"/>
      <c r="BJ45" s="18"/>
      <c r="BK45" s="18"/>
      <c r="BL45" s="18"/>
      <c r="BM45" s="57">
        <f t="shared" si="14"/>
        <v>84</v>
      </c>
      <c r="BN45" s="19">
        <v>80</v>
      </c>
      <c r="BO45" s="18"/>
      <c r="BP45" s="18"/>
      <c r="BQ45" s="18"/>
      <c r="BR45" s="18"/>
      <c r="BS45" s="18"/>
      <c r="BT45" s="18"/>
      <c r="BU45" s="18"/>
      <c r="BV45" s="57">
        <f t="shared" si="15"/>
        <v>80</v>
      </c>
      <c r="BW45" s="19">
        <v>81</v>
      </c>
      <c r="BX45" s="18"/>
      <c r="BY45" s="18"/>
      <c r="BZ45" s="18"/>
      <c r="CA45" s="18"/>
      <c r="CB45" s="18"/>
      <c r="CC45" s="18"/>
      <c r="CD45" s="18"/>
      <c r="CE45" s="57">
        <f t="shared" si="16"/>
        <v>81</v>
      </c>
      <c r="CF45" s="19">
        <v>90</v>
      </c>
      <c r="CG45" s="18"/>
      <c r="CH45" s="18"/>
      <c r="CI45" s="18"/>
      <c r="CJ45" s="18"/>
      <c r="CK45" s="18"/>
      <c r="CL45" s="18"/>
      <c r="CM45" s="18"/>
      <c r="CN45" s="57">
        <f t="shared" si="17"/>
        <v>90</v>
      </c>
      <c r="CO45" s="25"/>
      <c r="CP45" s="30">
        <f t="shared" si="18"/>
        <v>84</v>
      </c>
      <c r="CQ45" s="25"/>
      <c r="CR45" s="30" t="str">
        <f t="shared" si="19"/>
        <v/>
      </c>
      <c r="CS45" s="25"/>
      <c r="CT45" s="30" t="str">
        <f t="shared" si="20"/>
        <v/>
      </c>
      <c r="CU45" s="25"/>
      <c r="CV45" s="30" t="str">
        <f t="shared" si="21"/>
        <v/>
      </c>
      <c r="CW45" s="25"/>
      <c r="CX45" s="60"/>
      <c r="CY45" s="30">
        <f t="shared" si="22"/>
        <v>80</v>
      </c>
      <c r="CZ45" s="25"/>
      <c r="DA45" s="30" t="str">
        <f t="shared" si="23"/>
        <v/>
      </c>
      <c r="DB45" s="25"/>
      <c r="DC45" s="30" t="str">
        <f t="shared" si="24"/>
        <v/>
      </c>
      <c r="DD45" s="25"/>
      <c r="DE45" s="30" t="str">
        <f t="shared" si="25"/>
        <v/>
      </c>
      <c r="DF45" s="25"/>
      <c r="DG45" s="60"/>
      <c r="DH45" s="30">
        <f t="shared" si="26"/>
        <v>81</v>
      </c>
      <c r="DI45" s="25"/>
      <c r="DJ45" s="30" t="str">
        <f t="shared" si="27"/>
        <v/>
      </c>
      <c r="DK45" s="25"/>
      <c r="DL45" s="30" t="str">
        <f t="shared" si="28"/>
        <v/>
      </c>
      <c r="DM45" s="25"/>
      <c r="DN45" s="30" t="str">
        <f t="shared" si="29"/>
        <v/>
      </c>
      <c r="DO45" s="25"/>
      <c r="DP45" s="60"/>
      <c r="DQ45" s="30">
        <f t="shared" si="30"/>
        <v>90</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c r="B46" s="26"/>
      <c r="C46" s="26"/>
      <c r="D46" s="25"/>
      <c r="E46" s="35" t="str">
        <f t="shared" si="0"/>
        <v/>
      </c>
      <c r="F46" s="35" t="str">
        <f t="shared" si="1"/>
        <v/>
      </c>
      <c r="G46" s="35" t="str">
        <f t="shared" si="2"/>
        <v/>
      </c>
      <c r="H46" s="35" t="str">
        <f t="shared" si="3"/>
        <v/>
      </c>
      <c r="I46" s="61"/>
      <c r="J46" s="35" t="str">
        <f t="shared" si="4"/>
        <v/>
      </c>
      <c r="K46" s="35" t="str">
        <f t="shared" si="5"/>
        <v/>
      </c>
      <c r="L46" s="35" t="str">
        <f t="shared" si="6"/>
        <v/>
      </c>
      <c r="M46" s="35" t="str">
        <f t="shared" si="7"/>
        <v/>
      </c>
      <c r="N46" s="35" t="str">
        <f t="shared" si="8"/>
        <v/>
      </c>
      <c r="O46" s="61"/>
      <c r="P46" s="35" t="str">
        <f t="shared" si="9"/>
        <v/>
      </c>
      <c r="Q46" s="39"/>
      <c r="R46" s="39"/>
      <c r="S46" s="25"/>
      <c r="T46" s="15"/>
      <c r="U46" s="14"/>
      <c r="V46" s="14"/>
      <c r="W46" s="14"/>
      <c r="X46" s="14"/>
      <c r="Y46" s="14"/>
      <c r="Z46" s="14"/>
      <c r="AA46" s="45" t="str">
        <f t="shared" si="34"/>
        <v/>
      </c>
      <c r="AB46" s="48" t="str">
        <f t="shared" si="10"/>
        <v/>
      </c>
      <c r="AC46" s="15"/>
      <c r="AD46" s="14"/>
      <c r="AE46" s="14"/>
      <c r="AF46" s="14"/>
      <c r="AG46" s="14"/>
      <c r="AH46" s="14"/>
      <c r="AI46" s="14"/>
      <c r="AJ46" s="45"/>
      <c r="AK46" s="48" t="str">
        <f t="shared" si="11"/>
        <v/>
      </c>
      <c r="AL46" s="15"/>
      <c r="AM46" s="14"/>
      <c r="AN46" s="14"/>
      <c r="AO46" s="14"/>
      <c r="AP46" s="14"/>
      <c r="AQ46" s="14"/>
      <c r="AR46" s="14"/>
      <c r="AS46" s="45"/>
      <c r="AT46" s="48" t="str">
        <f t="shared" si="12"/>
        <v/>
      </c>
      <c r="AU46" s="15"/>
      <c r="AV46" s="14"/>
      <c r="AW46" s="14"/>
      <c r="AX46" s="14"/>
      <c r="AY46" s="14"/>
      <c r="AZ46" s="14"/>
      <c r="BA46" s="14"/>
      <c r="BB46" s="45"/>
      <c r="BC46" s="48" t="str">
        <f t="shared" si="13"/>
        <v/>
      </c>
      <c r="BD46" s="25"/>
      <c r="BE46" s="19"/>
      <c r="BF46" s="18"/>
      <c r="BG46" s="18"/>
      <c r="BH46" s="18"/>
      <c r="BI46" s="18"/>
      <c r="BJ46" s="18"/>
      <c r="BK46" s="18"/>
      <c r="BL46" s="18"/>
      <c r="BM46" s="57" t="str">
        <f t="shared" si="14"/>
        <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t="str">
        <f t="shared" si="18"/>
        <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96</v>
      </c>
      <c r="D52" s="25"/>
      <c r="E52" s="25"/>
      <c r="F52" s="25" t="s">
        <v>97</v>
      </c>
      <c r="G52" s="25"/>
      <c r="H52" s="25"/>
      <c r="I52" s="63"/>
      <c r="J52" s="37"/>
      <c r="K52" s="25" t="e">
        <f>#NULL!</f>
        <v>#NULL!</v>
      </c>
      <c r="L52" s="25"/>
      <c r="M52" s="25"/>
      <c r="N52" s="25"/>
      <c r="O52" s="62"/>
      <c r="P52" s="25"/>
      <c r="Q52" s="25" t="s">
        <v>98</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99</v>
      </c>
      <c r="D53" s="25"/>
      <c r="E53" s="25"/>
      <c r="F53" s="25" t="s">
        <v>100</v>
      </c>
      <c r="G53" s="25"/>
      <c r="H53" s="25"/>
      <c r="I53" s="63"/>
      <c r="J53" s="37"/>
      <c r="K53" s="25" t="e">
        <f>#NULL!</f>
        <v>#NULL!</v>
      </c>
      <c r="L53" s="25"/>
      <c r="M53" s="25"/>
      <c r="N53" s="25"/>
      <c r="O53" s="62"/>
      <c r="P53" s="25"/>
      <c r="Q53" s="25" t="s">
        <v>101</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102</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103</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104</v>
      </c>
      <c r="D56" s="25"/>
      <c r="E56" s="25"/>
      <c r="F56" s="25"/>
      <c r="G56" s="25"/>
      <c r="H56" s="25"/>
      <c r="I56" s="62"/>
      <c r="J56" s="25"/>
      <c r="K56" s="25"/>
      <c r="L56" s="25"/>
      <c r="M56" s="25"/>
      <c r="N56" s="25"/>
      <c r="O56" s="62"/>
      <c r="P56" s="25"/>
      <c r="Q56" s="25" t="s">
        <v>105</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106</v>
      </c>
      <c r="D57" s="25"/>
      <c r="E57" s="25"/>
      <c r="F57" s="25"/>
      <c r="G57" s="25"/>
      <c r="H57" s="25"/>
      <c r="I57" s="62"/>
      <c r="J57" s="25"/>
      <c r="K57" s="25"/>
      <c r="L57" s="25"/>
      <c r="M57" s="25"/>
      <c r="N57" s="25"/>
      <c r="O57" s="62"/>
      <c r="P57" s="25"/>
      <c r="Q57" s="25" t="s">
        <v>107</v>
      </c>
      <c r="R57" s="25" t="s">
        <v>108</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FK21:FK22"/>
    <mergeCell ref="FJ23:FJ24"/>
    <mergeCell ref="FK23:FK24"/>
    <mergeCell ref="FJ31:FJ32"/>
    <mergeCell ref="FK31:FK32"/>
    <mergeCell ref="FJ25:FJ26"/>
    <mergeCell ref="FK25:FK26"/>
    <mergeCell ref="FJ27:FJ28"/>
    <mergeCell ref="FK27:FK28"/>
    <mergeCell ref="FJ29:FJ30"/>
    <mergeCell ref="FK29:FK30"/>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CE9:CE10"/>
    <mergeCell ref="BP9:BQ9"/>
    <mergeCell ref="BR9:BS9"/>
    <mergeCell ref="BT9:BU9"/>
    <mergeCell ref="BV9:BV10"/>
    <mergeCell ref="DH10:DP10"/>
    <mergeCell ref="DQ10:DY10"/>
    <mergeCell ref="FG15:FG16"/>
    <mergeCell ref="FH13:FH14"/>
    <mergeCell ref="CP10:CX10"/>
    <mergeCell ref="CY10:DG10"/>
    <mergeCell ref="A8:A10"/>
    <mergeCell ref="B8:B10"/>
    <mergeCell ref="C8:C10"/>
    <mergeCell ref="C1:S1"/>
    <mergeCell ref="E7:R7"/>
    <mergeCell ref="K9:L9"/>
    <mergeCell ref="Q9:Q10"/>
    <mergeCell ref="R9:R10"/>
    <mergeCell ref="K8:P8"/>
    <mergeCell ref="E8:J8"/>
    <mergeCell ref="G9:J9"/>
    <mergeCell ref="M9:P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BN9:BO9"/>
    <mergeCell ref="AC9:AK9"/>
    <mergeCell ref="AL9:AT9"/>
    <mergeCell ref="BI9:BJ9"/>
    <mergeCell ref="BK9:BL9"/>
    <mergeCell ref="BM9:BM10"/>
    <mergeCell ref="BY9:BZ9"/>
    <mergeCell ref="CA9:CB9"/>
    <mergeCell ref="CC9:CD9"/>
  </mergeCells>
  <conditionalFormatting sqref="E11">
    <cfRule type="cellIs" dxfId="6662" priority="386" operator="between">
      <formula>($C$4-1)</formula>
      <formula>1</formula>
    </cfRule>
  </conditionalFormatting>
  <conditionalFormatting sqref="E12">
    <cfRule type="cellIs" dxfId="6661" priority="387" operator="between">
      <formula>($C$4-1)</formula>
      <formula>1</formula>
    </cfRule>
  </conditionalFormatting>
  <conditionalFormatting sqref="E13">
    <cfRule type="cellIs" dxfId="6660" priority="388" operator="between">
      <formula>($C$4-1)</formula>
      <formula>1</formula>
    </cfRule>
  </conditionalFormatting>
  <conditionalFormatting sqref="E14">
    <cfRule type="cellIs" dxfId="6659" priority="389" operator="between">
      <formula>($C$4-1)</formula>
      <formula>1</formula>
    </cfRule>
  </conditionalFormatting>
  <conditionalFormatting sqref="E15">
    <cfRule type="cellIs" dxfId="6658" priority="390" operator="between">
      <formula>($C$4-1)</formula>
      <formula>1</formula>
    </cfRule>
  </conditionalFormatting>
  <conditionalFormatting sqref="E16">
    <cfRule type="cellIs" dxfId="6657" priority="391" operator="between">
      <formula>($C$4-1)</formula>
      <formula>1</formula>
    </cfRule>
  </conditionalFormatting>
  <conditionalFormatting sqref="E17">
    <cfRule type="cellIs" dxfId="6656" priority="392" operator="between">
      <formula>($C$4-1)</formula>
      <formula>1</formula>
    </cfRule>
  </conditionalFormatting>
  <conditionalFormatting sqref="E18">
    <cfRule type="cellIs" dxfId="6655" priority="393" operator="between">
      <formula>($C$4-1)</formula>
      <formula>1</formula>
    </cfRule>
  </conditionalFormatting>
  <conditionalFormatting sqref="E19">
    <cfRule type="cellIs" dxfId="6654" priority="394" operator="between">
      <formula>($C$4-1)</formula>
      <formula>1</formula>
    </cfRule>
  </conditionalFormatting>
  <conditionalFormatting sqref="E20">
    <cfRule type="cellIs" dxfId="6653" priority="395" operator="between">
      <formula>($C$4-1)</formula>
      <formula>1</formula>
    </cfRule>
  </conditionalFormatting>
  <conditionalFormatting sqref="E21">
    <cfRule type="cellIs" dxfId="6652" priority="396" operator="between">
      <formula>($C$4-1)</formula>
      <formula>1</formula>
    </cfRule>
  </conditionalFormatting>
  <conditionalFormatting sqref="E22">
    <cfRule type="cellIs" dxfId="6651" priority="397" operator="between">
      <formula>($C$4-1)</formula>
      <formula>1</formula>
    </cfRule>
  </conditionalFormatting>
  <conditionalFormatting sqref="E23">
    <cfRule type="cellIs" dxfId="6650" priority="398" operator="between">
      <formula>($C$4-1)</formula>
      <formula>1</formula>
    </cfRule>
  </conditionalFormatting>
  <conditionalFormatting sqref="E24">
    <cfRule type="cellIs" dxfId="6649" priority="399" operator="between">
      <formula>($C$4-1)</formula>
      <formula>1</formula>
    </cfRule>
  </conditionalFormatting>
  <conditionalFormatting sqref="E25">
    <cfRule type="cellIs" dxfId="6648" priority="400" operator="between">
      <formula>($C$4-1)</formula>
      <formula>1</formula>
    </cfRule>
  </conditionalFormatting>
  <conditionalFormatting sqref="E26">
    <cfRule type="cellIs" dxfId="6647" priority="401" operator="between">
      <formula>($C$4-1)</formula>
      <formula>1</formula>
    </cfRule>
  </conditionalFormatting>
  <conditionalFormatting sqref="E27">
    <cfRule type="cellIs" dxfId="6646" priority="402" operator="between">
      <formula>($C$4-1)</formula>
      <formula>1</formula>
    </cfRule>
  </conditionalFormatting>
  <conditionalFormatting sqref="E28">
    <cfRule type="cellIs" dxfId="6645" priority="403" operator="between">
      <formula>($C$4-1)</formula>
      <formula>1</formula>
    </cfRule>
  </conditionalFormatting>
  <conditionalFormatting sqref="E29">
    <cfRule type="cellIs" dxfId="6644" priority="404" operator="between">
      <formula>($C$4-1)</formula>
      <formula>1</formula>
    </cfRule>
  </conditionalFormatting>
  <conditionalFormatting sqref="E30">
    <cfRule type="cellIs" dxfId="6643" priority="405" operator="between">
      <formula>($C$4-1)</formula>
      <formula>1</formula>
    </cfRule>
  </conditionalFormatting>
  <conditionalFormatting sqref="E31">
    <cfRule type="cellIs" dxfId="6642" priority="406" operator="between">
      <formula>($C$4-1)</formula>
      <formula>1</formula>
    </cfRule>
  </conditionalFormatting>
  <conditionalFormatting sqref="E32">
    <cfRule type="cellIs" dxfId="6641" priority="407" operator="between">
      <formula>($C$4-1)</formula>
      <formula>1</formula>
    </cfRule>
  </conditionalFormatting>
  <conditionalFormatting sqref="E33">
    <cfRule type="cellIs" dxfId="6640" priority="408" operator="between">
      <formula>($C$4-1)</formula>
      <formula>1</formula>
    </cfRule>
  </conditionalFormatting>
  <conditionalFormatting sqref="E34">
    <cfRule type="cellIs" dxfId="6639" priority="409" operator="between">
      <formula>($C$4-1)</formula>
      <formula>1</formula>
    </cfRule>
  </conditionalFormatting>
  <conditionalFormatting sqref="E35">
    <cfRule type="cellIs" dxfId="6638" priority="410" operator="between">
      <formula>($C$4-1)</formula>
      <formula>1</formula>
    </cfRule>
  </conditionalFormatting>
  <conditionalFormatting sqref="E36">
    <cfRule type="cellIs" dxfId="6637" priority="411" operator="between">
      <formula>($C$4-1)</formula>
      <formula>1</formula>
    </cfRule>
  </conditionalFormatting>
  <conditionalFormatting sqref="E37">
    <cfRule type="cellIs" dxfId="6636" priority="412" operator="between">
      <formula>($C$4-1)</formula>
      <formula>1</formula>
    </cfRule>
  </conditionalFormatting>
  <conditionalFormatting sqref="E38">
    <cfRule type="cellIs" dxfId="6635" priority="413" operator="between">
      <formula>($C$4-1)</formula>
      <formula>1</formula>
    </cfRule>
  </conditionalFormatting>
  <conditionalFormatting sqref="E39">
    <cfRule type="cellIs" dxfId="6634" priority="414" operator="between">
      <formula>($C$4-1)</formula>
      <formula>1</formula>
    </cfRule>
  </conditionalFormatting>
  <conditionalFormatting sqref="E40">
    <cfRule type="cellIs" dxfId="6633" priority="415" operator="between">
      <formula>($C$4-1)</formula>
      <formula>1</formula>
    </cfRule>
  </conditionalFormatting>
  <conditionalFormatting sqref="E41">
    <cfRule type="cellIs" dxfId="6632" priority="416" operator="between">
      <formula>($C$4-1)</formula>
      <formula>1</formula>
    </cfRule>
  </conditionalFormatting>
  <conditionalFormatting sqref="E42">
    <cfRule type="cellIs" dxfId="6631" priority="417" operator="between">
      <formula>($C$4-1)</formula>
      <formula>1</formula>
    </cfRule>
  </conditionalFormatting>
  <conditionalFormatting sqref="E43">
    <cfRule type="cellIs" dxfId="6630" priority="418" operator="between">
      <formula>($C$4-1)</formula>
      <formula>1</formula>
    </cfRule>
  </conditionalFormatting>
  <conditionalFormatting sqref="E44">
    <cfRule type="cellIs" dxfId="6629" priority="419" operator="between">
      <formula>($C$4-1)</formula>
      <formula>1</formula>
    </cfRule>
  </conditionalFormatting>
  <conditionalFormatting sqref="E45">
    <cfRule type="cellIs" dxfId="6628" priority="420" operator="between">
      <formula>($C$4-1)</formula>
      <formula>1</formula>
    </cfRule>
  </conditionalFormatting>
  <conditionalFormatting sqref="E46">
    <cfRule type="cellIs" dxfId="6627" priority="421" operator="between">
      <formula>($C$4-1)</formula>
      <formula>1</formula>
    </cfRule>
  </conditionalFormatting>
  <conditionalFormatting sqref="E47">
    <cfRule type="cellIs" dxfId="6626" priority="422" operator="between">
      <formula>($C$4-1)</formula>
      <formula>1</formula>
    </cfRule>
  </conditionalFormatting>
  <conditionalFormatting sqref="E48">
    <cfRule type="cellIs" dxfId="6625" priority="423" operator="between">
      <formula>($C$4-1)</formula>
      <formula>1</formula>
    </cfRule>
  </conditionalFormatting>
  <conditionalFormatting sqref="E49">
    <cfRule type="cellIs" dxfId="6624" priority="424" operator="between">
      <formula>($C$4-1)</formula>
      <formula>1</formula>
    </cfRule>
  </conditionalFormatting>
  <conditionalFormatting sqref="E50">
    <cfRule type="cellIs" dxfId="6623" priority="425" operator="between">
      <formula>($C$4-1)</formula>
      <formula>1</formula>
    </cfRule>
  </conditionalFormatting>
  <conditionalFormatting sqref="G11">
    <cfRule type="cellIs" dxfId="6622" priority="426" operator="between">
      <formula>($C$4-1)</formula>
      <formula>1</formula>
    </cfRule>
  </conditionalFormatting>
  <conditionalFormatting sqref="G12">
    <cfRule type="cellIs" dxfId="6621" priority="427" operator="between">
      <formula>($C$4-1)</formula>
      <formula>1</formula>
    </cfRule>
  </conditionalFormatting>
  <conditionalFormatting sqref="G13">
    <cfRule type="cellIs" dxfId="6620" priority="428" operator="between">
      <formula>($C$4-1)</formula>
      <formula>1</formula>
    </cfRule>
  </conditionalFormatting>
  <conditionalFormatting sqref="G14">
    <cfRule type="cellIs" dxfId="6619" priority="429" operator="between">
      <formula>($C$4-1)</formula>
      <formula>1</formula>
    </cfRule>
  </conditionalFormatting>
  <conditionalFormatting sqref="G15">
    <cfRule type="cellIs" dxfId="6618" priority="430" operator="between">
      <formula>($C$4-1)</formula>
      <formula>1</formula>
    </cfRule>
  </conditionalFormatting>
  <conditionalFormatting sqref="G16">
    <cfRule type="cellIs" dxfId="6617" priority="431" operator="between">
      <formula>($C$4-1)</formula>
      <formula>1</formula>
    </cfRule>
  </conditionalFormatting>
  <conditionalFormatting sqref="G17">
    <cfRule type="cellIs" dxfId="6616" priority="432" operator="between">
      <formula>($C$4-1)</formula>
      <formula>1</formula>
    </cfRule>
  </conditionalFormatting>
  <conditionalFormatting sqref="G18">
    <cfRule type="cellIs" dxfId="6615" priority="433" operator="between">
      <formula>($C$4-1)</formula>
      <formula>1</formula>
    </cfRule>
  </conditionalFormatting>
  <conditionalFormatting sqref="G19">
    <cfRule type="cellIs" dxfId="6614" priority="434" operator="between">
      <formula>($C$4-1)</formula>
      <formula>1</formula>
    </cfRule>
  </conditionalFormatting>
  <conditionalFormatting sqref="G20">
    <cfRule type="cellIs" dxfId="6613" priority="435" operator="between">
      <formula>($C$4-1)</formula>
      <formula>1</formula>
    </cfRule>
  </conditionalFormatting>
  <conditionalFormatting sqref="G21">
    <cfRule type="cellIs" dxfId="6612" priority="436" operator="between">
      <formula>($C$4-1)</formula>
      <formula>1</formula>
    </cfRule>
  </conditionalFormatting>
  <conditionalFormatting sqref="G22">
    <cfRule type="cellIs" dxfId="6611" priority="437" operator="between">
      <formula>($C$4-1)</formula>
      <formula>1</formula>
    </cfRule>
  </conditionalFormatting>
  <conditionalFormatting sqref="G23">
    <cfRule type="cellIs" dxfId="6610" priority="438" operator="between">
      <formula>($C$4-1)</formula>
      <formula>1</formula>
    </cfRule>
  </conditionalFormatting>
  <conditionalFormatting sqref="G24">
    <cfRule type="cellIs" dxfId="6609" priority="439" operator="between">
      <formula>($C$4-1)</formula>
      <formula>1</formula>
    </cfRule>
  </conditionalFormatting>
  <conditionalFormatting sqref="G25">
    <cfRule type="cellIs" dxfId="6608" priority="440" operator="between">
      <formula>($C$4-1)</formula>
      <formula>1</formula>
    </cfRule>
  </conditionalFormatting>
  <conditionalFormatting sqref="G26">
    <cfRule type="cellIs" dxfId="6607" priority="441" operator="between">
      <formula>($C$4-1)</formula>
      <formula>1</formula>
    </cfRule>
  </conditionalFormatting>
  <conditionalFormatting sqref="G27">
    <cfRule type="cellIs" dxfId="6606" priority="442" operator="between">
      <formula>($C$4-1)</formula>
      <formula>1</formula>
    </cfRule>
  </conditionalFormatting>
  <conditionalFormatting sqref="G28">
    <cfRule type="cellIs" dxfId="6605" priority="443" operator="between">
      <formula>($C$4-1)</formula>
      <formula>1</formula>
    </cfRule>
  </conditionalFormatting>
  <conditionalFormatting sqref="G29">
    <cfRule type="cellIs" dxfId="6604" priority="444" operator="between">
      <formula>($C$4-1)</formula>
      <formula>1</formula>
    </cfRule>
  </conditionalFormatting>
  <conditionalFormatting sqref="G30">
    <cfRule type="cellIs" dxfId="6603" priority="445" operator="between">
      <formula>($C$4-1)</formula>
      <formula>1</formula>
    </cfRule>
  </conditionalFormatting>
  <conditionalFormatting sqref="G31">
    <cfRule type="cellIs" dxfId="6602" priority="446" operator="between">
      <formula>($C$4-1)</formula>
      <formula>1</formula>
    </cfRule>
  </conditionalFormatting>
  <conditionalFormatting sqref="G32">
    <cfRule type="cellIs" dxfId="6601" priority="447" operator="between">
      <formula>($C$4-1)</formula>
      <formula>1</formula>
    </cfRule>
  </conditionalFormatting>
  <conditionalFormatting sqref="G33">
    <cfRule type="cellIs" dxfId="6600" priority="448" operator="between">
      <formula>($C$4-1)</formula>
      <formula>1</formula>
    </cfRule>
  </conditionalFormatting>
  <conditionalFormatting sqref="G34">
    <cfRule type="cellIs" dxfId="6599" priority="449" operator="between">
      <formula>($C$4-1)</formula>
      <formula>1</formula>
    </cfRule>
  </conditionalFormatting>
  <conditionalFormatting sqref="G35">
    <cfRule type="cellIs" dxfId="6598" priority="450" operator="between">
      <formula>($C$4-1)</formula>
      <formula>1</formula>
    </cfRule>
  </conditionalFormatting>
  <conditionalFormatting sqref="G36">
    <cfRule type="cellIs" dxfId="6597" priority="451" operator="between">
      <formula>($C$4-1)</formula>
      <formula>1</formula>
    </cfRule>
  </conditionalFormatting>
  <conditionalFormatting sqref="G37">
    <cfRule type="cellIs" dxfId="6596" priority="452" operator="between">
      <formula>($C$4-1)</formula>
      <formula>1</formula>
    </cfRule>
  </conditionalFormatting>
  <conditionalFormatting sqref="G38">
    <cfRule type="cellIs" dxfId="6595" priority="453" operator="between">
      <formula>($C$4-1)</formula>
      <formula>1</formula>
    </cfRule>
  </conditionalFormatting>
  <conditionalFormatting sqref="G39">
    <cfRule type="cellIs" dxfId="6594" priority="454" operator="between">
      <formula>($C$4-1)</formula>
      <formula>1</formula>
    </cfRule>
  </conditionalFormatting>
  <conditionalFormatting sqref="G40">
    <cfRule type="cellIs" dxfId="6593" priority="455" operator="between">
      <formula>($C$4-1)</formula>
      <formula>1</formula>
    </cfRule>
  </conditionalFormatting>
  <conditionalFormatting sqref="G41">
    <cfRule type="cellIs" dxfId="6592" priority="456" operator="between">
      <formula>($C$4-1)</formula>
      <formula>1</formula>
    </cfRule>
  </conditionalFormatting>
  <conditionalFormatting sqref="G42">
    <cfRule type="cellIs" dxfId="6591" priority="457" operator="between">
      <formula>($C$4-1)</formula>
      <formula>1</formula>
    </cfRule>
  </conditionalFormatting>
  <conditionalFormatting sqref="G43">
    <cfRule type="cellIs" dxfId="6590" priority="458" operator="between">
      <formula>($C$4-1)</formula>
      <formula>1</formula>
    </cfRule>
  </conditionalFormatting>
  <conditionalFormatting sqref="G44">
    <cfRule type="cellIs" dxfId="6589" priority="459" operator="between">
      <formula>($C$4-1)</formula>
      <formula>1</formula>
    </cfRule>
  </conditionalFormatting>
  <conditionalFormatting sqref="G45">
    <cfRule type="cellIs" dxfId="6588" priority="460" operator="between">
      <formula>($C$4-1)</formula>
      <formula>1</formula>
    </cfRule>
  </conditionalFormatting>
  <conditionalFormatting sqref="G46">
    <cfRule type="cellIs" dxfId="6587" priority="461" operator="between">
      <formula>($C$4-1)</formula>
      <formula>1</formula>
    </cfRule>
  </conditionalFormatting>
  <conditionalFormatting sqref="G47">
    <cfRule type="cellIs" dxfId="6586" priority="462" operator="between">
      <formula>($C$4-1)</formula>
      <formula>1</formula>
    </cfRule>
  </conditionalFormatting>
  <conditionalFormatting sqref="G48">
    <cfRule type="cellIs" dxfId="6585" priority="463" operator="between">
      <formula>($C$4-1)</formula>
      <formula>1</formula>
    </cfRule>
  </conditionalFormatting>
  <conditionalFormatting sqref="G49">
    <cfRule type="cellIs" dxfId="6584" priority="464" operator="between">
      <formula>($C$4-1)</formula>
      <formula>1</formula>
    </cfRule>
  </conditionalFormatting>
  <conditionalFormatting sqref="G50">
    <cfRule type="cellIs" dxfId="6583" priority="465" operator="between">
      <formula>($C$4-1)</formula>
      <formula>1</formula>
    </cfRule>
  </conditionalFormatting>
  <conditionalFormatting sqref="K11">
    <cfRule type="cellIs" dxfId="6582" priority="466" operator="between">
      <formula>($C$4-1)</formula>
      <formula>1</formula>
    </cfRule>
  </conditionalFormatting>
  <conditionalFormatting sqref="K12">
    <cfRule type="cellIs" dxfId="6581" priority="467" operator="between">
      <formula>($C$4-1)</formula>
      <formula>1</formula>
    </cfRule>
  </conditionalFormatting>
  <conditionalFormatting sqref="K13">
    <cfRule type="cellIs" dxfId="6580" priority="468" operator="between">
      <formula>($C$4-1)</formula>
      <formula>1</formula>
    </cfRule>
  </conditionalFormatting>
  <conditionalFormatting sqref="K14">
    <cfRule type="cellIs" dxfId="6579" priority="469" operator="between">
      <formula>($C$4-1)</formula>
      <formula>1</formula>
    </cfRule>
  </conditionalFormatting>
  <conditionalFormatting sqref="K15">
    <cfRule type="cellIs" dxfId="6578" priority="470" operator="between">
      <formula>($C$4-1)</formula>
      <formula>1</formula>
    </cfRule>
  </conditionalFormatting>
  <conditionalFormatting sqref="K16">
    <cfRule type="cellIs" dxfId="6577" priority="471" operator="between">
      <formula>($C$4-1)</formula>
      <formula>1</formula>
    </cfRule>
  </conditionalFormatting>
  <conditionalFormatting sqref="K17">
    <cfRule type="cellIs" dxfId="6576" priority="472" operator="between">
      <formula>($C$4-1)</formula>
      <formula>1</formula>
    </cfRule>
  </conditionalFormatting>
  <conditionalFormatting sqref="K18">
    <cfRule type="cellIs" dxfId="6575" priority="473" operator="between">
      <formula>($C$4-1)</formula>
      <formula>1</formula>
    </cfRule>
  </conditionalFormatting>
  <conditionalFormatting sqref="K19">
    <cfRule type="cellIs" dxfId="6574" priority="474" operator="between">
      <formula>($C$4-1)</formula>
      <formula>1</formula>
    </cfRule>
  </conditionalFormatting>
  <conditionalFormatting sqref="K20">
    <cfRule type="cellIs" dxfId="6573" priority="475" operator="between">
      <formula>($C$4-1)</formula>
      <formula>1</formula>
    </cfRule>
  </conditionalFormatting>
  <conditionalFormatting sqref="K21">
    <cfRule type="cellIs" dxfId="6572" priority="476" operator="between">
      <formula>($C$4-1)</formula>
      <formula>1</formula>
    </cfRule>
  </conditionalFormatting>
  <conditionalFormatting sqref="K22">
    <cfRule type="cellIs" dxfId="6571" priority="477" operator="between">
      <formula>($C$4-1)</formula>
      <formula>1</formula>
    </cfRule>
  </conditionalFormatting>
  <conditionalFormatting sqref="K23">
    <cfRule type="cellIs" dxfId="6570" priority="478" operator="between">
      <formula>($C$4-1)</formula>
      <formula>1</formula>
    </cfRule>
  </conditionalFormatting>
  <conditionalFormatting sqref="K24">
    <cfRule type="cellIs" dxfId="6569" priority="479" operator="between">
      <formula>($C$4-1)</formula>
      <formula>1</formula>
    </cfRule>
  </conditionalFormatting>
  <conditionalFormatting sqref="K25">
    <cfRule type="cellIs" dxfId="6568" priority="480" operator="between">
      <formula>($C$4-1)</formula>
      <formula>1</formula>
    </cfRule>
  </conditionalFormatting>
  <conditionalFormatting sqref="K26">
    <cfRule type="cellIs" dxfId="6567" priority="481" operator="between">
      <formula>($C$4-1)</formula>
      <formula>1</formula>
    </cfRule>
  </conditionalFormatting>
  <conditionalFormatting sqref="K27">
    <cfRule type="cellIs" dxfId="6566" priority="482" operator="between">
      <formula>($C$4-1)</formula>
      <formula>1</formula>
    </cfRule>
  </conditionalFormatting>
  <conditionalFormatting sqref="K28">
    <cfRule type="cellIs" dxfId="6565" priority="483" operator="between">
      <formula>($C$4-1)</formula>
      <formula>1</formula>
    </cfRule>
  </conditionalFormatting>
  <conditionalFormatting sqref="K29">
    <cfRule type="cellIs" dxfId="6564" priority="484" operator="between">
      <formula>($C$4-1)</formula>
      <formula>1</formula>
    </cfRule>
  </conditionalFormatting>
  <conditionalFormatting sqref="K30">
    <cfRule type="cellIs" dxfId="6563" priority="485" operator="between">
      <formula>($C$4-1)</formula>
      <formula>1</formula>
    </cfRule>
  </conditionalFormatting>
  <conditionalFormatting sqref="K31">
    <cfRule type="cellIs" dxfId="6562" priority="486" operator="between">
      <formula>($C$4-1)</formula>
      <formula>1</formula>
    </cfRule>
  </conditionalFormatting>
  <conditionalFormatting sqref="K32">
    <cfRule type="cellIs" dxfId="6561" priority="487" operator="between">
      <formula>($C$4-1)</formula>
      <formula>1</formula>
    </cfRule>
  </conditionalFormatting>
  <conditionalFormatting sqref="K33">
    <cfRule type="cellIs" dxfId="6560" priority="488" operator="between">
      <formula>($C$4-1)</formula>
      <formula>1</formula>
    </cfRule>
  </conditionalFormatting>
  <conditionalFormatting sqref="K34">
    <cfRule type="cellIs" dxfId="6559" priority="489" operator="between">
      <formula>($C$4-1)</formula>
      <formula>1</formula>
    </cfRule>
  </conditionalFormatting>
  <conditionalFormatting sqref="K35">
    <cfRule type="cellIs" dxfId="6558" priority="490" operator="between">
      <formula>($C$4-1)</formula>
      <formula>1</formula>
    </cfRule>
  </conditionalFormatting>
  <conditionalFormatting sqref="K36">
    <cfRule type="cellIs" dxfId="6557" priority="491" operator="between">
      <formula>($C$4-1)</formula>
      <formula>1</formula>
    </cfRule>
  </conditionalFormatting>
  <conditionalFormatting sqref="K37">
    <cfRule type="cellIs" dxfId="6556" priority="492" operator="between">
      <formula>($C$4-1)</formula>
      <formula>1</formula>
    </cfRule>
  </conditionalFormatting>
  <conditionalFormatting sqref="K38">
    <cfRule type="cellIs" dxfId="6555" priority="493" operator="between">
      <formula>($C$4-1)</formula>
      <formula>1</formula>
    </cfRule>
  </conditionalFormatting>
  <conditionalFormatting sqref="K39">
    <cfRule type="cellIs" dxfId="6554" priority="494" operator="between">
      <formula>($C$4-1)</formula>
      <formula>1</formula>
    </cfRule>
  </conditionalFormatting>
  <conditionalFormatting sqref="K40">
    <cfRule type="cellIs" dxfId="6553" priority="495" operator="between">
      <formula>($C$4-1)</formula>
      <formula>1</formula>
    </cfRule>
  </conditionalFormatting>
  <conditionalFormatting sqref="K41">
    <cfRule type="cellIs" dxfId="6552" priority="496" operator="between">
      <formula>($C$4-1)</formula>
      <formula>1</formula>
    </cfRule>
  </conditionalFormatting>
  <conditionalFormatting sqref="K42">
    <cfRule type="cellIs" dxfId="6551" priority="497" operator="between">
      <formula>($C$4-1)</formula>
      <formula>1</formula>
    </cfRule>
  </conditionalFormatting>
  <conditionalFormatting sqref="K43">
    <cfRule type="cellIs" dxfId="6550" priority="498" operator="between">
      <formula>($C$4-1)</formula>
      <formula>1</formula>
    </cfRule>
  </conditionalFormatting>
  <conditionalFormatting sqref="K44">
    <cfRule type="cellIs" dxfId="6549" priority="499" operator="between">
      <formula>($C$4-1)</formula>
      <formula>1</formula>
    </cfRule>
  </conditionalFormatting>
  <conditionalFormatting sqref="K45">
    <cfRule type="cellIs" dxfId="6548" priority="500" operator="between">
      <formula>($C$4-1)</formula>
      <formula>1</formula>
    </cfRule>
  </conditionalFormatting>
  <conditionalFormatting sqref="K46">
    <cfRule type="cellIs" dxfId="6547" priority="501" operator="between">
      <formula>($C$4-1)</formula>
      <formula>1</formula>
    </cfRule>
  </conditionalFormatting>
  <conditionalFormatting sqref="K47">
    <cfRule type="cellIs" dxfId="6546" priority="502" operator="between">
      <formula>($C$4-1)</formula>
      <formula>1</formula>
    </cfRule>
  </conditionalFormatting>
  <conditionalFormatting sqref="K48">
    <cfRule type="cellIs" dxfId="6545" priority="503" operator="between">
      <formula>($C$4-1)</formula>
      <formula>1</formula>
    </cfRule>
  </conditionalFormatting>
  <conditionalFormatting sqref="K49">
    <cfRule type="cellIs" dxfId="6544" priority="504" operator="between">
      <formula>($C$4-1)</formula>
      <formula>1</formula>
    </cfRule>
  </conditionalFormatting>
  <conditionalFormatting sqref="K50">
    <cfRule type="cellIs" dxfId="6543" priority="505" operator="between">
      <formula>($C$4-1)</formula>
      <formula>1</formula>
    </cfRule>
  </conditionalFormatting>
  <conditionalFormatting sqref="M11">
    <cfRule type="cellIs" dxfId="6542" priority="506" operator="between">
      <formula>($C$4-1)</formula>
      <formula>1</formula>
    </cfRule>
  </conditionalFormatting>
  <conditionalFormatting sqref="M12">
    <cfRule type="cellIs" dxfId="6541" priority="507" operator="between">
      <formula>($C$4-1)</formula>
      <formula>1</formula>
    </cfRule>
  </conditionalFormatting>
  <conditionalFormatting sqref="M13">
    <cfRule type="cellIs" dxfId="6540" priority="508" operator="between">
      <formula>($C$4-1)</formula>
      <formula>1</formula>
    </cfRule>
  </conditionalFormatting>
  <conditionalFormatting sqref="M14">
    <cfRule type="cellIs" dxfId="6539" priority="509" operator="between">
      <formula>($C$4-1)</formula>
      <formula>1</formula>
    </cfRule>
  </conditionalFormatting>
  <conditionalFormatting sqref="M15">
    <cfRule type="cellIs" dxfId="6538" priority="510" operator="between">
      <formula>($C$4-1)</formula>
      <formula>1</formula>
    </cfRule>
  </conditionalFormatting>
  <conditionalFormatting sqref="M16">
    <cfRule type="cellIs" dxfId="6537" priority="511" operator="between">
      <formula>($C$4-1)</formula>
      <formula>1</formula>
    </cfRule>
  </conditionalFormatting>
  <conditionalFormatting sqref="M17">
    <cfRule type="cellIs" dxfId="6536" priority="512" operator="between">
      <formula>($C$4-1)</formula>
      <formula>1</formula>
    </cfRule>
  </conditionalFormatting>
  <conditionalFormatting sqref="M18">
    <cfRule type="cellIs" dxfId="6535" priority="513" operator="between">
      <formula>($C$4-1)</formula>
      <formula>1</formula>
    </cfRule>
  </conditionalFormatting>
  <conditionalFormatting sqref="M19">
    <cfRule type="cellIs" dxfId="6534" priority="514" operator="between">
      <formula>($C$4-1)</formula>
      <formula>1</formula>
    </cfRule>
  </conditionalFormatting>
  <conditionalFormatting sqref="M20">
    <cfRule type="cellIs" dxfId="6533" priority="515" operator="between">
      <formula>($C$4-1)</formula>
      <formula>1</formula>
    </cfRule>
  </conditionalFormatting>
  <conditionalFormatting sqref="M21">
    <cfRule type="cellIs" dxfId="6532" priority="516" operator="between">
      <formula>($C$4-1)</formula>
      <formula>1</formula>
    </cfRule>
  </conditionalFormatting>
  <conditionalFormatting sqref="M22">
    <cfRule type="cellIs" dxfId="6531" priority="517" operator="between">
      <formula>($C$4-1)</formula>
      <formula>1</formula>
    </cfRule>
  </conditionalFormatting>
  <conditionalFormatting sqref="M23">
    <cfRule type="cellIs" dxfId="6530" priority="518" operator="between">
      <formula>($C$4-1)</formula>
      <formula>1</formula>
    </cfRule>
  </conditionalFormatting>
  <conditionalFormatting sqref="M24">
    <cfRule type="cellIs" dxfId="6529" priority="519" operator="between">
      <formula>($C$4-1)</formula>
      <formula>1</formula>
    </cfRule>
  </conditionalFormatting>
  <conditionalFormatting sqref="M25">
    <cfRule type="cellIs" dxfId="6528" priority="520" operator="between">
      <formula>($C$4-1)</formula>
      <formula>1</formula>
    </cfRule>
  </conditionalFormatting>
  <conditionalFormatting sqref="M26">
    <cfRule type="cellIs" dxfId="6527" priority="521" operator="between">
      <formula>($C$4-1)</formula>
      <formula>1</formula>
    </cfRule>
  </conditionalFormatting>
  <conditionalFormatting sqref="M27">
    <cfRule type="cellIs" dxfId="6526" priority="522" operator="between">
      <formula>($C$4-1)</formula>
      <formula>1</formula>
    </cfRule>
  </conditionalFormatting>
  <conditionalFormatting sqref="M28">
    <cfRule type="cellIs" dxfId="6525" priority="523" operator="between">
      <formula>($C$4-1)</formula>
      <formula>1</formula>
    </cfRule>
  </conditionalFormatting>
  <conditionalFormatting sqref="M29">
    <cfRule type="cellIs" dxfId="6524" priority="524" operator="between">
      <formula>($C$4-1)</formula>
      <formula>1</formula>
    </cfRule>
  </conditionalFormatting>
  <conditionalFormatting sqref="M30">
    <cfRule type="cellIs" dxfId="6523" priority="525" operator="between">
      <formula>($C$4-1)</formula>
      <formula>1</formula>
    </cfRule>
  </conditionalFormatting>
  <conditionalFormatting sqref="M31">
    <cfRule type="cellIs" dxfId="6522" priority="526" operator="between">
      <formula>($C$4-1)</formula>
      <formula>1</formula>
    </cfRule>
  </conditionalFormatting>
  <conditionalFormatting sqref="M32">
    <cfRule type="cellIs" dxfId="6521" priority="527" operator="between">
      <formula>($C$4-1)</formula>
      <formula>1</formula>
    </cfRule>
  </conditionalFormatting>
  <conditionalFormatting sqref="M33">
    <cfRule type="cellIs" dxfId="6520" priority="528" operator="between">
      <formula>($C$4-1)</formula>
      <formula>1</formula>
    </cfRule>
  </conditionalFormatting>
  <conditionalFormatting sqref="M34">
    <cfRule type="cellIs" dxfId="6519" priority="529" operator="between">
      <formula>($C$4-1)</formula>
      <formula>1</formula>
    </cfRule>
  </conditionalFormatting>
  <conditionalFormatting sqref="M35">
    <cfRule type="cellIs" dxfId="6518" priority="530" operator="between">
      <formula>($C$4-1)</formula>
      <formula>1</formula>
    </cfRule>
  </conditionalFormatting>
  <conditionalFormatting sqref="M36">
    <cfRule type="cellIs" dxfId="6517" priority="531" operator="between">
      <formula>($C$4-1)</formula>
      <formula>1</formula>
    </cfRule>
  </conditionalFormatting>
  <conditionalFormatting sqref="M37">
    <cfRule type="cellIs" dxfId="6516" priority="532" operator="between">
      <formula>($C$4-1)</formula>
      <formula>1</formula>
    </cfRule>
  </conditionalFormatting>
  <conditionalFormatting sqref="M38">
    <cfRule type="cellIs" dxfId="6515" priority="533" operator="between">
      <formula>($C$4-1)</formula>
      <formula>1</formula>
    </cfRule>
  </conditionalFormatting>
  <conditionalFormatting sqref="M39">
    <cfRule type="cellIs" dxfId="6514" priority="534" operator="between">
      <formula>($C$4-1)</formula>
      <formula>1</formula>
    </cfRule>
  </conditionalFormatting>
  <conditionalFormatting sqref="M40">
    <cfRule type="cellIs" dxfId="6513" priority="535" operator="between">
      <formula>($C$4-1)</formula>
      <formula>1</formula>
    </cfRule>
  </conditionalFormatting>
  <conditionalFormatting sqref="M41">
    <cfRule type="cellIs" dxfId="6512" priority="536" operator="between">
      <formula>($C$4-1)</formula>
      <formula>1</formula>
    </cfRule>
  </conditionalFormatting>
  <conditionalFormatting sqref="M42">
    <cfRule type="cellIs" dxfId="6511" priority="537" operator="between">
      <formula>($C$4-1)</formula>
      <formula>1</formula>
    </cfRule>
  </conditionalFormatting>
  <conditionalFormatting sqref="M43">
    <cfRule type="cellIs" dxfId="6510" priority="538" operator="between">
      <formula>($C$4-1)</formula>
      <formula>1</formula>
    </cfRule>
  </conditionalFormatting>
  <conditionalFormatting sqref="M44">
    <cfRule type="cellIs" dxfId="6509" priority="539" operator="between">
      <formula>($C$4-1)</formula>
      <formula>1</formula>
    </cfRule>
  </conditionalFormatting>
  <conditionalFormatting sqref="M45">
    <cfRule type="cellIs" dxfId="6508" priority="540" operator="between">
      <formula>($C$4-1)</formula>
      <formula>1</formula>
    </cfRule>
  </conditionalFormatting>
  <conditionalFormatting sqref="M46">
    <cfRule type="cellIs" dxfId="6507" priority="541" operator="between">
      <formula>($C$4-1)</formula>
      <formula>1</formula>
    </cfRule>
  </conditionalFormatting>
  <conditionalFormatting sqref="M47">
    <cfRule type="cellIs" dxfId="6506" priority="542" operator="between">
      <formula>($C$4-1)</formula>
      <formula>1</formula>
    </cfRule>
  </conditionalFormatting>
  <conditionalFormatting sqref="M48">
    <cfRule type="cellIs" dxfId="6505" priority="543" operator="between">
      <formula>($C$4-1)</formula>
      <formula>1</formula>
    </cfRule>
  </conditionalFormatting>
  <conditionalFormatting sqref="M49">
    <cfRule type="cellIs" dxfId="6504" priority="544" operator="between">
      <formula>($C$4-1)</formula>
      <formula>1</formula>
    </cfRule>
  </conditionalFormatting>
  <conditionalFormatting sqref="M50">
    <cfRule type="cellIs" dxfId="6503" priority="545" operator="between">
      <formula>($C$4-1)</formula>
      <formula>1</formula>
    </cfRule>
  </conditionalFormatting>
  <conditionalFormatting sqref="K52">
    <cfRule type="cellIs" dxfId="6502" priority="546" operator="lessThan">
      <formula>$C$4</formula>
    </cfRule>
  </conditionalFormatting>
  <conditionalFormatting sqref="K53">
    <cfRule type="cellIs" dxfId="6501" priority="547" operator="lessThan">
      <formula>$C$4</formula>
    </cfRule>
  </conditionalFormatting>
  <conditionalFormatting sqref="K54">
    <cfRule type="cellIs" dxfId="6500" priority="548" operator="lessThan">
      <formula>$C$4</formula>
    </cfRule>
  </conditionalFormatting>
  <conditionalFormatting sqref="K55">
    <cfRule type="cellIs" dxfId="6499" priority="549" operator="lessThan">
      <formula>$C$4</formula>
    </cfRule>
  </conditionalFormatting>
  <conditionalFormatting sqref="AA11">
    <cfRule type="cellIs" dxfId="6498" priority="550" operator="lessThan">
      <formula>$C$4</formula>
    </cfRule>
  </conditionalFormatting>
  <conditionalFormatting sqref="AA12">
    <cfRule type="cellIs" dxfId="6497" priority="551" operator="lessThan">
      <formula>$C$4</formula>
    </cfRule>
  </conditionalFormatting>
  <conditionalFormatting sqref="AA13">
    <cfRule type="cellIs" dxfId="6496" priority="552" operator="lessThan">
      <formula>$C$4</formula>
    </cfRule>
  </conditionalFormatting>
  <conditionalFormatting sqref="AA14">
    <cfRule type="cellIs" dxfId="6495" priority="553" operator="lessThan">
      <formula>$C$4</formula>
    </cfRule>
  </conditionalFormatting>
  <conditionalFormatting sqref="AA15">
    <cfRule type="cellIs" dxfId="6494" priority="554" operator="lessThan">
      <formula>$C$4</formula>
    </cfRule>
  </conditionalFormatting>
  <conditionalFormatting sqref="AA16">
    <cfRule type="cellIs" dxfId="6493" priority="555" operator="lessThan">
      <formula>$C$4</formula>
    </cfRule>
  </conditionalFormatting>
  <conditionalFormatting sqref="AA17">
    <cfRule type="cellIs" dxfId="6492" priority="556" operator="lessThan">
      <formula>$C$4</formula>
    </cfRule>
  </conditionalFormatting>
  <conditionalFormatting sqref="AA18">
    <cfRule type="cellIs" dxfId="6491" priority="557" operator="lessThan">
      <formula>$C$4</formula>
    </cfRule>
  </conditionalFormatting>
  <conditionalFormatting sqref="AA19">
    <cfRule type="cellIs" dxfId="6490" priority="558" operator="lessThan">
      <formula>$C$4</formula>
    </cfRule>
  </conditionalFormatting>
  <conditionalFormatting sqref="AA20">
    <cfRule type="cellIs" dxfId="6489" priority="559" operator="lessThan">
      <formula>$C$4</formula>
    </cfRule>
  </conditionalFormatting>
  <conditionalFormatting sqref="AA21">
    <cfRule type="cellIs" dxfId="6488" priority="560" operator="lessThan">
      <formula>$C$4</formula>
    </cfRule>
  </conditionalFormatting>
  <conditionalFormatting sqref="AA22">
    <cfRule type="cellIs" dxfId="6487" priority="561" operator="lessThan">
      <formula>$C$4</formula>
    </cfRule>
  </conditionalFormatting>
  <conditionalFormatting sqref="AA23">
    <cfRule type="cellIs" dxfId="6486" priority="562" operator="lessThan">
      <formula>$C$4</formula>
    </cfRule>
  </conditionalFormatting>
  <conditionalFormatting sqref="AA24">
    <cfRule type="cellIs" dxfId="6485" priority="563" operator="lessThan">
      <formula>$C$4</formula>
    </cfRule>
  </conditionalFormatting>
  <conditionalFormatting sqref="AA25">
    <cfRule type="cellIs" dxfId="6484" priority="564" operator="lessThan">
      <formula>$C$4</formula>
    </cfRule>
  </conditionalFormatting>
  <conditionalFormatting sqref="AA26">
    <cfRule type="cellIs" dxfId="6483" priority="565" operator="lessThan">
      <formula>$C$4</formula>
    </cfRule>
  </conditionalFormatting>
  <conditionalFormatting sqref="AA27">
    <cfRule type="cellIs" dxfId="6482" priority="566" operator="lessThan">
      <formula>$C$4</formula>
    </cfRule>
  </conditionalFormatting>
  <conditionalFormatting sqref="AA28">
    <cfRule type="cellIs" dxfId="6481" priority="567" operator="lessThan">
      <formula>$C$4</formula>
    </cfRule>
  </conditionalFormatting>
  <conditionalFormatting sqref="AA29">
    <cfRule type="cellIs" dxfId="6480" priority="568" operator="lessThan">
      <formula>$C$4</formula>
    </cfRule>
  </conditionalFormatting>
  <conditionalFormatting sqref="AA30">
    <cfRule type="cellIs" dxfId="6479" priority="569" operator="lessThan">
      <formula>$C$4</formula>
    </cfRule>
  </conditionalFormatting>
  <conditionalFormatting sqref="AA31">
    <cfRule type="cellIs" dxfId="6478" priority="570" operator="lessThan">
      <formula>$C$4</formula>
    </cfRule>
  </conditionalFormatting>
  <conditionalFormatting sqref="AA32">
    <cfRule type="cellIs" dxfId="6477" priority="571" operator="lessThan">
      <formula>$C$4</formula>
    </cfRule>
  </conditionalFormatting>
  <conditionalFormatting sqref="AA33">
    <cfRule type="cellIs" dxfId="6476" priority="572" operator="lessThan">
      <formula>$C$4</formula>
    </cfRule>
  </conditionalFormatting>
  <conditionalFormatting sqref="AA34">
    <cfRule type="cellIs" dxfId="6475" priority="573" operator="lessThan">
      <formula>$C$4</formula>
    </cfRule>
  </conditionalFormatting>
  <conditionalFormatting sqref="AA35">
    <cfRule type="cellIs" dxfId="6474" priority="574" operator="lessThan">
      <formula>$C$4</formula>
    </cfRule>
  </conditionalFormatting>
  <conditionalFormatting sqref="AA36">
    <cfRule type="cellIs" dxfId="6473" priority="575" operator="lessThan">
      <formula>$C$4</formula>
    </cfRule>
  </conditionalFormatting>
  <conditionalFormatting sqref="AA37">
    <cfRule type="cellIs" dxfId="6472" priority="576" operator="lessThan">
      <formula>$C$4</formula>
    </cfRule>
  </conditionalFormatting>
  <conditionalFormatting sqref="AA38">
    <cfRule type="cellIs" dxfId="6471" priority="577" operator="lessThan">
      <formula>$C$4</formula>
    </cfRule>
  </conditionalFormatting>
  <conditionalFormatting sqref="AA39">
    <cfRule type="cellIs" dxfId="6470" priority="578" operator="lessThan">
      <formula>$C$4</formula>
    </cfRule>
  </conditionalFormatting>
  <conditionalFormatting sqref="AA40">
    <cfRule type="cellIs" dxfId="6469" priority="579" operator="lessThan">
      <formula>$C$4</formula>
    </cfRule>
  </conditionalFormatting>
  <conditionalFormatting sqref="AA41">
    <cfRule type="cellIs" dxfId="6468" priority="580" operator="lessThan">
      <formula>$C$4</formula>
    </cfRule>
  </conditionalFormatting>
  <conditionalFormatting sqref="AA42">
    <cfRule type="cellIs" dxfId="6467" priority="581" operator="lessThan">
      <formula>$C$4</formula>
    </cfRule>
  </conditionalFormatting>
  <conditionalFormatting sqref="AA43">
    <cfRule type="cellIs" dxfId="6466" priority="582" operator="lessThan">
      <formula>$C$4</formula>
    </cfRule>
  </conditionalFormatting>
  <conditionalFormatting sqref="AA44">
    <cfRule type="cellIs" dxfId="6465" priority="583" operator="lessThan">
      <formula>$C$4</formula>
    </cfRule>
  </conditionalFormatting>
  <conditionalFormatting sqref="AA45">
    <cfRule type="cellIs" dxfId="6464" priority="584" operator="lessThan">
      <formula>$C$4</formula>
    </cfRule>
  </conditionalFormatting>
  <conditionalFormatting sqref="AA46">
    <cfRule type="cellIs" dxfId="6463" priority="585" operator="lessThan">
      <formula>$C$4</formula>
    </cfRule>
  </conditionalFormatting>
  <conditionalFormatting sqref="AA47">
    <cfRule type="cellIs" dxfId="6462" priority="586" operator="lessThan">
      <formula>$C$4</formula>
    </cfRule>
  </conditionalFormatting>
  <conditionalFormatting sqref="AA48">
    <cfRule type="cellIs" dxfId="6461" priority="587" operator="lessThan">
      <formula>$C$4</formula>
    </cfRule>
  </conditionalFormatting>
  <conditionalFormatting sqref="AA49">
    <cfRule type="cellIs" dxfId="6460" priority="588" operator="lessThan">
      <formula>$C$4</formula>
    </cfRule>
  </conditionalFormatting>
  <conditionalFormatting sqref="AA50">
    <cfRule type="cellIs" dxfId="6459" priority="589" operator="lessThan">
      <formula>$C$4</formula>
    </cfRule>
  </conditionalFormatting>
  <conditionalFormatting sqref="AB11">
    <cfRule type="cellIs" dxfId="6458" priority="590" operator="lessThan">
      <formula>$C$4</formula>
    </cfRule>
  </conditionalFormatting>
  <conditionalFormatting sqref="AB12">
    <cfRule type="cellIs" dxfId="6457" priority="591" operator="lessThan">
      <formula>$C$4</formula>
    </cfRule>
  </conditionalFormatting>
  <conditionalFormatting sqref="AB13">
    <cfRule type="cellIs" dxfId="6456" priority="592" operator="lessThan">
      <formula>$C$4</formula>
    </cfRule>
  </conditionalFormatting>
  <conditionalFormatting sqref="AB14">
    <cfRule type="cellIs" dxfId="6455" priority="593" operator="lessThan">
      <formula>$C$4</formula>
    </cfRule>
  </conditionalFormatting>
  <conditionalFormatting sqref="AB15">
    <cfRule type="cellIs" dxfId="6454" priority="594" operator="lessThan">
      <formula>$C$4</formula>
    </cfRule>
  </conditionalFormatting>
  <conditionalFormatting sqref="AB16">
    <cfRule type="cellIs" dxfId="6453" priority="595" operator="lessThan">
      <formula>$C$4</formula>
    </cfRule>
  </conditionalFormatting>
  <conditionalFormatting sqref="AB17">
    <cfRule type="cellIs" dxfId="6452" priority="596" operator="lessThan">
      <formula>$C$4</formula>
    </cfRule>
  </conditionalFormatting>
  <conditionalFormatting sqref="AB18">
    <cfRule type="cellIs" dxfId="6451" priority="597" operator="lessThan">
      <formula>$C$4</formula>
    </cfRule>
  </conditionalFormatting>
  <conditionalFormatting sqref="AB19">
    <cfRule type="cellIs" dxfId="6450" priority="598" operator="lessThan">
      <formula>$C$4</formula>
    </cfRule>
  </conditionalFormatting>
  <conditionalFormatting sqref="AB20">
    <cfRule type="cellIs" dxfId="6449" priority="599" operator="lessThan">
      <formula>$C$4</formula>
    </cfRule>
  </conditionalFormatting>
  <conditionalFormatting sqref="AB21">
    <cfRule type="cellIs" dxfId="6448" priority="600" operator="lessThan">
      <formula>$C$4</formula>
    </cfRule>
  </conditionalFormatting>
  <conditionalFormatting sqref="AB22">
    <cfRule type="cellIs" dxfId="6447" priority="601" operator="lessThan">
      <formula>$C$4</formula>
    </cfRule>
  </conditionalFormatting>
  <conditionalFormatting sqref="AB23">
    <cfRule type="cellIs" dxfId="6446" priority="602" operator="lessThan">
      <formula>$C$4</formula>
    </cfRule>
  </conditionalFormatting>
  <conditionalFormatting sqref="AB24">
    <cfRule type="cellIs" dxfId="6445" priority="603" operator="lessThan">
      <formula>$C$4</formula>
    </cfRule>
  </conditionalFormatting>
  <conditionalFormatting sqref="AB25">
    <cfRule type="cellIs" dxfId="6444" priority="604" operator="lessThan">
      <formula>$C$4</formula>
    </cfRule>
  </conditionalFormatting>
  <conditionalFormatting sqref="AB26">
    <cfRule type="cellIs" dxfId="6443" priority="605" operator="lessThan">
      <formula>$C$4</formula>
    </cfRule>
  </conditionalFormatting>
  <conditionalFormatting sqref="AB27">
    <cfRule type="cellIs" dxfId="6442" priority="606" operator="lessThan">
      <formula>$C$4</formula>
    </cfRule>
  </conditionalFormatting>
  <conditionalFormatting sqref="AB28">
    <cfRule type="cellIs" dxfId="6441" priority="607" operator="lessThan">
      <formula>$C$4</formula>
    </cfRule>
  </conditionalFormatting>
  <conditionalFormatting sqref="AB29">
    <cfRule type="cellIs" dxfId="6440" priority="608" operator="lessThan">
      <formula>$C$4</formula>
    </cfRule>
  </conditionalFormatting>
  <conditionalFormatting sqref="AB30">
    <cfRule type="cellIs" dxfId="6439" priority="609" operator="lessThan">
      <formula>$C$4</formula>
    </cfRule>
  </conditionalFormatting>
  <conditionalFormatting sqref="AB31">
    <cfRule type="cellIs" dxfId="6438" priority="610" operator="lessThan">
      <formula>$C$4</formula>
    </cfRule>
  </conditionalFormatting>
  <conditionalFormatting sqref="AB32">
    <cfRule type="cellIs" dxfId="6437" priority="611" operator="lessThan">
      <formula>$C$4</formula>
    </cfRule>
  </conditionalFormatting>
  <conditionalFormatting sqref="AB33">
    <cfRule type="cellIs" dxfId="6436" priority="612" operator="lessThan">
      <formula>$C$4</formula>
    </cfRule>
  </conditionalFormatting>
  <conditionalFormatting sqref="AB34">
    <cfRule type="cellIs" dxfId="6435" priority="613" operator="lessThan">
      <formula>$C$4</formula>
    </cfRule>
  </conditionalFormatting>
  <conditionalFormatting sqref="AB35">
    <cfRule type="cellIs" dxfId="6434" priority="614" operator="lessThan">
      <formula>$C$4</formula>
    </cfRule>
  </conditionalFormatting>
  <conditionalFormatting sqref="AB36">
    <cfRule type="cellIs" dxfId="6433" priority="615" operator="lessThan">
      <formula>$C$4</formula>
    </cfRule>
  </conditionalFormatting>
  <conditionalFormatting sqref="AB37">
    <cfRule type="cellIs" dxfId="6432" priority="616" operator="lessThan">
      <formula>$C$4</formula>
    </cfRule>
  </conditionalFormatting>
  <conditionalFormatting sqref="AB38">
    <cfRule type="cellIs" dxfId="6431" priority="617" operator="lessThan">
      <formula>$C$4</formula>
    </cfRule>
  </conditionalFormatting>
  <conditionalFormatting sqref="AB39">
    <cfRule type="cellIs" dxfId="6430" priority="618" operator="lessThan">
      <formula>$C$4</formula>
    </cfRule>
  </conditionalFormatting>
  <conditionalFormatting sqref="AB40">
    <cfRule type="cellIs" dxfId="6429" priority="619" operator="lessThan">
      <formula>$C$4</formula>
    </cfRule>
  </conditionalFormatting>
  <conditionalFormatting sqref="AB41">
    <cfRule type="cellIs" dxfId="6428" priority="620" operator="lessThan">
      <formula>$C$4</formula>
    </cfRule>
  </conditionalFormatting>
  <conditionalFormatting sqref="AB42">
    <cfRule type="cellIs" dxfId="6427" priority="621" operator="lessThan">
      <formula>$C$4</formula>
    </cfRule>
  </conditionalFormatting>
  <conditionalFormatting sqref="AB43">
    <cfRule type="cellIs" dxfId="6426" priority="622" operator="lessThan">
      <formula>$C$4</formula>
    </cfRule>
  </conditionalFormatting>
  <conditionalFormatting sqref="AB44">
    <cfRule type="cellIs" dxfId="6425" priority="623" operator="lessThan">
      <formula>$C$4</formula>
    </cfRule>
  </conditionalFormatting>
  <conditionalFormatting sqref="AB45">
    <cfRule type="cellIs" dxfId="6424" priority="624" operator="lessThan">
      <formula>$C$4</formula>
    </cfRule>
  </conditionalFormatting>
  <conditionalFormatting sqref="AB46">
    <cfRule type="cellIs" dxfId="6423" priority="625" operator="lessThan">
      <formula>$C$4</formula>
    </cfRule>
  </conditionalFormatting>
  <conditionalFormatting sqref="AB47">
    <cfRule type="cellIs" dxfId="6422" priority="626" operator="lessThan">
      <formula>$C$4</formula>
    </cfRule>
  </conditionalFormatting>
  <conditionalFormatting sqref="AB48">
    <cfRule type="cellIs" dxfId="6421" priority="627" operator="lessThan">
      <formula>$C$4</formula>
    </cfRule>
  </conditionalFormatting>
  <conditionalFormatting sqref="AB49">
    <cfRule type="cellIs" dxfId="6420" priority="628" operator="lessThan">
      <formula>$C$4</formula>
    </cfRule>
  </conditionalFormatting>
  <conditionalFormatting sqref="AB50">
    <cfRule type="cellIs" dxfId="6419" priority="629" operator="lessThan">
      <formula>$C$4</formula>
    </cfRule>
  </conditionalFormatting>
  <conditionalFormatting sqref="T11">
    <cfRule type="cellIs" dxfId="6418" priority="630" operator="lessThan">
      <formula>$C$4</formula>
    </cfRule>
  </conditionalFormatting>
  <conditionalFormatting sqref="T12">
    <cfRule type="cellIs" dxfId="6417" priority="631" operator="lessThan">
      <formula>$C$4</formula>
    </cfRule>
  </conditionalFormatting>
  <conditionalFormatting sqref="T13">
    <cfRule type="cellIs" dxfId="6416" priority="632" operator="lessThan">
      <formula>$C$4</formula>
    </cfRule>
  </conditionalFormatting>
  <conditionalFormatting sqref="T14">
    <cfRule type="cellIs" dxfId="6415" priority="633" operator="lessThan">
      <formula>$C$4</formula>
    </cfRule>
  </conditionalFormatting>
  <conditionalFormatting sqref="T15">
    <cfRule type="cellIs" dxfId="6414" priority="634" operator="lessThan">
      <formula>$C$4</formula>
    </cfRule>
  </conditionalFormatting>
  <conditionalFormatting sqref="T16">
    <cfRule type="cellIs" dxfId="6413" priority="635" operator="lessThan">
      <formula>$C$4</formula>
    </cfRule>
  </conditionalFormatting>
  <conditionalFormatting sqref="T17">
    <cfRule type="cellIs" dxfId="6412" priority="636" operator="lessThan">
      <formula>$C$4</formula>
    </cfRule>
  </conditionalFormatting>
  <conditionalFormatting sqref="T18">
    <cfRule type="cellIs" dxfId="6411" priority="637" operator="lessThan">
      <formula>$C$4</formula>
    </cfRule>
  </conditionalFormatting>
  <conditionalFormatting sqref="T19">
    <cfRule type="cellIs" dxfId="6410" priority="638" operator="lessThan">
      <formula>$C$4</formula>
    </cfRule>
  </conditionalFormatting>
  <conditionalFormatting sqref="T20">
    <cfRule type="cellIs" dxfId="6409" priority="639" operator="lessThan">
      <formula>$C$4</formula>
    </cfRule>
  </conditionalFormatting>
  <conditionalFormatting sqref="T21">
    <cfRule type="cellIs" dxfId="6408" priority="640" operator="lessThan">
      <formula>$C$4</formula>
    </cfRule>
  </conditionalFormatting>
  <conditionalFormatting sqref="T22">
    <cfRule type="cellIs" dxfId="6407" priority="641" operator="lessThan">
      <formula>$C$4</formula>
    </cfRule>
  </conditionalFormatting>
  <conditionalFormatting sqref="T23">
    <cfRule type="cellIs" dxfId="6406" priority="642" operator="lessThan">
      <formula>$C$4</formula>
    </cfRule>
  </conditionalFormatting>
  <conditionalFormatting sqref="T24">
    <cfRule type="cellIs" dxfId="6405" priority="643" operator="lessThan">
      <formula>$C$4</formula>
    </cfRule>
  </conditionalFormatting>
  <conditionalFormatting sqref="T25">
    <cfRule type="cellIs" dxfId="6404" priority="644" operator="lessThan">
      <formula>$C$4</formula>
    </cfRule>
  </conditionalFormatting>
  <conditionalFormatting sqref="T26">
    <cfRule type="cellIs" dxfId="6403" priority="645" operator="lessThan">
      <formula>$C$4</formula>
    </cfRule>
  </conditionalFormatting>
  <conditionalFormatting sqref="T27">
    <cfRule type="cellIs" dxfId="6402" priority="646" operator="lessThan">
      <formula>$C$4</formula>
    </cfRule>
  </conditionalFormatting>
  <conditionalFormatting sqref="T28">
    <cfRule type="cellIs" dxfId="6401" priority="647" operator="lessThan">
      <formula>$C$4</formula>
    </cfRule>
  </conditionalFormatting>
  <conditionalFormatting sqref="T29">
    <cfRule type="cellIs" dxfId="6400" priority="648" operator="lessThan">
      <formula>$C$4</formula>
    </cfRule>
  </conditionalFormatting>
  <conditionalFormatting sqref="T30">
    <cfRule type="cellIs" dxfId="6399" priority="649" operator="lessThan">
      <formula>$C$4</formula>
    </cfRule>
  </conditionalFormatting>
  <conditionalFormatting sqref="T31">
    <cfRule type="cellIs" dxfId="6398" priority="650" operator="lessThan">
      <formula>$C$4</formula>
    </cfRule>
  </conditionalFormatting>
  <conditionalFormatting sqref="T32">
    <cfRule type="cellIs" dxfId="6397" priority="651" operator="lessThan">
      <formula>$C$4</formula>
    </cfRule>
  </conditionalFormatting>
  <conditionalFormatting sqref="T33">
    <cfRule type="cellIs" dxfId="6396" priority="652" operator="lessThan">
      <formula>$C$4</formula>
    </cfRule>
  </conditionalFormatting>
  <conditionalFormatting sqref="T34">
    <cfRule type="cellIs" dxfId="6395" priority="653" operator="lessThan">
      <formula>$C$4</formula>
    </cfRule>
  </conditionalFormatting>
  <conditionalFormatting sqref="T35">
    <cfRule type="cellIs" dxfId="6394" priority="654" operator="lessThan">
      <formula>$C$4</formula>
    </cfRule>
  </conditionalFormatting>
  <conditionalFormatting sqref="T36">
    <cfRule type="cellIs" dxfId="6393" priority="655" operator="lessThan">
      <formula>$C$4</formula>
    </cfRule>
  </conditionalFormatting>
  <conditionalFormatting sqref="T37">
    <cfRule type="cellIs" dxfId="6392" priority="656" operator="lessThan">
      <formula>$C$4</formula>
    </cfRule>
  </conditionalFormatting>
  <conditionalFormatting sqref="T38">
    <cfRule type="cellIs" dxfId="6391" priority="657" operator="lessThan">
      <formula>$C$4</formula>
    </cfRule>
  </conditionalFormatting>
  <conditionalFormatting sqref="T39">
    <cfRule type="cellIs" dxfId="6390" priority="658" operator="lessThan">
      <formula>$C$4</formula>
    </cfRule>
  </conditionalFormatting>
  <conditionalFormatting sqref="T40">
    <cfRule type="cellIs" dxfId="6389" priority="659" operator="lessThan">
      <formula>$C$4</formula>
    </cfRule>
  </conditionalFormatting>
  <conditionalFormatting sqref="T41">
    <cfRule type="cellIs" dxfId="6388" priority="660" operator="lessThan">
      <formula>$C$4</formula>
    </cfRule>
  </conditionalFormatting>
  <conditionalFormatting sqref="T42">
    <cfRule type="cellIs" dxfId="6387" priority="661" operator="lessThan">
      <formula>$C$4</formula>
    </cfRule>
  </conditionalFormatting>
  <conditionalFormatting sqref="T43">
    <cfRule type="cellIs" dxfId="6386" priority="662" operator="lessThan">
      <formula>$C$4</formula>
    </cfRule>
  </conditionalFormatting>
  <conditionalFormatting sqref="T44">
    <cfRule type="cellIs" dxfId="6385" priority="663" operator="lessThan">
      <formula>$C$4</formula>
    </cfRule>
  </conditionalFormatting>
  <conditionalFormatting sqref="T45">
    <cfRule type="cellIs" dxfId="6384" priority="664" operator="lessThan">
      <formula>$C$4</formula>
    </cfRule>
  </conditionalFormatting>
  <conditionalFormatting sqref="T46">
    <cfRule type="cellIs" dxfId="6383" priority="665" operator="lessThan">
      <formula>$C$4</formula>
    </cfRule>
  </conditionalFormatting>
  <conditionalFormatting sqref="T47">
    <cfRule type="cellIs" dxfId="6382" priority="666" operator="lessThan">
      <formula>$C$4</formula>
    </cfRule>
  </conditionalFormatting>
  <conditionalFormatting sqref="T48">
    <cfRule type="cellIs" dxfId="6381" priority="667" operator="lessThan">
      <formula>$C$4</formula>
    </cfRule>
  </conditionalFormatting>
  <conditionalFormatting sqref="T49">
    <cfRule type="cellIs" dxfId="6380" priority="668" operator="lessThan">
      <formula>$C$4</formula>
    </cfRule>
  </conditionalFormatting>
  <conditionalFormatting sqref="T50">
    <cfRule type="cellIs" dxfId="6379" priority="669" operator="lessThan">
      <formula>$C$4</formula>
    </cfRule>
  </conditionalFormatting>
  <conditionalFormatting sqref="U11">
    <cfRule type="cellIs" dxfId="6378" priority="670" operator="lessThan">
      <formula>$C$4</formula>
    </cfRule>
  </conditionalFormatting>
  <conditionalFormatting sqref="U12">
    <cfRule type="cellIs" dxfId="6377" priority="671" operator="lessThan">
      <formula>$C$4</formula>
    </cfRule>
  </conditionalFormatting>
  <conditionalFormatting sqref="U13">
    <cfRule type="cellIs" dxfId="6376" priority="672" operator="lessThan">
      <formula>$C$4</formula>
    </cfRule>
  </conditionalFormatting>
  <conditionalFormatting sqref="U14">
    <cfRule type="cellIs" dxfId="6375" priority="673" operator="lessThan">
      <formula>$C$4</formula>
    </cfRule>
  </conditionalFormatting>
  <conditionalFormatting sqref="U15">
    <cfRule type="cellIs" dxfId="6374" priority="674" operator="lessThan">
      <formula>$C$4</formula>
    </cfRule>
  </conditionalFormatting>
  <conditionalFormatting sqref="U16">
    <cfRule type="cellIs" dxfId="6373" priority="675" operator="lessThan">
      <formula>$C$4</formula>
    </cfRule>
  </conditionalFormatting>
  <conditionalFormatting sqref="U17">
    <cfRule type="cellIs" dxfId="6372" priority="676" operator="lessThan">
      <formula>$C$4</formula>
    </cfRule>
  </conditionalFormatting>
  <conditionalFormatting sqref="U18">
    <cfRule type="cellIs" dxfId="6371" priority="677" operator="lessThan">
      <formula>$C$4</formula>
    </cfRule>
  </conditionalFormatting>
  <conditionalFormatting sqref="U19">
    <cfRule type="cellIs" dxfId="6370" priority="678" operator="lessThan">
      <formula>$C$4</formula>
    </cfRule>
  </conditionalFormatting>
  <conditionalFormatting sqref="U20">
    <cfRule type="cellIs" dxfId="6369" priority="679" operator="lessThan">
      <formula>$C$4</formula>
    </cfRule>
  </conditionalFormatting>
  <conditionalFormatting sqref="U21">
    <cfRule type="cellIs" dxfId="6368" priority="680" operator="lessThan">
      <formula>$C$4</formula>
    </cfRule>
  </conditionalFormatting>
  <conditionalFormatting sqref="U22">
    <cfRule type="cellIs" dxfId="6367" priority="681" operator="lessThan">
      <formula>$C$4</formula>
    </cfRule>
  </conditionalFormatting>
  <conditionalFormatting sqref="U23">
    <cfRule type="cellIs" dxfId="6366" priority="682" operator="lessThan">
      <formula>$C$4</formula>
    </cfRule>
  </conditionalFormatting>
  <conditionalFormatting sqref="U24">
    <cfRule type="cellIs" dxfId="6365" priority="683" operator="lessThan">
      <formula>$C$4</formula>
    </cfRule>
  </conditionalFormatting>
  <conditionalFormatting sqref="U25">
    <cfRule type="cellIs" dxfId="6364" priority="684" operator="lessThan">
      <formula>$C$4</formula>
    </cfRule>
  </conditionalFormatting>
  <conditionalFormatting sqref="U26">
    <cfRule type="cellIs" dxfId="6363" priority="685" operator="lessThan">
      <formula>$C$4</formula>
    </cfRule>
  </conditionalFormatting>
  <conditionalFormatting sqref="U27">
    <cfRule type="cellIs" dxfId="6362" priority="686" operator="lessThan">
      <formula>$C$4</formula>
    </cfRule>
  </conditionalFormatting>
  <conditionalFormatting sqref="U28">
    <cfRule type="cellIs" dxfId="6361" priority="687" operator="lessThan">
      <formula>$C$4</formula>
    </cfRule>
  </conditionalFormatting>
  <conditionalFormatting sqref="U29">
    <cfRule type="cellIs" dxfId="6360" priority="688" operator="lessThan">
      <formula>$C$4</formula>
    </cfRule>
  </conditionalFormatting>
  <conditionalFormatting sqref="U30">
    <cfRule type="cellIs" dxfId="6359" priority="689" operator="lessThan">
      <formula>$C$4</formula>
    </cfRule>
  </conditionalFormatting>
  <conditionalFormatting sqref="U31">
    <cfRule type="cellIs" dxfId="6358" priority="690" operator="lessThan">
      <formula>$C$4</formula>
    </cfRule>
  </conditionalFormatting>
  <conditionalFormatting sqref="U32">
    <cfRule type="cellIs" dxfId="6357" priority="691" operator="lessThan">
      <formula>$C$4</formula>
    </cfRule>
  </conditionalFormatting>
  <conditionalFormatting sqref="U33">
    <cfRule type="cellIs" dxfId="6356" priority="692" operator="lessThan">
      <formula>$C$4</formula>
    </cfRule>
  </conditionalFormatting>
  <conditionalFormatting sqref="U34">
    <cfRule type="cellIs" dxfId="6355" priority="693" operator="lessThan">
      <formula>$C$4</formula>
    </cfRule>
  </conditionalFormatting>
  <conditionalFormatting sqref="U35">
    <cfRule type="cellIs" dxfId="6354" priority="694" operator="lessThan">
      <formula>$C$4</formula>
    </cfRule>
  </conditionalFormatting>
  <conditionalFormatting sqref="U36">
    <cfRule type="cellIs" dxfId="6353" priority="695" operator="lessThan">
      <formula>$C$4</formula>
    </cfRule>
  </conditionalFormatting>
  <conditionalFormatting sqref="U37">
    <cfRule type="cellIs" dxfId="6352" priority="696" operator="lessThan">
      <formula>$C$4</formula>
    </cfRule>
  </conditionalFormatting>
  <conditionalFormatting sqref="U38">
    <cfRule type="cellIs" dxfId="6351" priority="697" operator="lessThan">
      <formula>$C$4</formula>
    </cfRule>
  </conditionalFormatting>
  <conditionalFormatting sqref="U39">
    <cfRule type="cellIs" dxfId="6350" priority="698" operator="lessThan">
      <formula>$C$4</formula>
    </cfRule>
  </conditionalFormatting>
  <conditionalFormatting sqref="U40">
    <cfRule type="cellIs" dxfId="6349" priority="699" operator="lessThan">
      <formula>$C$4</formula>
    </cfRule>
  </conditionalFormatting>
  <conditionalFormatting sqref="U41">
    <cfRule type="cellIs" dxfId="6348" priority="700" operator="lessThan">
      <formula>$C$4</formula>
    </cfRule>
  </conditionalFormatting>
  <conditionalFormatting sqref="U42">
    <cfRule type="cellIs" dxfId="6347" priority="701" operator="lessThan">
      <formula>$C$4</formula>
    </cfRule>
  </conditionalFormatting>
  <conditionalFormatting sqref="U43">
    <cfRule type="cellIs" dxfId="6346" priority="702" operator="lessThan">
      <formula>$C$4</formula>
    </cfRule>
  </conditionalFormatting>
  <conditionalFormatting sqref="U44">
    <cfRule type="cellIs" dxfId="6345" priority="703" operator="lessThan">
      <formula>$C$4</formula>
    </cfRule>
  </conditionalFormatting>
  <conditionalFormatting sqref="U45">
    <cfRule type="cellIs" dxfId="6344" priority="704" operator="lessThan">
      <formula>$C$4</formula>
    </cfRule>
  </conditionalFormatting>
  <conditionalFormatting sqref="U46">
    <cfRule type="cellIs" dxfId="6343" priority="705" operator="lessThan">
      <formula>$C$4</formula>
    </cfRule>
  </conditionalFormatting>
  <conditionalFormatting sqref="U47">
    <cfRule type="cellIs" dxfId="6342" priority="706" operator="lessThan">
      <formula>$C$4</formula>
    </cfRule>
  </conditionalFormatting>
  <conditionalFormatting sqref="U48">
    <cfRule type="cellIs" dxfId="6341" priority="707" operator="lessThan">
      <formula>$C$4</formula>
    </cfRule>
  </conditionalFormatting>
  <conditionalFormatting sqref="U49">
    <cfRule type="cellIs" dxfId="6340" priority="708" operator="lessThan">
      <formula>$C$4</formula>
    </cfRule>
  </conditionalFormatting>
  <conditionalFormatting sqref="U50">
    <cfRule type="cellIs" dxfId="6339" priority="709" operator="lessThan">
      <formula>$C$4</formula>
    </cfRule>
  </conditionalFormatting>
  <conditionalFormatting sqref="V11">
    <cfRule type="cellIs" dxfId="6338" priority="710" operator="lessThan">
      <formula>$C$4</formula>
    </cfRule>
  </conditionalFormatting>
  <conditionalFormatting sqref="V12">
    <cfRule type="cellIs" dxfId="6337" priority="711" operator="lessThan">
      <formula>$C$4</formula>
    </cfRule>
  </conditionalFormatting>
  <conditionalFormatting sqref="V13">
    <cfRule type="cellIs" dxfId="6336" priority="712" operator="lessThan">
      <formula>$C$4</formula>
    </cfRule>
  </conditionalFormatting>
  <conditionalFormatting sqref="V14">
    <cfRule type="cellIs" dxfId="6335" priority="713" operator="lessThan">
      <formula>$C$4</formula>
    </cfRule>
  </conditionalFormatting>
  <conditionalFormatting sqref="V15">
    <cfRule type="cellIs" dxfId="6334" priority="714" operator="lessThan">
      <formula>$C$4</formula>
    </cfRule>
  </conditionalFormatting>
  <conditionalFormatting sqref="V16">
    <cfRule type="cellIs" dxfId="6333" priority="715" operator="lessThan">
      <formula>$C$4</formula>
    </cfRule>
  </conditionalFormatting>
  <conditionalFormatting sqref="V17">
    <cfRule type="cellIs" dxfId="6332" priority="716" operator="lessThan">
      <formula>$C$4</formula>
    </cfRule>
  </conditionalFormatting>
  <conditionalFormatting sqref="V18">
    <cfRule type="cellIs" dxfId="6331" priority="717" operator="lessThan">
      <formula>$C$4</formula>
    </cfRule>
  </conditionalFormatting>
  <conditionalFormatting sqref="V19">
    <cfRule type="cellIs" dxfId="6330" priority="718" operator="lessThan">
      <formula>$C$4</formula>
    </cfRule>
  </conditionalFormatting>
  <conditionalFormatting sqref="V20">
    <cfRule type="cellIs" dxfId="6329" priority="719" operator="lessThan">
      <formula>$C$4</formula>
    </cfRule>
  </conditionalFormatting>
  <conditionalFormatting sqref="V21">
    <cfRule type="cellIs" dxfId="6328" priority="720" operator="lessThan">
      <formula>$C$4</formula>
    </cfRule>
  </conditionalFormatting>
  <conditionalFormatting sqref="V22">
    <cfRule type="cellIs" dxfId="6327" priority="721" operator="lessThan">
      <formula>$C$4</formula>
    </cfRule>
  </conditionalFormatting>
  <conditionalFormatting sqref="V23">
    <cfRule type="cellIs" dxfId="6326" priority="722" operator="lessThan">
      <formula>$C$4</formula>
    </cfRule>
  </conditionalFormatting>
  <conditionalFormatting sqref="V24">
    <cfRule type="cellIs" dxfId="6325" priority="723" operator="lessThan">
      <formula>$C$4</formula>
    </cfRule>
  </conditionalFormatting>
  <conditionalFormatting sqref="V25">
    <cfRule type="cellIs" dxfId="6324" priority="724" operator="lessThan">
      <formula>$C$4</formula>
    </cfRule>
  </conditionalFormatting>
  <conditionalFormatting sqref="V26">
    <cfRule type="cellIs" dxfId="6323" priority="725" operator="lessThan">
      <formula>$C$4</formula>
    </cfRule>
  </conditionalFormatting>
  <conditionalFormatting sqref="V27">
    <cfRule type="cellIs" dxfId="6322" priority="726" operator="lessThan">
      <formula>$C$4</formula>
    </cfRule>
  </conditionalFormatting>
  <conditionalFormatting sqref="V28">
    <cfRule type="cellIs" dxfId="6321" priority="727" operator="lessThan">
      <formula>$C$4</formula>
    </cfRule>
  </conditionalFormatting>
  <conditionalFormatting sqref="V29">
    <cfRule type="cellIs" dxfId="6320" priority="728" operator="lessThan">
      <formula>$C$4</formula>
    </cfRule>
  </conditionalFormatting>
  <conditionalFormatting sqref="V30">
    <cfRule type="cellIs" dxfId="6319" priority="729" operator="lessThan">
      <formula>$C$4</formula>
    </cfRule>
  </conditionalFormatting>
  <conditionalFormatting sqref="V31">
    <cfRule type="cellIs" dxfId="6318" priority="730" operator="lessThan">
      <formula>$C$4</formula>
    </cfRule>
  </conditionalFormatting>
  <conditionalFormatting sqref="V32">
    <cfRule type="cellIs" dxfId="6317" priority="731" operator="lessThan">
      <formula>$C$4</formula>
    </cfRule>
  </conditionalFormatting>
  <conditionalFormatting sqref="V33">
    <cfRule type="cellIs" dxfId="6316" priority="732" operator="lessThan">
      <formula>$C$4</formula>
    </cfRule>
  </conditionalFormatting>
  <conditionalFormatting sqref="V34">
    <cfRule type="cellIs" dxfId="6315" priority="733" operator="lessThan">
      <formula>$C$4</formula>
    </cfRule>
  </conditionalFormatting>
  <conditionalFormatting sqref="V35">
    <cfRule type="cellIs" dxfId="6314" priority="734" operator="lessThan">
      <formula>$C$4</formula>
    </cfRule>
  </conditionalFormatting>
  <conditionalFormatting sqref="V36">
    <cfRule type="cellIs" dxfId="6313" priority="735" operator="lessThan">
      <formula>$C$4</formula>
    </cfRule>
  </conditionalFormatting>
  <conditionalFormatting sqref="V37">
    <cfRule type="cellIs" dxfId="6312" priority="736" operator="lessThan">
      <formula>$C$4</formula>
    </cfRule>
  </conditionalFormatting>
  <conditionalFormatting sqref="V38">
    <cfRule type="cellIs" dxfId="6311" priority="737" operator="lessThan">
      <formula>$C$4</formula>
    </cfRule>
  </conditionalFormatting>
  <conditionalFormatting sqref="V39">
    <cfRule type="cellIs" dxfId="6310" priority="738" operator="lessThan">
      <formula>$C$4</formula>
    </cfRule>
  </conditionalFormatting>
  <conditionalFormatting sqref="V40">
    <cfRule type="cellIs" dxfId="6309" priority="739" operator="lessThan">
      <formula>$C$4</formula>
    </cfRule>
  </conditionalFormatting>
  <conditionalFormatting sqref="V41">
    <cfRule type="cellIs" dxfId="6308" priority="740" operator="lessThan">
      <formula>$C$4</formula>
    </cfRule>
  </conditionalFormatting>
  <conditionalFormatting sqref="V42">
    <cfRule type="cellIs" dxfId="6307" priority="741" operator="lessThan">
      <formula>$C$4</formula>
    </cfRule>
  </conditionalFormatting>
  <conditionalFormatting sqref="V43">
    <cfRule type="cellIs" dxfId="6306" priority="742" operator="lessThan">
      <formula>$C$4</formula>
    </cfRule>
  </conditionalFormatting>
  <conditionalFormatting sqref="V44">
    <cfRule type="cellIs" dxfId="6305" priority="743" operator="lessThan">
      <formula>$C$4</formula>
    </cfRule>
  </conditionalFormatting>
  <conditionalFormatting sqref="V45">
    <cfRule type="cellIs" dxfId="6304" priority="744" operator="lessThan">
      <formula>$C$4</formula>
    </cfRule>
  </conditionalFormatting>
  <conditionalFormatting sqref="V46">
    <cfRule type="cellIs" dxfId="6303" priority="745" operator="lessThan">
      <formula>$C$4</formula>
    </cfRule>
  </conditionalFormatting>
  <conditionalFormatting sqref="V47">
    <cfRule type="cellIs" dxfId="6302" priority="746" operator="lessThan">
      <formula>$C$4</formula>
    </cfRule>
  </conditionalFormatting>
  <conditionalFormatting sqref="V48">
    <cfRule type="cellIs" dxfId="6301" priority="747" operator="lessThan">
      <formula>$C$4</formula>
    </cfRule>
  </conditionalFormatting>
  <conditionalFormatting sqref="V49">
    <cfRule type="cellIs" dxfId="6300" priority="748" operator="lessThan">
      <formula>$C$4</formula>
    </cfRule>
  </conditionalFormatting>
  <conditionalFormatting sqref="V50">
    <cfRule type="cellIs" dxfId="6299" priority="749" operator="lessThan">
      <formula>$C$4</formula>
    </cfRule>
  </conditionalFormatting>
  <conditionalFormatting sqref="W11">
    <cfRule type="cellIs" dxfId="6298" priority="750" operator="lessThan">
      <formula>$C$4</formula>
    </cfRule>
  </conditionalFormatting>
  <conditionalFormatting sqref="W12">
    <cfRule type="cellIs" dxfId="6297" priority="751" operator="lessThan">
      <formula>$C$4</formula>
    </cfRule>
  </conditionalFormatting>
  <conditionalFormatting sqref="W13">
    <cfRule type="cellIs" dxfId="6296" priority="752" operator="lessThan">
      <formula>$C$4</formula>
    </cfRule>
  </conditionalFormatting>
  <conditionalFormatting sqref="W14">
    <cfRule type="cellIs" dxfId="6295" priority="753" operator="lessThan">
      <formula>$C$4</formula>
    </cfRule>
  </conditionalFormatting>
  <conditionalFormatting sqref="W15">
    <cfRule type="cellIs" dxfId="6294" priority="754" operator="lessThan">
      <formula>$C$4</formula>
    </cfRule>
  </conditionalFormatting>
  <conditionalFormatting sqref="W16">
    <cfRule type="cellIs" dxfId="6293" priority="755" operator="lessThan">
      <formula>$C$4</formula>
    </cfRule>
  </conditionalFormatting>
  <conditionalFormatting sqref="W17">
    <cfRule type="cellIs" dxfId="6292" priority="756" operator="lessThan">
      <formula>$C$4</formula>
    </cfRule>
  </conditionalFormatting>
  <conditionalFormatting sqref="W18">
    <cfRule type="cellIs" dxfId="6291" priority="757" operator="lessThan">
      <formula>$C$4</formula>
    </cfRule>
  </conditionalFormatting>
  <conditionalFormatting sqref="W19">
    <cfRule type="cellIs" dxfId="6290" priority="758" operator="lessThan">
      <formula>$C$4</formula>
    </cfRule>
  </conditionalFormatting>
  <conditionalFormatting sqref="W20">
    <cfRule type="cellIs" dxfId="6289" priority="759" operator="lessThan">
      <formula>$C$4</formula>
    </cfRule>
  </conditionalFormatting>
  <conditionalFormatting sqref="W21">
    <cfRule type="cellIs" dxfId="6288" priority="760" operator="lessThan">
      <formula>$C$4</formula>
    </cfRule>
  </conditionalFormatting>
  <conditionalFormatting sqref="W22">
    <cfRule type="cellIs" dxfId="6287" priority="761" operator="lessThan">
      <formula>$C$4</formula>
    </cfRule>
  </conditionalFormatting>
  <conditionalFormatting sqref="W23">
    <cfRule type="cellIs" dxfId="6286" priority="762" operator="lessThan">
      <formula>$C$4</formula>
    </cfRule>
  </conditionalFormatting>
  <conditionalFormatting sqref="W24">
    <cfRule type="cellIs" dxfId="6285" priority="763" operator="lessThan">
      <formula>$C$4</formula>
    </cfRule>
  </conditionalFormatting>
  <conditionalFormatting sqref="W25">
    <cfRule type="cellIs" dxfId="6284" priority="764" operator="lessThan">
      <formula>$C$4</formula>
    </cfRule>
  </conditionalFormatting>
  <conditionalFormatting sqref="W26">
    <cfRule type="cellIs" dxfId="6283" priority="765" operator="lessThan">
      <formula>$C$4</formula>
    </cfRule>
  </conditionalFormatting>
  <conditionalFormatting sqref="W27">
    <cfRule type="cellIs" dxfId="6282" priority="766" operator="lessThan">
      <formula>$C$4</formula>
    </cfRule>
  </conditionalFormatting>
  <conditionalFormatting sqref="W28">
    <cfRule type="cellIs" dxfId="6281" priority="767" operator="lessThan">
      <formula>$C$4</formula>
    </cfRule>
  </conditionalFormatting>
  <conditionalFormatting sqref="W29">
    <cfRule type="cellIs" dxfId="6280" priority="768" operator="lessThan">
      <formula>$C$4</formula>
    </cfRule>
  </conditionalFormatting>
  <conditionalFormatting sqref="W30">
    <cfRule type="cellIs" dxfId="6279" priority="769" operator="lessThan">
      <formula>$C$4</formula>
    </cfRule>
  </conditionalFormatting>
  <conditionalFormatting sqref="W31">
    <cfRule type="cellIs" dxfId="6278" priority="770" operator="lessThan">
      <formula>$C$4</formula>
    </cfRule>
  </conditionalFormatting>
  <conditionalFormatting sqref="W32">
    <cfRule type="cellIs" dxfId="6277" priority="771" operator="lessThan">
      <formula>$C$4</formula>
    </cfRule>
  </conditionalFormatting>
  <conditionalFormatting sqref="W33">
    <cfRule type="cellIs" dxfId="6276" priority="772" operator="lessThan">
      <formula>$C$4</formula>
    </cfRule>
  </conditionalFormatting>
  <conditionalFormatting sqref="W34">
    <cfRule type="cellIs" dxfId="6275" priority="773" operator="lessThan">
      <formula>$C$4</formula>
    </cfRule>
  </conditionalFormatting>
  <conditionalFormatting sqref="W35">
    <cfRule type="cellIs" dxfId="6274" priority="774" operator="lessThan">
      <formula>$C$4</formula>
    </cfRule>
  </conditionalFormatting>
  <conditionalFormatting sqref="W36">
    <cfRule type="cellIs" dxfId="6273" priority="775" operator="lessThan">
      <formula>$C$4</formula>
    </cfRule>
  </conditionalFormatting>
  <conditionalFormatting sqref="W37">
    <cfRule type="cellIs" dxfId="6272" priority="776" operator="lessThan">
      <formula>$C$4</formula>
    </cfRule>
  </conditionalFormatting>
  <conditionalFormatting sqref="W38">
    <cfRule type="cellIs" dxfId="6271" priority="777" operator="lessThan">
      <formula>$C$4</formula>
    </cfRule>
  </conditionalFormatting>
  <conditionalFormatting sqref="W39">
    <cfRule type="cellIs" dxfId="6270" priority="778" operator="lessThan">
      <formula>$C$4</formula>
    </cfRule>
  </conditionalFormatting>
  <conditionalFormatting sqref="W40">
    <cfRule type="cellIs" dxfId="6269" priority="779" operator="lessThan">
      <formula>$C$4</formula>
    </cfRule>
  </conditionalFormatting>
  <conditionalFormatting sqref="W41">
    <cfRule type="cellIs" dxfId="6268" priority="780" operator="lessThan">
      <formula>$C$4</formula>
    </cfRule>
  </conditionalFormatting>
  <conditionalFormatting sqref="W42">
    <cfRule type="cellIs" dxfId="6267" priority="781" operator="lessThan">
      <formula>$C$4</formula>
    </cfRule>
  </conditionalFormatting>
  <conditionalFormatting sqref="W43">
    <cfRule type="cellIs" dxfId="6266" priority="782" operator="lessThan">
      <formula>$C$4</formula>
    </cfRule>
  </conditionalFormatting>
  <conditionalFormatting sqref="W44">
    <cfRule type="cellIs" dxfId="6265" priority="783" operator="lessThan">
      <formula>$C$4</formula>
    </cfRule>
  </conditionalFormatting>
  <conditionalFormatting sqref="W45">
    <cfRule type="cellIs" dxfId="6264" priority="784" operator="lessThan">
      <formula>$C$4</formula>
    </cfRule>
  </conditionalFormatting>
  <conditionalFormatting sqref="W46">
    <cfRule type="cellIs" dxfId="6263" priority="785" operator="lessThan">
      <formula>$C$4</formula>
    </cfRule>
  </conditionalFormatting>
  <conditionalFormatting sqref="W47">
    <cfRule type="cellIs" dxfId="6262" priority="786" operator="lessThan">
      <formula>$C$4</formula>
    </cfRule>
  </conditionalFormatting>
  <conditionalFormatting sqref="W48">
    <cfRule type="cellIs" dxfId="6261" priority="787" operator="lessThan">
      <formula>$C$4</formula>
    </cfRule>
  </conditionalFormatting>
  <conditionalFormatting sqref="W49">
    <cfRule type="cellIs" dxfId="6260" priority="788" operator="lessThan">
      <formula>$C$4</formula>
    </cfRule>
  </conditionalFormatting>
  <conditionalFormatting sqref="W50">
    <cfRule type="cellIs" dxfId="6259" priority="789" operator="lessThan">
      <formula>$C$4</formula>
    </cfRule>
  </conditionalFormatting>
  <conditionalFormatting sqref="X11">
    <cfRule type="cellIs" dxfId="6258" priority="790" operator="lessThan">
      <formula>$C$4</formula>
    </cfRule>
  </conditionalFormatting>
  <conditionalFormatting sqref="X12">
    <cfRule type="cellIs" dxfId="6257" priority="791" operator="lessThan">
      <formula>$C$4</formula>
    </cfRule>
  </conditionalFormatting>
  <conditionalFormatting sqref="X13">
    <cfRule type="cellIs" dxfId="6256" priority="792" operator="lessThan">
      <formula>$C$4</formula>
    </cfRule>
  </conditionalFormatting>
  <conditionalFormatting sqref="X14">
    <cfRule type="cellIs" dxfId="6255" priority="793" operator="lessThan">
      <formula>$C$4</formula>
    </cfRule>
  </conditionalFormatting>
  <conditionalFormatting sqref="X15">
    <cfRule type="cellIs" dxfId="6254" priority="794" operator="lessThan">
      <formula>$C$4</formula>
    </cfRule>
  </conditionalFormatting>
  <conditionalFormatting sqref="X16">
    <cfRule type="cellIs" dxfId="6253" priority="795" operator="lessThan">
      <formula>$C$4</formula>
    </cfRule>
  </conditionalFormatting>
  <conditionalFormatting sqref="X17">
    <cfRule type="cellIs" dxfId="6252" priority="796" operator="lessThan">
      <formula>$C$4</formula>
    </cfRule>
  </conditionalFormatting>
  <conditionalFormatting sqref="X18">
    <cfRule type="cellIs" dxfId="6251" priority="797" operator="lessThan">
      <formula>$C$4</formula>
    </cfRule>
  </conditionalFormatting>
  <conditionalFormatting sqref="X19">
    <cfRule type="cellIs" dxfId="6250" priority="798" operator="lessThan">
      <formula>$C$4</formula>
    </cfRule>
  </conditionalFormatting>
  <conditionalFormatting sqref="X20">
    <cfRule type="cellIs" dxfId="6249" priority="799" operator="lessThan">
      <formula>$C$4</formula>
    </cfRule>
  </conditionalFormatting>
  <conditionalFormatting sqref="X21">
    <cfRule type="cellIs" dxfId="6248" priority="800" operator="lessThan">
      <formula>$C$4</formula>
    </cfRule>
  </conditionalFormatting>
  <conditionalFormatting sqref="X22">
    <cfRule type="cellIs" dxfId="6247" priority="801" operator="lessThan">
      <formula>$C$4</formula>
    </cfRule>
  </conditionalFormatting>
  <conditionalFormatting sqref="X23">
    <cfRule type="cellIs" dxfId="6246" priority="802" operator="lessThan">
      <formula>$C$4</formula>
    </cfRule>
  </conditionalFormatting>
  <conditionalFormatting sqref="X24">
    <cfRule type="cellIs" dxfId="6245" priority="803" operator="lessThan">
      <formula>$C$4</formula>
    </cfRule>
  </conditionalFormatting>
  <conditionalFormatting sqref="X25">
    <cfRule type="cellIs" dxfId="6244" priority="804" operator="lessThan">
      <formula>$C$4</formula>
    </cfRule>
  </conditionalFormatting>
  <conditionalFormatting sqref="X26">
    <cfRule type="cellIs" dxfId="6243" priority="805" operator="lessThan">
      <formula>$C$4</formula>
    </cfRule>
  </conditionalFormatting>
  <conditionalFormatting sqref="X27">
    <cfRule type="cellIs" dxfId="6242" priority="806" operator="lessThan">
      <formula>$C$4</formula>
    </cfRule>
  </conditionalFormatting>
  <conditionalFormatting sqref="X28">
    <cfRule type="cellIs" dxfId="6241" priority="807" operator="lessThan">
      <formula>$C$4</formula>
    </cfRule>
  </conditionalFormatting>
  <conditionalFormatting sqref="X29">
    <cfRule type="cellIs" dxfId="6240" priority="808" operator="lessThan">
      <formula>$C$4</formula>
    </cfRule>
  </conditionalFormatting>
  <conditionalFormatting sqref="X30">
    <cfRule type="cellIs" dxfId="6239" priority="809" operator="lessThan">
      <formula>$C$4</formula>
    </cfRule>
  </conditionalFormatting>
  <conditionalFormatting sqref="X31">
    <cfRule type="cellIs" dxfId="6238" priority="810" operator="lessThan">
      <formula>$C$4</formula>
    </cfRule>
  </conditionalFormatting>
  <conditionalFormatting sqref="X32">
    <cfRule type="cellIs" dxfId="6237" priority="811" operator="lessThan">
      <formula>$C$4</formula>
    </cfRule>
  </conditionalFormatting>
  <conditionalFormatting sqref="X33">
    <cfRule type="cellIs" dxfId="6236" priority="812" operator="lessThan">
      <formula>$C$4</formula>
    </cfRule>
  </conditionalFormatting>
  <conditionalFormatting sqref="X34">
    <cfRule type="cellIs" dxfId="6235" priority="813" operator="lessThan">
      <formula>$C$4</formula>
    </cfRule>
  </conditionalFormatting>
  <conditionalFormatting sqref="X35">
    <cfRule type="cellIs" dxfId="6234" priority="814" operator="lessThan">
      <formula>$C$4</formula>
    </cfRule>
  </conditionalFormatting>
  <conditionalFormatting sqref="X36">
    <cfRule type="cellIs" dxfId="6233" priority="815" operator="lessThan">
      <formula>$C$4</formula>
    </cfRule>
  </conditionalFormatting>
  <conditionalFormatting sqref="X37">
    <cfRule type="cellIs" dxfId="6232" priority="816" operator="lessThan">
      <formula>$C$4</formula>
    </cfRule>
  </conditionalFormatting>
  <conditionalFormatting sqref="X38">
    <cfRule type="cellIs" dxfId="6231" priority="817" operator="lessThan">
      <formula>$C$4</formula>
    </cfRule>
  </conditionalFormatting>
  <conditionalFormatting sqref="X39">
    <cfRule type="cellIs" dxfId="6230" priority="818" operator="lessThan">
      <formula>$C$4</formula>
    </cfRule>
  </conditionalFormatting>
  <conditionalFormatting sqref="X40">
    <cfRule type="cellIs" dxfId="6229" priority="819" operator="lessThan">
      <formula>$C$4</formula>
    </cfRule>
  </conditionalFormatting>
  <conditionalFormatting sqref="X41">
    <cfRule type="cellIs" dxfId="6228" priority="820" operator="lessThan">
      <formula>$C$4</formula>
    </cfRule>
  </conditionalFormatting>
  <conditionalFormatting sqref="X42">
    <cfRule type="cellIs" dxfId="6227" priority="821" operator="lessThan">
      <formula>$C$4</formula>
    </cfRule>
  </conditionalFormatting>
  <conditionalFormatting sqref="X43">
    <cfRule type="cellIs" dxfId="6226" priority="822" operator="lessThan">
      <formula>$C$4</formula>
    </cfRule>
  </conditionalFormatting>
  <conditionalFormatting sqref="X44">
    <cfRule type="cellIs" dxfId="6225" priority="823" operator="lessThan">
      <formula>$C$4</formula>
    </cfRule>
  </conditionalFormatting>
  <conditionalFormatting sqref="X45">
    <cfRule type="cellIs" dxfId="6224" priority="824" operator="lessThan">
      <formula>$C$4</formula>
    </cfRule>
  </conditionalFormatting>
  <conditionalFormatting sqref="X46">
    <cfRule type="cellIs" dxfId="6223" priority="825" operator="lessThan">
      <formula>$C$4</formula>
    </cfRule>
  </conditionalFormatting>
  <conditionalFormatting sqref="X47">
    <cfRule type="cellIs" dxfId="6222" priority="826" operator="lessThan">
      <formula>$C$4</formula>
    </cfRule>
  </conditionalFormatting>
  <conditionalFormatting sqref="X48">
    <cfRule type="cellIs" dxfId="6221" priority="827" operator="lessThan">
      <formula>$C$4</formula>
    </cfRule>
  </conditionalFormatting>
  <conditionalFormatting sqref="X49">
    <cfRule type="cellIs" dxfId="6220" priority="828" operator="lessThan">
      <formula>$C$4</formula>
    </cfRule>
  </conditionalFormatting>
  <conditionalFormatting sqref="X50">
    <cfRule type="cellIs" dxfId="6219" priority="829" operator="lessThan">
      <formula>$C$4</formula>
    </cfRule>
  </conditionalFormatting>
  <conditionalFormatting sqref="Y11">
    <cfRule type="cellIs" dxfId="6218" priority="830" operator="lessThan">
      <formula>$C$4</formula>
    </cfRule>
  </conditionalFormatting>
  <conditionalFormatting sqref="Y12">
    <cfRule type="cellIs" dxfId="6217" priority="831" operator="lessThan">
      <formula>$C$4</formula>
    </cfRule>
  </conditionalFormatting>
  <conditionalFormatting sqref="Y13">
    <cfRule type="cellIs" dxfId="6216" priority="832" operator="lessThan">
      <formula>$C$4</formula>
    </cfRule>
  </conditionalFormatting>
  <conditionalFormatting sqref="Y14">
    <cfRule type="cellIs" dxfId="6215" priority="833" operator="lessThan">
      <formula>$C$4</formula>
    </cfRule>
  </conditionalFormatting>
  <conditionalFormatting sqref="Y15">
    <cfRule type="cellIs" dxfId="6214" priority="834" operator="lessThan">
      <formula>$C$4</formula>
    </cfRule>
  </conditionalFormatting>
  <conditionalFormatting sqref="Y16">
    <cfRule type="cellIs" dxfId="6213" priority="835" operator="lessThan">
      <formula>$C$4</formula>
    </cfRule>
  </conditionalFormatting>
  <conditionalFormatting sqref="Y17">
    <cfRule type="cellIs" dxfId="6212" priority="836" operator="lessThan">
      <formula>$C$4</formula>
    </cfRule>
  </conditionalFormatting>
  <conditionalFormatting sqref="Y18">
    <cfRule type="cellIs" dxfId="6211" priority="837" operator="lessThan">
      <formula>$C$4</formula>
    </cfRule>
  </conditionalFormatting>
  <conditionalFormatting sqref="Y19">
    <cfRule type="cellIs" dxfId="6210" priority="838" operator="lessThan">
      <formula>$C$4</formula>
    </cfRule>
  </conditionalFormatting>
  <conditionalFormatting sqref="Y20">
    <cfRule type="cellIs" dxfId="6209" priority="839" operator="lessThan">
      <formula>$C$4</formula>
    </cfRule>
  </conditionalFormatting>
  <conditionalFormatting sqref="Y21">
    <cfRule type="cellIs" dxfId="6208" priority="840" operator="lessThan">
      <formula>$C$4</formula>
    </cfRule>
  </conditionalFormatting>
  <conditionalFormatting sqref="Y22">
    <cfRule type="cellIs" dxfId="6207" priority="841" operator="lessThan">
      <formula>$C$4</formula>
    </cfRule>
  </conditionalFormatting>
  <conditionalFormatting sqref="Y23">
    <cfRule type="cellIs" dxfId="6206" priority="842" operator="lessThan">
      <formula>$C$4</formula>
    </cfRule>
  </conditionalFormatting>
  <conditionalFormatting sqref="Y24">
    <cfRule type="cellIs" dxfId="6205" priority="843" operator="lessThan">
      <formula>$C$4</formula>
    </cfRule>
  </conditionalFormatting>
  <conditionalFormatting sqref="Y25">
    <cfRule type="cellIs" dxfId="6204" priority="844" operator="lessThan">
      <formula>$C$4</formula>
    </cfRule>
  </conditionalFormatting>
  <conditionalFormatting sqref="Y26">
    <cfRule type="cellIs" dxfId="6203" priority="845" operator="lessThan">
      <formula>$C$4</formula>
    </cfRule>
  </conditionalFormatting>
  <conditionalFormatting sqref="Y27">
    <cfRule type="cellIs" dxfId="6202" priority="846" operator="lessThan">
      <formula>$C$4</formula>
    </cfRule>
  </conditionalFormatting>
  <conditionalFormatting sqref="Y28">
    <cfRule type="cellIs" dxfId="6201" priority="847" operator="lessThan">
      <formula>$C$4</formula>
    </cfRule>
  </conditionalFormatting>
  <conditionalFormatting sqref="Y29">
    <cfRule type="cellIs" dxfId="6200" priority="848" operator="lessThan">
      <formula>$C$4</formula>
    </cfRule>
  </conditionalFormatting>
  <conditionalFormatting sqref="Y30">
    <cfRule type="cellIs" dxfId="6199" priority="849" operator="lessThan">
      <formula>$C$4</formula>
    </cfRule>
  </conditionalFormatting>
  <conditionalFormatting sqref="Y31">
    <cfRule type="cellIs" dxfId="6198" priority="850" operator="lessThan">
      <formula>$C$4</formula>
    </cfRule>
  </conditionalFormatting>
  <conditionalFormatting sqref="Y32">
    <cfRule type="cellIs" dxfId="6197" priority="851" operator="lessThan">
      <formula>$C$4</formula>
    </cfRule>
  </conditionalFormatting>
  <conditionalFormatting sqref="Y33">
    <cfRule type="cellIs" dxfId="6196" priority="852" operator="lessThan">
      <formula>$C$4</formula>
    </cfRule>
  </conditionalFormatting>
  <conditionalFormatting sqref="Y34">
    <cfRule type="cellIs" dxfId="6195" priority="853" operator="lessThan">
      <formula>$C$4</formula>
    </cfRule>
  </conditionalFormatting>
  <conditionalFormatting sqref="Y35">
    <cfRule type="cellIs" dxfId="6194" priority="854" operator="lessThan">
      <formula>$C$4</formula>
    </cfRule>
  </conditionalFormatting>
  <conditionalFormatting sqref="Y36">
    <cfRule type="cellIs" dxfId="6193" priority="855" operator="lessThan">
      <formula>$C$4</formula>
    </cfRule>
  </conditionalFormatting>
  <conditionalFormatting sqref="Y37">
    <cfRule type="cellIs" dxfId="6192" priority="856" operator="lessThan">
      <formula>$C$4</formula>
    </cfRule>
  </conditionalFormatting>
  <conditionalFormatting sqref="Y38">
    <cfRule type="cellIs" dxfId="6191" priority="857" operator="lessThan">
      <formula>$C$4</formula>
    </cfRule>
  </conditionalFormatting>
  <conditionalFormatting sqref="Y39">
    <cfRule type="cellIs" dxfId="6190" priority="858" operator="lessThan">
      <formula>$C$4</formula>
    </cfRule>
  </conditionalFormatting>
  <conditionalFormatting sqref="Y40">
    <cfRule type="cellIs" dxfId="6189" priority="859" operator="lessThan">
      <formula>$C$4</formula>
    </cfRule>
  </conditionalFormatting>
  <conditionalFormatting sqref="Y41">
    <cfRule type="cellIs" dxfId="6188" priority="860" operator="lessThan">
      <formula>$C$4</formula>
    </cfRule>
  </conditionalFormatting>
  <conditionalFormatting sqref="Y42">
    <cfRule type="cellIs" dxfId="6187" priority="861" operator="lessThan">
      <formula>$C$4</formula>
    </cfRule>
  </conditionalFormatting>
  <conditionalFormatting sqref="Y43">
    <cfRule type="cellIs" dxfId="6186" priority="862" operator="lessThan">
      <formula>$C$4</formula>
    </cfRule>
  </conditionalFormatting>
  <conditionalFormatting sqref="Y44">
    <cfRule type="cellIs" dxfId="6185" priority="863" operator="lessThan">
      <formula>$C$4</formula>
    </cfRule>
  </conditionalFormatting>
  <conditionalFormatting sqref="Y45">
    <cfRule type="cellIs" dxfId="6184" priority="864" operator="lessThan">
      <formula>$C$4</formula>
    </cfRule>
  </conditionalFormatting>
  <conditionalFormatting sqref="Y46">
    <cfRule type="cellIs" dxfId="6183" priority="865" operator="lessThan">
      <formula>$C$4</formula>
    </cfRule>
  </conditionalFormatting>
  <conditionalFormatting sqref="Y47">
    <cfRule type="cellIs" dxfId="6182" priority="866" operator="lessThan">
      <formula>$C$4</formula>
    </cfRule>
  </conditionalFormatting>
  <conditionalFormatting sqref="Y48">
    <cfRule type="cellIs" dxfId="6181" priority="867" operator="lessThan">
      <formula>$C$4</formula>
    </cfRule>
  </conditionalFormatting>
  <conditionalFormatting sqref="Y49">
    <cfRule type="cellIs" dxfId="6180" priority="868" operator="lessThan">
      <formula>$C$4</formula>
    </cfRule>
  </conditionalFormatting>
  <conditionalFormatting sqref="Y50">
    <cfRule type="cellIs" dxfId="6179" priority="869" operator="lessThan">
      <formula>$C$4</formula>
    </cfRule>
  </conditionalFormatting>
  <conditionalFormatting sqref="Z11">
    <cfRule type="cellIs" dxfId="6178" priority="870" operator="lessThan">
      <formula>$C$4</formula>
    </cfRule>
  </conditionalFormatting>
  <conditionalFormatting sqref="Z12">
    <cfRule type="cellIs" dxfId="6177" priority="871" operator="lessThan">
      <formula>$C$4</formula>
    </cfRule>
  </conditionalFormatting>
  <conditionalFormatting sqref="Z13">
    <cfRule type="cellIs" dxfId="6176" priority="872" operator="lessThan">
      <formula>$C$4</formula>
    </cfRule>
  </conditionalFormatting>
  <conditionalFormatting sqref="Z14">
    <cfRule type="cellIs" dxfId="6175" priority="873" operator="lessThan">
      <formula>$C$4</formula>
    </cfRule>
  </conditionalFormatting>
  <conditionalFormatting sqref="Z15">
    <cfRule type="cellIs" dxfId="6174" priority="874" operator="lessThan">
      <formula>$C$4</formula>
    </cfRule>
  </conditionalFormatting>
  <conditionalFormatting sqref="Z16">
    <cfRule type="cellIs" dxfId="6173" priority="875" operator="lessThan">
      <formula>$C$4</formula>
    </cfRule>
  </conditionalFormatting>
  <conditionalFormatting sqref="Z17">
    <cfRule type="cellIs" dxfId="6172" priority="876" operator="lessThan">
      <formula>$C$4</formula>
    </cfRule>
  </conditionalFormatting>
  <conditionalFormatting sqref="Z18">
    <cfRule type="cellIs" dxfId="6171" priority="877" operator="lessThan">
      <formula>$C$4</formula>
    </cfRule>
  </conditionalFormatting>
  <conditionalFormatting sqref="Z19">
    <cfRule type="cellIs" dxfId="6170" priority="878" operator="lessThan">
      <formula>$C$4</formula>
    </cfRule>
  </conditionalFormatting>
  <conditionalFormatting sqref="Z20">
    <cfRule type="cellIs" dxfId="6169" priority="879" operator="lessThan">
      <formula>$C$4</formula>
    </cfRule>
  </conditionalFormatting>
  <conditionalFormatting sqref="Z21">
    <cfRule type="cellIs" dxfId="6168" priority="880" operator="lessThan">
      <formula>$C$4</formula>
    </cfRule>
  </conditionalFormatting>
  <conditionalFormatting sqref="Z22">
    <cfRule type="cellIs" dxfId="6167" priority="881" operator="lessThan">
      <formula>$C$4</formula>
    </cfRule>
  </conditionalFormatting>
  <conditionalFormatting sqref="Z23">
    <cfRule type="cellIs" dxfId="6166" priority="882" operator="lessThan">
      <formula>$C$4</formula>
    </cfRule>
  </conditionalFormatting>
  <conditionalFormatting sqref="Z24">
    <cfRule type="cellIs" dxfId="6165" priority="883" operator="lessThan">
      <formula>$C$4</formula>
    </cfRule>
  </conditionalFormatting>
  <conditionalFormatting sqref="Z25">
    <cfRule type="cellIs" dxfId="6164" priority="884" operator="lessThan">
      <formula>$C$4</formula>
    </cfRule>
  </conditionalFormatting>
  <conditionalFormatting sqref="Z26">
    <cfRule type="cellIs" dxfId="6163" priority="885" operator="lessThan">
      <formula>$C$4</formula>
    </cfRule>
  </conditionalFormatting>
  <conditionalFormatting sqref="Z27">
    <cfRule type="cellIs" dxfId="6162" priority="886" operator="lessThan">
      <formula>$C$4</formula>
    </cfRule>
  </conditionalFormatting>
  <conditionalFormatting sqref="Z28">
    <cfRule type="cellIs" dxfId="6161" priority="887" operator="lessThan">
      <formula>$C$4</formula>
    </cfRule>
  </conditionalFormatting>
  <conditionalFormatting sqref="Z29">
    <cfRule type="cellIs" dxfId="6160" priority="888" operator="lessThan">
      <formula>$C$4</formula>
    </cfRule>
  </conditionalFormatting>
  <conditionalFormatting sqref="Z30">
    <cfRule type="cellIs" dxfId="6159" priority="889" operator="lessThan">
      <formula>$C$4</formula>
    </cfRule>
  </conditionalFormatting>
  <conditionalFormatting sqref="Z31">
    <cfRule type="cellIs" dxfId="6158" priority="890" operator="lessThan">
      <formula>$C$4</formula>
    </cfRule>
  </conditionalFormatting>
  <conditionalFormatting sqref="Z32">
    <cfRule type="cellIs" dxfId="6157" priority="891" operator="lessThan">
      <formula>$C$4</formula>
    </cfRule>
  </conditionalFormatting>
  <conditionalFormatting sqref="Z33">
    <cfRule type="cellIs" dxfId="6156" priority="892" operator="lessThan">
      <formula>$C$4</formula>
    </cfRule>
  </conditionalFormatting>
  <conditionalFormatting sqref="Z34">
    <cfRule type="cellIs" dxfId="6155" priority="893" operator="lessThan">
      <formula>$C$4</formula>
    </cfRule>
  </conditionalFormatting>
  <conditionalFormatting sqref="Z35">
    <cfRule type="cellIs" dxfId="6154" priority="894" operator="lessThan">
      <formula>$C$4</formula>
    </cfRule>
  </conditionalFormatting>
  <conditionalFormatting sqref="Z36">
    <cfRule type="cellIs" dxfId="6153" priority="895" operator="lessThan">
      <formula>$C$4</formula>
    </cfRule>
  </conditionalFormatting>
  <conditionalFormatting sqref="Z37">
    <cfRule type="cellIs" dxfId="6152" priority="896" operator="lessThan">
      <formula>$C$4</formula>
    </cfRule>
  </conditionalFormatting>
  <conditionalFormatting sqref="Z38">
    <cfRule type="cellIs" dxfId="6151" priority="897" operator="lessThan">
      <formula>$C$4</formula>
    </cfRule>
  </conditionalFormatting>
  <conditionalFormatting sqref="Z39">
    <cfRule type="cellIs" dxfId="6150" priority="898" operator="lessThan">
      <formula>$C$4</formula>
    </cfRule>
  </conditionalFormatting>
  <conditionalFormatting sqref="Z40">
    <cfRule type="cellIs" dxfId="6149" priority="899" operator="lessThan">
      <formula>$C$4</formula>
    </cfRule>
  </conditionalFormatting>
  <conditionalFormatting sqref="Z41">
    <cfRule type="cellIs" dxfId="6148" priority="900" operator="lessThan">
      <formula>$C$4</formula>
    </cfRule>
  </conditionalFormatting>
  <conditionalFormatting sqref="Z42">
    <cfRule type="cellIs" dxfId="6147" priority="901" operator="lessThan">
      <formula>$C$4</formula>
    </cfRule>
  </conditionalFormatting>
  <conditionalFormatting sqref="Z43">
    <cfRule type="cellIs" dxfId="6146" priority="902" operator="lessThan">
      <formula>$C$4</formula>
    </cfRule>
  </conditionalFormatting>
  <conditionalFormatting sqref="Z44">
    <cfRule type="cellIs" dxfId="6145" priority="903" operator="lessThan">
      <formula>$C$4</formula>
    </cfRule>
  </conditionalFormatting>
  <conditionalFormatting sqref="Z45">
    <cfRule type="cellIs" dxfId="6144" priority="904" operator="lessThan">
      <formula>$C$4</formula>
    </cfRule>
  </conditionalFormatting>
  <conditionalFormatting sqref="Z46">
    <cfRule type="cellIs" dxfId="6143" priority="905" operator="lessThan">
      <formula>$C$4</formula>
    </cfRule>
  </conditionalFormatting>
  <conditionalFormatting sqref="Z47">
    <cfRule type="cellIs" dxfId="6142" priority="906" operator="lessThan">
      <formula>$C$4</formula>
    </cfRule>
  </conditionalFormatting>
  <conditionalFormatting sqref="Z48">
    <cfRule type="cellIs" dxfId="6141" priority="907" operator="lessThan">
      <formula>$C$4</formula>
    </cfRule>
  </conditionalFormatting>
  <conditionalFormatting sqref="Z49">
    <cfRule type="cellIs" dxfId="6140" priority="908" operator="lessThan">
      <formula>$C$4</formula>
    </cfRule>
  </conditionalFormatting>
  <conditionalFormatting sqref="Z50">
    <cfRule type="cellIs" dxfId="6139" priority="909" operator="lessThan">
      <formula>$C$4</formula>
    </cfRule>
  </conditionalFormatting>
  <conditionalFormatting sqref="AJ11">
    <cfRule type="cellIs" dxfId="6138" priority="910" operator="lessThan">
      <formula>$C$4</formula>
    </cfRule>
  </conditionalFormatting>
  <conditionalFormatting sqref="AJ12">
    <cfRule type="cellIs" dxfId="6137" priority="911" operator="lessThan">
      <formula>$C$4</formula>
    </cfRule>
  </conditionalFormatting>
  <conditionalFormatting sqref="AJ13">
    <cfRule type="cellIs" dxfId="6136" priority="912" operator="lessThan">
      <formula>$C$4</formula>
    </cfRule>
  </conditionalFormatting>
  <conditionalFormatting sqref="AJ14">
    <cfRule type="cellIs" dxfId="6135" priority="913" operator="lessThan">
      <formula>$C$4</formula>
    </cfRule>
  </conditionalFormatting>
  <conditionalFormatting sqref="AJ15">
    <cfRule type="cellIs" dxfId="6134" priority="914" operator="lessThan">
      <formula>$C$4</formula>
    </cfRule>
  </conditionalFormatting>
  <conditionalFormatting sqref="AJ16">
    <cfRule type="cellIs" dxfId="6133" priority="915" operator="lessThan">
      <formula>$C$4</formula>
    </cfRule>
  </conditionalFormatting>
  <conditionalFormatting sqref="AJ17">
    <cfRule type="cellIs" dxfId="6132" priority="916" operator="lessThan">
      <formula>$C$4</formula>
    </cfRule>
  </conditionalFormatting>
  <conditionalFormatting sqref="AJ18">
    <cfRule type="cellIs" dxfId="6131" priority="917" operator="lessThan">
      <formula>$C$4</formula>
    </cfRule>
  </conditionalFormatting>
  <conditionalFormatting sqref="AJ19">
    <cfRule type="cellIs" dxfId="6130" priority="918" operator="lessThan">
      <formula>$C$4</formula>
    </cfRule>
  </conditionalFormatting>
  <conditionalFormatting sqref="AJ20">
    <cfRule type="cellIs" dxfId="6129" priority="919" operator="lessThan">
      <formula>$C$4</formula>
    </cfRule>
  </conditionalFormatting>
  <conditionalFormatting sqref="AJ21">
    <cfRule type="cellIs" dxfId="6128" priority="920" operator="lessThan">
      <formula>$C$4</formula>
    </cfRule>
  </conditionalFormatting>
  <conditionalFormatting sqref="AJ22">
    <cfRule type="cellIs" dxfId="6127" priority="921" operator="lessThan">
      <formula>$C$4</formula>
    </cfRule>
  </conditionalFormatting>
  <conditionalFormatting sqref="AJ23">
    <cfRule type="cellIs" dxfId="6126" priority="922" operator="lessThan">
      <formula>$C$4</formula>
    </cfRule>
  </conditionalFormatting>
  <conditionalFormatting sqref="AJ24">
    <cfRule type="cellIs" dxfId="6125" priority="923" operator="lessThan">
      <formula>$C$4</formula>
    </cfRule>
  </conditionalFormatting>
  <conditionalFormatting sqref="AJ25">
    <cfRule type="cellIs" dxfId="6124" priority="924" operator="lessThan">
      <formula>$C$4</formula>
    </cfRule>
  </conditionalFormatting>
  <conditionalFormatting sqref="AJ26">
    <cfRule type="cellIs" dxfId="6123" priority="925" operator="lessThan">
      <formula>$C$4</formula>
    </cfRule>
  </conditionalFormatting>
  <conditionalFormatting sqref="AJ27">
    <cfRule type="cellIs" dxfId="6122" priority="926" operator="lessThan">
      <formula>$C$4</formula>
    </cfRule>
  </conditionalFormatting>
  <conditionalFormatting sqref="AJ28">
    <cfRule type="cellIs" dxfId="6121" priority="927" operator="lessThan">
      <formula>$C$4</formula>
    </cfRule>
  </conditionalFormatting>
  <conditionalFormatting sqref="AJ29">
    <cfRule type="cellIs" dxfId="6120" priority="928" operator="lessThan">
      <formula>$C$4</formula>
    </cfRule>
  </conditionalFormatting>
  <conditionalFormatting sqref="AJ30">
    <cfRule type="cellIs" dxfId="6119" priority="929" operator="lessThan">
      <formula>$C$4</formula>
    </cfRule>
  </conditionalFormatting>
  <conditionalFormatting sqref="AJ31">
    <cfRule type="cellIs" dxfId="6118" priority="930" operator="lessThan">
      <formula>$C$4</formula>
    </cfRule>
  </conditionalFormatting>
  <conditionalFormatting sqref="AJ32">
    <cfRule type="cellIs" dxfId="6117" priority="931" operator="lessThan">
      <formula>$C$4</formula>
    </cfRule>
  </conditionalFormatting>
  <conditionalFormatting sqref="AJ33">
    <cfRule type="cellIs" dxfId="6116" priority="932" operator="lessThan">
      <formula>$C$4</formula>
    </cfRule>
  </conditionalFormatting>
  <conditionalFormatting sqref="AJ34">
    <cfRule type="cellIs" dxfId="6115" priority="933" operator="lessThan">
      <formula>$C$4</formula>
    </cfRule>
  </conditionalFormatting>
  <conditionalFormatting sqref="AJ35">
    <cfRule type="cellIs" dxfId="6114" priority="934" operator="lessThan">
      <formula>$C$4</formula>
    </cfRule>
  </conditionalFormatting>
  <conditionalFormatting sqref="AJ36">
    <cfRule type="cellIs" dxfId="6113" priority="935" operator="lessThan">
      <formula>$C$4</formula>
    </cfRule>
  </conditionalFormatting>
  <conditionalFormatting sqref="AJ37">
    <cfRule type="cellIs" dxfId="6112" priority="936" operator="lessThan">
      <formula>$C$4</formula>
    </cfRule>
  </conditionalFormatting>
  <conditionalFormatting sqref="AJ38">
    <cfRule type="cellIs" dxfId="6111" priority="937" operator="lessThan">
      <formula>$C$4</formula>
    </cfRule>
  </conditionalFormatting>
  <conditionalFormatting sqref="AJ39">
    <cfRule type="cellIs" dxfId="6110" priority="938" operator="lessThan">
      <formula>$C$4</formula>
    </cfRule>
  </conditionalFormatting>
  <conditionalFormatting sqref="AJ40">
    <cfRule type="cellIs" dxfId="6109" priority="939" operator="lessThan">
      <formula>$C$4</formula>
    </cfRule>
  </conditionalFormatting>
  <conditionalFormatting sqref="AJ41">
    <cfRule type="cellIs" dxfId="6108" priority="940" operator="lessThan">
      <formula>$C$4</formula>
    </cfRule>
  </conditionalFormatting>
  <conditionalFormatting sqref="AJ42">
    <cfRule type="cellIs" dxfId="6107" priority="941" operator="lessThan">
      <formula>$C$4</formula>
    </cfRule>
  </conditionalFormatting>
  <conditionalFormatting sqref="AJ43">
    <cfRule type="cellIs" dxfId="6106" priority="942" operator="lessThan">
      <formula>$C$4</formula>
    </cfRule>
  </conditionalFormatting>
  <conditionalFormatting sqref="AJ44">
    <cfRule type="cellIs" dxfId="6105" priority="943" operator="lessThan">
      <formula>$C$4</formula>
    </cfRule>
  </conditionalFormatting>
  <conditionalFormatting sqref="AJ45">
    <cfRule type="cellIs" dxfId="6104" priority="944" operator="lessThan">
      <formula>$C$4</formula>
    </cfRule>
  </conditionalFormatting>
  <conditionalFormatting sqref="AJ46">
    <cfRule type="cellIs" dxfId="6103" priority="945" operator="lessThan">
      <formula>$C$4</formula>
    </cfRule>
  </conditionalFormatting>
  <conditionalFormatting sqref="AJ47">
    <cfRule type="cellIs" dxfId="6102" priority="946" operator="lessThan">
      <formula>$C$4</formula>
    </cfRule>
  </conditionalFormatting>
  <conditionalFormatting sqref="AJ48">
    <cfRule type="cellIs" dxfId="6101" priority="947" operator="lessThan">
      <formula>$C$4</formula>
    </cfRule>
  </conditionalFormatting>
  <conditionalFormatting sqref="AJ49">
    <cfRule type="cellIs" dxfId="6100" priority="948" operator="lessThan">
      <formula>$C$4</formula>
    </cfRule>
  </conditionalFormatting>
  <conditionalFormatting sqref="AJ50">
    <cfRule type="cellIs" dxfId="6099" priority="949" operator="lessThan">
      <formula>$C$4</formula>
    </cfRule>
  </conditionalFormatting>
  <conditionalFormatting sqref="AK11">
    <cfRule type="cellIs" dxfId="6098" priority="950" operator="lessThan">
      <formula>$C$4</formula>
    </cfRule>
  </conditionalFormatting>
  <conditionalFormatting sqref="AK12">
    <cfRule type="cellIs" dxfId="6097" priority="951" operator="lessThan">
      <formula>$C$4</formula>
    </cfRule>
  </conditionalFormatting>
  <conditionalFormatting sqref="AK13">
    <cfRule type="cellIs" dxfId="6096" priority="952" operator="lessThan">
      <formula>$C$4</formula>
    </cfRule>
  </conditionalFormatting>
  <conditionalFormatting sqref="AK14">
    <cfRule type="cellIs" dxfId="6095" priority="953" operator="lessThan">
      <formula>$C$4</formula>
    </cfRule>
  </conditionalFormatting>
  <conditionalFormatting sqref="AK15">
    <cfRule type="cellIs" dxfId="6094" priority="954" operator="lessThan">
      <formula>$C$4</formula>
    </cfRule>
  </conditionalFormatting>
  <conditionalFormatting sqref="AK16">
    <cfRule type="cellIs" dxfId="6093" priority="955" operator="lessThan">
      <formula>$C$4</formula>
    </cfRule>
  </conditionalFormatting>
  <conditionalFormatting sqref="AK17">
    <cfRule type="cellIs" dxfId="6092" priority="956" operator="lessThan">
      <formula>$C$4</formula>
    </cfRule>
  </conditionalFormatting>
  <conditionalFormatting sqref="AK18">
    <cfRule type="cellIs" dxfId="6091" priority="957" operator="lessThan">
      <formula>$C$4</formula>
    </cfRule>
  </conditionalFormatting>
  <conditionalFormatting sqref="AK19">
    <cfRule type="cellIs" dxfId="6090" priority="958" operator="lessThan">
      <formula>$C$4</formula>
    </cfRule>
  </conditionalFormatting>
  <conditionalFormatting sqref="AK20">
    <cfRule type="cellIs" dxfId="6089" priority="959" operator="lessThan">
      <formula>$C$4</formula>
    </cfRule>
  </conditionalFormatting>
  <conditionalFormatting sqref="AK21">
    <cfRule type="cellIs" dxfId="6088" priority="960" operator="lessThan">
      <formula>$C$4</formula>
    </cfRule>
  </conditionalFormatting>
  <conditionalFormatting sqref="AK22">
    <cfRule type="cellIs" dxfId="6087" priority="961" operator="lessThan">
      <formula>$C$4</formula>
    </cfRule>
  </conditionalFormatting>
  <conditionalFormatting sqref="AK23">
    <cfRule type="cellIs" dxfId="6086" priority="962" operator="lessThan">
      <formula>$C$4</formula>
    </cfRule>
  </conditionalFormatting>
  <conditionalFormatting sqref="AK24">
    <cfRule type="cellIs" dxfId="6085" priority="963" operator="lessThan">
      <formula>$C$4</formula>
    </cfRule>
  </conditionalFormatting>
  <conditionalFormatting sqref="AK25">
    <cfRule type="cellIs" dxfId="6084" priority="964" operator="lessThan">
      <formula>$C$4</formula>
    </cfRule>
  </conditionalFormatting>
  <conditionalFormatting sqref="AK26">
    <cfRule type="cellIs" dxfId="6083" priority="965" operator="lessThan">
      <formula>$C$4</formula>
    </cfRule>
  </conditionalFormatting>
  <conditionalFormatting sqref="AK27">
    <cfRule type="cellIs" dxfId="6082" priority="966" operator="lessThan">
      <formula>$C$4</formula>
    </cfRule>
  </conditionalFormatting>
  <conditionalFormatting sqref="AK28">
    <cfRule type="cellIs" dxfId="6081" priority="967" operator="lessThan">
      <formula>$C$4</formula>
    </cfRule>
  </conditionalFormatting>
  <conditionalFormatting sqref="AK29">
    <cfRule type="cellIs" dxfId="6080" priority="968" operator="lessThan">
      <formula>$C$4</formula>
    </cfRule>
  </conditionalFormatting>
  <conditionalFormatting sqref="AK30">
    <cfRule type="cellIs" dxfId="6079" priority="969" operator="lessThan">
      <formula>$C$4</formula>
    </cfRule>
  </conditionalFormatting>
  <conditionalFormatting sqref="AK31">
    <cfRule type="cellIs" dxfId="6078" priority="970" operator="lessThan">
      <formula>$C$4</formula>
    </cfRule>
  </conditionalFormatting>
  <conditionalFormatting sqref="AK32">
    <cfRule type="cellIs" dxfId="6077" priority="971" operator="lessThan">
      <formula>$C$4</formula>
    </cfRule>
  </conditionalFormatting>
  <conditionalFormatting sqref="AK33">
    <cfRule type="cellIs" dxfId="6076" priority="972" operator="lessThan">
      <formula>$C$4</formula>
    </cfRule>
  </conditionalFormatting>
  <conditionalFormatting sqref="AK34">
    <cfRule type="cellIs" dxfId="6075" priority="973" operator="lessThan">
      <formula>$C$4</formula>
    </cfRule>
  </conditionalFormatting>
  <conditionalFormatting sqref="AK35">
    <cfRule type="cellIs" dxfId="6074" priority="974" operator="lessThan">
      <formula>$C$4</formula>
    </cfRule>
  </conditionalFormatting>
  <conditionalFormatting sqref="AK36">
    <cfRule type="cellIs" dxfId="6073" priority="975" operator="lessThan">
      <formula>$C$4</formula>
    </cfRule>
  </conditionalFormatting>
  <conditionalFormatting sqref="AK37">
    <cfRule type="cellIs" dxfId="6072" priority="976" operator="lessThan">
      <formula>$C$4</formula>
    </cfRule>
  </conditionalFormatting>
  <conditionalFormatting sqref="AK38">
    <cfRule type="cellIs" dxfId="6071" priority="977" operator="lessThan">
      <formula>$C$4</formula>
    </cfRule>
  </conditionalFormatting>
  <conditionalFormatting sqref="AK39">
    <cfRule type="cellIs" dxfId="6070" priority="978" operator="lessThan">
      <formula>$C$4</formula>
    </cfRule>
  </conditionalFormatting>
  <conditionalFormatting sqref="AK40">
    <cfRule type="cellIs" dxfId="6069" priority="979" operator="lessThan">
      <formula>$C$4</formula>
    </cfRule>
  </conditionalFormatting>
  <conditionalFormatting sqref="AK41">
    <cfRule type="cellIs" dxfId="6068" priority="980" operator="lessThan">
      <formula>$C$4</formula>
    </cfRule>
  </conditionalFormatting>
  <conditionalFormatting sqref="AK42">
    <cfRule type="cellIs" dxfId="6067" priority="981" operator="lessThan">
      <formula>$C$4</formula>
    </cfRule>
  </conditionalFormatting>
  <conditionalFormatting sqref="AK43">
    <cfRule type="cellIs" dxfId="6066" priority="982" operator="lessThan">
      <formula>$C$4</formula>
    </cfRule>
  </conditionalFormatting>
  <conditionalFormatting sqref="AK44">
    <cfRule type="cellIs" dxfId="6065" priority="983" operator="lessThan">
      <formula>$C$4</formula>
    </cfRule>
  </conditionalFormatting>
  <conditionalFormatting sqref="AK45">
    <cfRule type="cellIs" dxfId="6064" priority="984" operator="lessThan">
      <formula>$C$4</formula>
    </cfRule>
  </conditionalFormatting>
  <conditionalFormatting sqref="AK46">
    <cfRule type="cellIs" dxfId="6063" priority="985" operator="lessThan">
      <formula>$C$4</formula>
    </cfRule>
  </conditionalFormatting>
  <conditionalFormatting sqref="AK47">
    <cfRule type="cellIs" dxfId="6062" priority="986" operator="lessThan">
      <formula>$C$4</formula>
    </cfRule>
  </conditionalFormatting>
  <conditionalFormatting sqref="AK48">
    <cfRule type="cellIs" dxfId="6061" priority="987" operator="lessThan">
      <formula>$C$4</formula>
    </cfRule>
  </conditionalFormatting>
  <conditionalFormatting sqref="AK49">
    <cfRule type="cellIs" dxfId="6060" priority="988" operator="lessThan">
      <formula>$C$4</formula>
    </cfRule>
  </conditionalFormatting>
  <conditionalFormatting sqref="AK50">
    <cfRule type="cellIs" dxfId="6059" priority="989" operator="lessThan">
      <formula>$C$4</formula>
    </cfRule>
  </conditionalFormatting>
  <conditionalFormatting sqref="AC11">
    <cfRule type="cellIs" dxfId="6058" priority="990" operator="lessThan">
      <formula>$C$4</formula>
    </cfRule>
  </conditionalFormatting>
  <conditionalFormatting sqref="AC12">
    <cfRule type="cellIs" dxfId="6057" priority="991" operator="lessThan">
      <formula>$C$4</formula>
    </cfRule>
  </conditionalFormatting>
  <conditionalFormatting sqref="AC13">
    <cfRule type="cellIs" dxfId="6056" priority="992" operator="lessThan">
      <formula>$C$4</formula>
    </cfRule>
  </conditionalFormatting>
  <conditionalFormatting sqref="AC14">
    <cfRule type="cellIs" dxfId="6055" priority="993" operator="lessThan">
      <formula>$C$4</formula>
    </cfRule>
  </conditionalFormatting>
  <conditionalFormatting sqref="AC15">
    <cfRule type="cellIs" dxfId="6054" priority="994" operator="lessThan">
      <formula>$C$4</formula>
    </cfRule>
  </conditionalFormatting>
  <conditionalFormatting sqref="AC16">
    <cfRule type="cellIs" dxfId="6053" priority="995" operator="lessThan">
      <formula>$C$4</formula>
    </cfRule>
  </conditionalFormatting>
  <conditionalFormatting sqref="AC17">
    <cfRule type="cellIs" dxfId="6052" priority="996" operator="lessThan">
      <formula>$C$4</formula>
    </cfRule>
  </conditionalFormatting>
  <conditionalFormatting sqref="AC18">
    <cfRule type="cellIs" dxfId="6051" priority="997" operator="lessThan">
      <formula>$C$4</formula>
    </cfRule>
  </conditionalFormatting>
  <conditionalFormatting sqref="AC19">
    <cfRule type="cellIs" dxfId="6050" priority="998" operator="lessThan">
      <formula>$C$4</formula>
    </cfRule>
  </conditionalFormatting>
  <conditionalFormatting sqref="AC20">
    <cfRule type="cellIs" dxfId="6049" priority="999" operator="lessThan">
      <formula>$C$4</formula>
    </cfRule>
  </conditionalFormatting>
  <conditionalFormatting sqref="AC21">
    <cfRule type="cellIs" dxfId="6048" priority="1000" operator="lessThan">
      <formula>$C$4</formula>
    </cfRule>
  </conditionalFormatting>
  <conditionalFormatting sqref="AC22">
    <cfRule type="cellIs" dxfId="6047" priority="1001" operator="lessThan">
      <formula>$C$4</formula>
    </cfRule>
  </conditionalFormatting>
  <conditionalFormatting sqref="AC23">
    <cfRule type="cellIs" dxfId="6046" priority="1002" operator="lessThan">
      <formula>$C$4</formula>
    </cfRule>
  </conditionalFormatting>
  <conditionalFormatting sqref="AC24">
    <cfRule type="cellIs" dxfId="6045" priority="1003" operator="lessThan">
      <formula>$C$4</formula>
    </cfRule>
  </conditionalFormatting>
  <conditionalFormatting sqref="AC25">
    <cfRule type="cellIs" dxfId="6044" priority="1004" operator="lessThan">
      <formula>$C$4</formula>
    </cfRule>
  </conditionalFormatting>
  <conditionalFormatting sqref="AC26">
    <cfRule type="cellIs" dxfId="6043" priority="1005" operator="lessThan">
      <formula>$C$4</formula>
    </cfRule>
  </conditionalFormatting>
  <conditionalFormatting sqref="AC27">
    <cfRule type="cellIs" dxfId="6042" priority="1006" operator="lessThan">
      <formula>$C$4</formula>
    </cfRule>
  </conditionalFormatting>
  <conditionalFormatting sqref="AC28">
    <cfRule type="cellIs" dxfId="6041" priority="1007" operator="lessThan">
      <formula>$C$4</formula>
    </cfRule>
  </conditionalFormatting>
  <conditionalFormatting sqref="AC29">
    <cfRule type="cellIs" dxfId="6040" priority="1008" operator="lessThan">
      <formula>$C$4</formula>
    </cfRule>
  </conditionalFormatting>
  <conditionalFormatting sqref="AC30">
    <cfRule type="cellIs" dxfId="6039" priority="1009" operator="lessThan">
      <formula>$C$4</formula>
    </cfRule>
  </conditionalFormatting>
  <conditionalFormatting sqref="AC31">
    <cfRule type="cellIs" dxfId="6038" priority="1010" operator="lessThan">
      <formula>$C$4</formula>
    </cfRule>
  </conditionalFormatting>
  <conditionalFormatting sqref="AC32">
    <cfRule type="cellIs" dxfId="6037" priority="1011" operator="lessThan">
      <formula>$C$4</formula>
    </cfRule>
  </conditionalFormatting>
  <conditionalFormatting sqref="AC33">
    <cfRule type="cellIs" dxfId="6036" priority="1012" operator="lessThan">
      <formula>$C$4</formula>
    </cfRule>
  </conditionalFormatting>
  <conditionalFormatting sqref="AC34">
    <cfRule type="cellIs" dxfId="6035" priority="1013" operator="lessThan">
      <formula>$C$4</formula>
    </cfRule>
  </conditionalFormatting>
  <conditionalFormatting sqref="AC35">
    <cfRule type="cellIs" dxfId="6034" priority="1014" operator="lessThan">
      <formula>$C$4</formula>
    </cfRule>
  </conditionalFormatting>
  <conditionalFormatting sqref="AC36">
    <cfRule type="cellIs" dxfId="6033" priority="1015" operator="lessThan">
      <formula>$C$4</formula>
    </cfRule>
  </conditionalFormatting>
  <conditionalFormatting sqref="AC37">
    <cfRule type="cellIs" dxfId="6032" priority="1016" operator="lessThan">
      <formula>$C$4</formula>
    </cfRule>
  </conditionalFormatting>
  <conditionalFormatting sqref="AC38">
    <cfRule type="cellIs" dxfId="6031" priority="1017" operator="lessThan">
      <formula>$C$4</formula>
    </cfRule>
  </conditionalFormatting>
  <conditionalFormatting sqref="AC39">
    <cfRule type="cellIs" dxfId="6030" priority="1018" operator="lessThan">
      <formula>$C$4</formula>
    </cfRule>
  </conditionalFormatting>
  <conditionalFormatting sqref="AC40">
    <cfRule type="cellIs" dxfId="6029" priority="1019" operator="lessThan">
      <formula>$C$4</formula>
    </cfRule>
  </conditionalFormatting>
  <conditionalFormatting sqref="AC41">
    <cfRule type="cellIs" dxfId="6028" priority="1020" operator="lessThan">
      <formula>$C$4</formula>
    </cfRule>
  </conditionalFormatting>
  <conditionalFormatting sqref="AC42">
    <cfRule type="cellIs" dxfId="6027" priority="1021" operator="lessThan">
      <formula>$C$4</formula>
    </cfRule>
  </conditionalFormatting>
  <conditionalFormatting sqref="AC43">
    <cfRule type="cellIs" dxfId="6026" priority="1022" operator="lessThan">
      <formula>$C$4</formula>
    </cfRule>
  </conditionalFormatting>
  <conditionalFormatting sqref="AC44">
    <cfRule type="cellIs" dxfId="6025" priority="1023" operator="lessThan">
      <formula>$C$4</formula>
    </cfRule>
  </conditionalFormatting>
  <conditionalFormatting sqref="AC45">
    <cfRule type="cellIs" dxfId="6024" priority="1024" operator="lessThan">
      <formula>$C$4</formula>
    </cfRule>
  </conditionalFormatting>
  <conditionalFormatting sqref="AC46">
    <cfRule type="cellIs" dxfId="6023" priority="1025" operator="lessThan">
      <formula>$C$4</formula>
    </cfRule>
  </conditionalFormatting>
  <conditionalFormatting sqref="AC47">
    <cfRule type="cellIs" dxfId="6022" priority="1026" operator="lessThan">
      <formula>$C$4</formula>
    </cfRule>
  </conditionalFormatting>
  <conditionalFormatting sqref="AC48">
    <cfRule type="cellIs" dxfId="6021" priority="1027" operator="lessThan">
      <formula>$C$4</formula>
    </cfRule>
  </conditionalFormatting>
  <conditionalFormatting sqref="AC49">
    <cfRule type="cellIs" dxfId="6020" priority="1028" operator="lessThan">
      <formula>$C$4</formula>
    </cfRule>
  </conditionalFormatting>
  <conditionalFormatting sqref="AC50">
    <cfRule type="cellIs" dxfId="6019" priority="1029" operator="lessThan">
      <formula>$C$4</formula>
    </cfRule>
  </conditionalFormatting>
  <conditionalFormatting sqref="AD11">
    <cfRule type="cellIs" dxfId="6018" priority="1030" operator="lessThan">
      <formula>$C$4</formula>
    </cfRule>
  </conditionalFormatting>
  <conditionalFormatting sqref="AD12">
    <cfRule type="cellIs" dxfId="6017" priority="1031" operator="lessThan">
      <formula>$C$4</formula>
    </cfRule>
  </conditionalFormatting>
  <conditionalFormatting sqref="AD13">
    <cfRule type="cellIs" dxfId="6016" priority="1032" operator="lessThan">
      <formula>$C$4</formula>
    </cfRule>
  </conditionalFormatting>
  <conditionalFormatting sqref="AD14">
    <cfRule type="cellIs" dxfId="6015" priority="1033" operator="lessThan">
      <formula>$C$4</formula>
    </cfRule>
  </conditionalFormatting>
  <conditionalFormatting sqref="AD15">
    <cfRule type="cellIs" dxfId="6014" priority="1034" operator="lessThan">
      <formula>$C$4</formula>
    </cfRule>
  </conditionalFormatting>
  <conditionalFormatting sqref="AD16">
    <cfRule type="cellIs" dxfId="6013" priority="1035" operator="lessThan">
      <formula>$C$4</formula>
    </cfRule>
  </conditionalFormatting>
  <conditionalFormatting sqref="AD17">
    <cfRule type="cellIs" dxfId="6012" priority="1036" operator="lessThan">
      <formula>$C$4</formula>
    </cfRule>
  </conditionalFormatting>
  <conditionalFormatting sqref="AD18">
    <cfRule type="cellIs" dxfId="6011" priority="1037" operator="lessThan">
      <formula>$C$4</formula>
    </cfRule>
  </conditionalFormatting>
  <conditionalFormatting sqref="AD19">
    <cfRule type="cellIs" dxfId="6010" priority="1038" operator="lessThan">
      <formula>$C$4</formula>
    </cfRule>
  </conditionalFormatting>
  <conditionalFormatting sqref="AD20">
    <cfRule type="cellIs" dxfId="6009" priority="1039" operator="lessThan">
      <formula>$C$4</formula>
    </cfRule>
  </conditionalFormatting>
  <conditionalFormatting sqref="AD21">
    <cfRule type="cellIs" dxfId="6008" priority="1040" operator="lessThan">
      <formula>$C$4</formula>
    </cfRule>
  </conditionalFormatting>
  <conditionalFormatting sqref="AD22">
    <cfRule type="cellIs" dxfId="6007" priority="1041" operator="lessThan">
      <formula>$C$4</formula>
    </cfRule>
  </conditionalFormatting>
  <conditionalFormatting sqref="AD23">
    <cfRule type="cellIs" dxfId="6006" priority="1042" operator="lessThan">
      <formula>$C$4</formula>
    </cfRule>
  </conditionalFormatting>
  <conditionalFormatting sqref="AD24">
    <cfRule type="cellIs" dxfId="6005" priority="1043" operator="lessThan">
      <formula>$C$4</formula>
    </cfRule>
  </conditionalFormatting>
  <conditionalFormatting sqref="AD25">
    <cfRule type="cellIs" dxfId="6004" priority="1044" operator="lessThan">
      <formula>$C$4</formula>
    </cfRule>
  </conditionalFormatting>
  <conditionalFormatting sqref="AD26">
    <cfRule type="cellIs" dxfId="6003" priority="1045" operator="lessThan">
      <formula>$C$4</formula>
    </cfRule>
  </conditionalFormatting>
  <conditionalFormatting sqref="AD27">
    <cfRule type="cellIs" dxfId="6002" priority="1046" operator="lessThan">
      <formula>$C$4</formula>
    </cfRule>
  </conditionalFormatting>
  <conditionalFormatting sqref="AD28">
    <cfRule type="cellIs" dxfId="6001" priority="1047" operator="lessThan">
      <formula>$C$4</formula>
    </cfRule>
  </conditionalFormatting>
  <conditionalFormatting sqref="AD29">
    <cfRule type="cellIs" dxfId="6000" priority="1048" operator="lessThan">
      <formula>$C$4</formula>
    </cfRule>
  </conditionalFormatting>
  <conditionalFormatting sqref="AD30">
    <cfRule type="cellIs" dxfId="5999" priority="1049" operator="lessThan">
      <formula>$C$4</formula>
    </cfRule>
  </conditionalFormatting>
  <conditionalFormatting sqref="AD31">
    <cfRule type="cellIs" dxfId="5998" priority="1050" operator="lessThan">
      <formula>$C$4</formula>
    </cfRule>
  </conditionalFormatting>
  <conditionalFormatting sqref="AD32">
    <cfRule type="cellIs" dxfId="5997" priority="1051" operator="lessThan">
      <formula>$C$4</formula>
    </cfRule>
  </conditionalFormatting>
  <conditionalFormatting sqref="AD33">
    <cfRule type="cellIs" dxfId="5996" priority="1052" operator="lessThan">
      <formula>$C$4</formula>
    </cfRule>
  </conditionalFormatting>
  <conditionalFormatting sqref="AD34">
    <cfRule type="cellIs" dxfId="5995" priority="1053" operator="lessThan">
      <formula>$C$4</formula>
    </cfRule>
  </conditionalFormatting>
  <conditionalFormatting sqref="AD35">
    <cfRule type="cellIs" dxfId="5994" priority="1054" operator="lessThan">
      <formula>$C$4</formula>
    </cfRule>
  </conditionalFormatting>
  <conditionalFormatting sqref="AD36">
    <cfRule type="cellIs" dxfId="5993" priority="1055" operator="lessThan">
      <formula>$C$4</formula>
    </cfRule>
  </conditionalFormatting>
  <conditionalFormatting sqref="AD37">
    <cfRule type="cellIs" dxfId="5992" priority="1056" operator="lessThan">
      <formula>$C$4</formula>
    </cfRule>
  </conditionalFormatting>
  <conditionalFormatting sqref="AD38">
    <cfRule type="cellIs" dxfId="5991" priority="1057" operator="lessThan">
      <formula>$C$4</formula>
    </cfRule>
  </conditionalFormatting>
  <conditionalFormatting sqref="AD39">
    <cfRule type="cellIs" dxfId="5990" priority="1058" operator="lessThan">
      <formula>$C$4</formula>
    </cfRule>
  </conditionalFormatting>
  <conditionalFormatting sqref="AD40">
    <cfRule type="cellIs" dxfId="5989" priority="1059" operator="lessThan">
      <formula>$C$4</formula>
    </cfRule>
  </conditionalFormatting>
  <conditionalFormatting sqref="AD41">
    <cfRule type="cellIs" dxfId="5988" priority="1060" operator="lessThan">
      <formula>$C$4</formula>
    </cfRule>
  </conditionalFormatting>
  <conditionalFormatting sqref="AD42">
    <cfRule type="cellIs" dxfId="5987" priority="1061" operator="lessThan">
      <formula>$C$4</formula>
    </cfRule>
  </conditionalFormatting>
  <conditionalFormatting sqref="AD43">
    <cfRule type="cellIs" dxfId="5986" priority="1062" operator="lessThan">
      <formula>$C$4</formula>
    </cfRule>
  </conditionalFormatting>
  <conditionalFormatting sqref="AD44">
    <cfRule type="cellIs" dxfId="5985" priority="1063" operator="lessThan">
      <formula>$C$4</formula>
    </cfRule>
  </conditionalFormatting>
  <conditionalFormatting sqref="AD45">
    <cfRule type="cellIs" dxfId="5984" priority="1064" operator="lessThan">
      <formula>$C$4</formula>
    </cfRule>
  </conditionalFormatting>
  <conditionalFormatting sqref="AD46">
    <cfRule type="cellIs" dxfId="5983" priority="1065" operator="lessThan">
      <formula>$C$4</formula>
    </cfRule>
  </conditionalFormatting>
  <conditionalFormatting sqref="AD47">
    <cfRule type="cellIs" dxfId="5982" priority="1066" operator="lessThan">
      <formula>$C$4</formula>
    </cfRule>
  </conditionalFormatting>
  <conditionalFormatting sqref="AD48">
    <cfRule type="cellIs" dxfId="5981" priority="1067" operator="lessThan">
      <formula>$C$4</formula>
    </cfRule>
  </conditionalFormatting>
  <conditionalFormatting sqref="AD49">
    <cfRule type="cellIs" dxfId="5980" priority="1068" operator="lessThan">
      <formula>$C$4</formula>
    </cfRule>
  </conditionalFormatting>
  <conditionalFormatting sqref="AD50">
    <cfRule type="cellIs" dxfId="5979" priority="1069" operator="lessThan">
      <formula>$C$4</formula>
    </cfRule>
  </conditionalFormatting>
  <conditionalFormatting sqref="AE11">
    <cfRule type="cellIs" dxfId="5978" priority="1070" operator="lessThan">
      <formula>$C$4</formula>
    </cfRule>
  </conditionalFormatting>
  <conditionalFormatting sqref="AE12">
    <cfRule type="cellIs" dxfId="5977" priority="1071" operator="lessThan">
      <formula>$C$4</formula>
    </cfRule>
  </conditionalFormatting>
  <conditionalFormatting sqref="AE13">
    <cfRule type="cellIs" dxfId="5976" priority="1072" operator="lessThan">
      <formula>$C$4</formula>
    </cfRule>
  </conditionalFormatting>
  <conditionalFormatting sqref="AE14">
    <cfRule type="cellIs" dxfId="5975" priority="1073" operator="lessThan">
      <formula>$C$4</formula>
    </cfRule>
  </conditionalFormatting>
  <conditionalFormatting sqref="AE15">
    <cfRule type="cellIs" dxfId="5974" priority="1074" operator="lessThan">
      <formula>$C$4</formula>
    </cfRule>
  </conditionalFormatting>
  <conditionalFormatting sqref="AE16">
    <cfRule type="cellIs" dxfId="5973" priority="1075" operator="lessThan">
      <formula>$C$4</formula>
    </cfRule>
  </conditionalFormatting>
  <conditionalFormatting sqref="AE17">
    <cfRule type="cellIs" dxfId="5972" priority="1076" operator="lessThan">
      <formula>$C$4</formula>
    </cfRule>
  </conditionalFormatting>
  <conditionalFormatting sqref="AE18">
    <cfRule type="cellIs" dxfId="5971" priority="1077" operator="lessThan">
      <formula>$C$4</formula>
    </cfRule>
  </conditionalFormatting>
  <conditionalFormatting sqref="AE19">
    <cfRule type="cellIs" dxfId="5970" priority="1078" operator="lessThan">
      <formula>$C$4</formula>
    </cfRule>
  </conditionalFormatting>
  <conditionalFormatting sqref="AE20">
    <cfRule type="cellIs" dxfId="5969" priority="1079" operator="lessThan">
      <formula>$C$4</formula>
    </cfRule>
  </conditionalFormatting>
  <conditionalFormatting sqref="AE21">
    <cfRule type="cellIs" dxfId="5968" priority="1080" operator="lessThan">
      <formula>$C$4</formula>
    </cfRule>
  </conditionalFormatting>
  <conditionalFormatting sqref="AE22">
    <cfRule type="cellIs" dxfId="5967" priority="1081" operator="lessThan">
      <formula>$C$4</formula>
    </cfRule>
  </conditionalFormatting>
  <conditionalFormatting sqref="AE23">
    <cfRule type="cellIs" dxfId="5966" priority="1082" operator="lessThan">
      <formula>$C$4</formula>
    </cfRule>
  </conditionalFormatting>
  <conditionalFormatting sqref="AE24">
    <cfRule type="cellIs" dxfId="5965" priority="1083" operator="lessThan">
      <formula>$C$4</formula>
    </cfRule>
  </conditionalFormatting>
  <conditionalFormatting sqref="AE25">
    <cfRule type="cellIs" dxfId="5964" priority="1084" operator="lessThan">
      <formula>$C$4</formula>
    </cfRule>
  </conditionalFormatting>
  <conditionalFormatting sqref="AE26">
    <cfRule type="cellIs" dxfId="5963" priority="1085" operator="lessThan">
      <formula>$C$4</formula>
    </cfRule>
  </conditionalFormatting>
  <conditionalFormatting sqref="AE27">
    <cfRule type="cellIs" dxfId="5962" priority="1086" operator="lessThan">
      <formula>$C$4</formula>
    </cfRule>
  </conditionalFormatting>
  <conditionalFormatting sqref="AE28">
    <cfRule type="cellIs" dxfId="5961" priority="1087" operator="lessThan">
      <formula>$C$4</formula>
    </cfRule>
  </conditionalFormatting>
  <conditionalFormatting sqref="AE29">
    <cfRule type="cellIs" dxfId="5960" priority="1088" operator="lessThan">
      <formula>$C$4</formula>
    </cfRule>
  </conditionalFormatting>
  <conditionalFormatting sqref="AE30">
    <cfRule type="cellIs" dxfId="5959" priority="1089" operator="lessThan">
      <formula>$C$4</formula>
    </cfRule>
  </conditionalFormatting>
  <conditionalFormatting sqref="AE31">
    <cfRule type="cellIs" dxfId="5958" priority="1090" operator="lessThan">
      <formula>$C$4</formula>
    </cfRule>
  </conditionalFormatting>
  <conditionalFormatting sqref="AE32">
    <cfRule type="cellIs" dxfId="5957" priority="1091" operator="lessThan">
      <formula>$C$4</formula>
    </cfRule>
  </conditionalFormatting>
  <conditionalFormatting sqref="AE33">
    <cfRule type="cellIs" dxfId="5956" priority="1092" operator="lessThan">
      <formula>$C$4</formula>
    </cfRule>
  </conditionalFormatting>
  <conditionalFormatting sqref="AE34">
    <cfRule type="cellIs" dxfId="5955" priority="1093" operator="lessThan">
      <formula>$C$4</formula>
    </cfRule>
  </conditionalFormatting>
  <conditionalFormatting sqref="AE35">
    <cfRule type="cellIs" dxfId="5954" priority="1094" operator="lessThan">
      <formula>$C$4</formula>
    </cfRule>
  </conditionalFormatting>
  <conditionalFormatting sqref="AE36">
    <cfRule type="cellIs" dxfId="5953" priority="1095" operator="lessThan">
      <formula>$C$4</formula>
    </cfRule>
  </conditionalFormatting>
  <conditionalFormatting sqref="AE37">
    <cfRule type="cellIs" dxfId="5952" priority="1096" operator="lessThan">
      <formula>$C$4</formula>
    </cfRule>
  </conditionalFormatting>
  <conditionalFormatting sqref="AE38">
    <cfRule type="cellIs" dxfId="5951" priority="1097" operator="lessThan">
      <formula>$C$4</formula>
    </cfRule>
  </conditionalFormatting>
  <conditionalFormatting sqref="AE39">
    <cfRule type="cellIs" dxfId="5950" priority="1098" operator="lessThan">
      <formula>$C$4</formula>
    </cfRule>
  </conditionalFormatting>
  <conditionalFormatting sqref="AE40">
    <cfRule type="cellIs" dxfId="5949" priority="1099" operator="lessThan">
      <formula>$C$4</formula>
    </cfRule>
  </conditionalFormatting>
  <conditionalFormatting sqref="AE41">
    <cfRule type="cellIs" dxfId="5948" priority="1100" operator="lessThan">
      <formula>$C$4</formula>
    </cfRule>
  </conditionalFormatting>
  <conditionalFormatting sqref="AE42">
    <cfRule type="cellIs" dxfId="5947" priority="1101" operator="lessThan">
      <formula>$C$4</formula>
    </cfRule>
  </conditionalFormatting>
  <conditionalFormatting sqref="AE43">
    <cfRule type="cellIs" dxfId="5946" priority="1102" operator="lessThan">
      <formula>$C$4</formula>
    </cfRule>
  </conditionalFormatting>
  <conditionalFormatting sqref="AE44">
    <cfRule type="cellIs" dxfId="5945" priority="1103" operator="lessThan">
      <formula>$C$4</formula>
    </cfRule>
  </conditionalFormatting>
  <conditionalFormatting sqref="AE45">
    <cfRule type="cellIs" dxfId="5944" priority="1104" operator="lessThan">
      <formula>$C$4</formula>
    </cfRule>
  </conditionalFormatting>
  <conditionalFormatting sqref="AE46">
    <cfRule type="cellIs" dxfId="5943" priority="1105" operator="lessThan">
      <formula>$C$4</formula>
    </cfRule>
  </conditionalFormatting>
  <conditionalFormatting sqref="AE47">
    <cfRule type="cellIs" dxfId="5942" priority="1106" operator="lessThan">
      <formula>$C$4</formula>
    </cfRule>
  </conditionalFormatting>
  <conditionalFormatting sqref="AE48">
    <cfRule type="cellIs" dxfId="5941" priority="1107" operator="lessThan">
      <formula>$C$4</formula>
    </cfRule>
  </conditionalFormatting>
  <conditionalFormatting sqref="AE49">
    <cfRule type="cellIs" dxfId="5940" priority="1108" operator="lessThan">
      <formula>$C$4</formula>
    </cfRule>
  </conditionalFormatting>
  <conditionalFormatting sqref="AE50">
    <cfRule type="cellIs" dxfId="5939" priority="1109" operator="lessThan">
      <formula>$C$4</formula>
    </cfRule>
  </conditionalFormatting>
  <conditionalFormatting sqref="AF11">
    <cfRule type="cellIs" dxfId="5938" priority="1110" operator="lessThan">
      <formula>$C$4</formula>
    </cfRule>
  </conditionalFormatting>
  <conditionalFormatting sqref="AF12">
    <cfRule type="cellIs" dxfId="5937" priority="1111" operator="lessThan">
      <formula>$C$4</formula>
    </cfRule>
  </conditionalFormatting>
  <conditionalFormatting sqref="AF13">
    <cfRule type="cellIs" dxfId="5936" priority="1112" operator="lessThan">
      <formula>$C$4</formula>
    </cfRule>
  </conditionalFormatting>
  <conditionalFormatting sqref="AF14">
    <cfRule type="cellIs" dxfId="5935" priority="1113" operator="lessThan">
      <formula>$C$4</formula>
    </cfRule>
  </conditionalFormatting>
  <conditionalFormatting sqref="AF15">
    <cfRule type="cellIs" dxfId="5934" priority="1114" operator="lessThan">
      <formula>$C$4</formula>
    </cfRule>
  </conditionalFormatting>
  <conditionalFormatting sqref="AF16">
    <cfRule type="cellIs" dxfId="5933" priority="1115" operator="lessThan">
      <formula>$C$4</formula>
    </cfRule>
  </conditionalFormatting>
  <conditionalFormatting sqref="AF17">
    <cfRule type="cellIs" dxfId="5932" priority="1116" operator="lessThan">
      <formula>$C$4</formula>
    </cfRule>
  </conditionalFormatting>
  <conditionalFormatting sqref="AF18">
    <cfRule type="cellIs" dxfId="5931" priority="1117" operator="lessThan">
      <formula>$C$4</formula>
    </cfRule>
  </conditionalFormatting>
  <conditionalFormatting sqref="AF19">
    <cfRule type="cellIs" dxfId="5930" priority="1118" operator="lessThan">
      <formula>$C$4</formula>
    </cfRule>
  </conditionalFormatting>
  <conditionalFormatting sqref="AF20">
    <cfRule type="cellIs" dxfId="5929" priority="1119" operator="lessThan">
      <formula>$C$4</formula>
    </cfRule>
  </conditionalFormatting>
  <conditionalFormatting sqref="AF21">
    <cfRule type="cellIs" dxfId="5928" priority="1120" operator="lessThan">
      <formula>$C$4</formula>
    </cfRule>
  </conditionalFormatting>
  <conditionalFormatting sqref="AF22">
    <cfRule type="cellIs" dxfId="5927" priority="1121" operator="lessThan">
      <formula>$C$4</formula>
    </cfRule>
  </conditionalFormatting>
  <conditionalFormatting sqref="AF23">
    <cfRule type="cellIs" dxfId="5926" priority="1122" operator="lessThan">
      <formula>$C$4</formula>
    </cfRule>
  </conditionalFormatting>
  <conditionalFormatting sqref="AF24">
    <cfRule type="cellIs" dxfId="5925" priority="1123" operator="lessThan">
      <formula>$C$4</formula>
    </cfRule>
  </conditionalFormatting>
  <conditionalFormatting sqref="AF25">
    <cfRule type="cellIs" dxfId="5924" priority="1124" operator="lessThan">
      <formula>$C$4</formula>
    </cfRule>
  </conditionalFormatting>
  <conditionalFormatting sqref="AF26">
    <cfRule type="cellIs" dxfId="5923" priority="1125" operator="lessThan">
      <formula>$C$4</formula>
    </cfRule>
  </conditionalFormatting>
  <conditionalFormatting sqref="AF27">
    <cfRule type="cellIs" dxfId="5922" priority="1126" operator="lessThan">
      <formula>$C$4</formula>
    </cfRule>
  </conditionalFormatting>
  <conditionalFormatting sqref="AF28">
    <cfRule type="cellIs" dxfId="5921" priority="1127" operator="lessThan">
      <formula>$C$4</formula>
    </cfRule>
  </conditionalFormatting>
  <conditionalFormatting sqref="AF29">
    <cfRule type="cellIs" dxfId="5920" priority="1128" operator="lessThan">
      <formula>$C$4</formula>
    </cfRule>
  </conditionalFormatting>
  <conditionalFormatting sqref="AF30">
    <cfRule type="cellIs" dxfId="5919" priority="1129" operator="lessThan">
      <formula>$C$4</formula>
    </cfRule>
  </conditionalFormatting>
  <conditionalFormatting sqref="AF31">
    <cfRule type="cellIs" dxfId="5918" priority="1130" operator="lessThan">
      <formula>$C$4</formula>
    </cfRule>
  </conditionalFormatting>
  <conditionalFormatting sqref="AF32">
    <cfRule type="cellIs" dxfId="5917" priority="1131" operator="lessThan">
      <formula>$C$4</formula>
    </cfRule>
  </conditionalFormatting>
  <conditionalFormatting sqref="AF33">
    <cfRule type="cellIs" dxfId="5916" priority="1132" operator="lessThan">
      <formula>$C$4</formula>
    </cfRule>
  </conditionalFormatting>
  <conditionalFormatting sqref="AF34">
    <cfRule type="cellIs" dxfId="5915" priority="1133" operator="lessThan">
      <formula>$C$4</formula>
    </cfRule>
  </conditionalFormatting>
  <conditionalFormatting sqref="AF35">
    <cfRule type="cellIs" dxfId="5914" priority="1134" operator="lessThan">
      <formula>$C$4</formula>
    </cfRule>
  </conditionalFormatting>
  <conditionalFormatting sqref="AF36">
    <cfRule type="cellIs" dxfId="5913" priority="1135" operator="lessThan">
      <formula>$C$4</formula>
    </cfRule>
  </conditionalFormatting>
  <conditionalFormatting sqref="AF37">
    <cfRule type="cellIs" dxfId="5912" priority="1136" operator="lessThan">
      <formula>$C$4</formula>
    </cfRule>
  </conditionalFormatting>
  <conditionalFormatting sqref="AF38">
    <cfRule type="cellIs" dxfId="5911" priority="1137" operator="lessThan">
      <formula>$C$4</formula>
    </cfRule>
  </conditionalFormatting>
  <conditionalFormatting sqref="AF39">
    <cfRule type="cellIs" dxfId="5910" priority="1138" operator="lessThan">
      <formula>$C$4</formula>
    </cfRule>
  </conditionalFormatting>
  <conditionalFormatting sqref="AF40">
    <cfRule type="cellIs" dxfId="5909" priority="1139" operator="lessThan">
      <formula>$C$4</formula>
    </cfRule>
  </conditionalFormatting>
  <conditionalFormatting sqref="AF41">
    <cfRule type="cellIs" dxfId="5908" priority="1140" operator="lessThan">
      <formula>$C$4</formula>
    </cfRule>
  </conditionalFormatting>
  <conditionalFormatting sqref="AF42">
    <cfRule type="cellIs" dxfId="5907" priority="1141" operator="lessThan">
      <formula>$C$4</formula>
    </cfRule>
  </conditionalFormatting>
  <conditionalFormatting sqref="AF43">
    <cfRule type="cellIs" dxfId="5906" priority="1142" operator="lessThan">
      <formula>$C$4</formula>
    </cfRule>
  </conditionalFormatting>
  <conditionalFormatting sqref="AF44">
    <cfRule type="cellIs" dxfId="5905" priority="1143" operator="lessThan">
      <formula>$C$4</formula>
    </cfRule>
  </conditionalFormatting>
  <conditionalFormatting sqref="AF45">
    <cfRule type="cellIs" dxfId="5904" priority="1144" operator="lessThan">
      <formula>$C$4</formula>
    </cfRule>
  </conditionalFormatting>
  <conditionalFormatting sqref="AF46">
    <cfRule type="cellIs" dxfId="5903" priority="1145" operator="lessThan">
      <formula>$C$4</formula>
    </cfRule>
  </conditionalFormatting>
  <conditionalFormatting sqref="AF47">
    <cfRule type="cellIs" dxfId="5902" priority="1146" operator="lessThan">
      <formula>$C$4</formula>
    </cfRule>
  </conditionalFormatting>
  <conditionalFormatting sqref="AF48">
    <cfRule type="cellIs" dxfId="5901" priority="1147" operator="lessThan">
      <formula>$C$4</formula>
    </cfRule>
  </conditionalFormatting>
  <conditionalFormatting sqref="AF49">
    <cfRule type="cellIs" dxfId="5900" priority="1148" operator="lessThan">
      <formula>$C$4</formula>
    </cfRule>
  </conditionalFormatting>
  <conditionalFormatting sqref="AF50">
    <cfRule type="cellIs" dxfId="5899" priority="1149" operator="lessThan">
      <formula>$C$4</formula>
    </cfRule>
  </conditionalFormatting>
  <conditionalFormatting sqref="AG11">
    <cfRule type="cellIs" dxfId="5898" priority="1150" operator="lessThan">
      <formula>$C$4</formula>
    </cfRule>
  </conditionalFormatting>
  <conditionalFormatting sqref="AG12">
    <cfRule type="cellIs" dxfId="5897" priority="1151" operator="lessThan">
      <formula>$C$4</formula>
    </cfRule>
  </conditionalFormatting>
  <conditionalFormatting sqref="AG13">
    <cfRule type="cellIs" dxfId="5896" priority="1152" operator="lessThan">
      <formula>$C$4</formula>
    </cfRule>
  </conditionalFormatting>
  <conditionalFormatting sqref="AG14">
    <cfRule type="cellIs" dxfId="5895" priority="1153" operator="lessThan">
      <formula>$C$4</formula>
    </cfRule>
  </conditionalFormatting>
  <conditionalFormatting sqref="AG15">
    <cfRule type="cellIs" dxfId="5894" priority="1154" operator="lessThan">
      <formula>$C$4</formula>
    </cfRule>
  </conditionalFormatting>
  <conditionalFormatting sqref="AG16">
    <cfRule type="cellIs" dxfId="5893" priority="1155" operator="lessThan">
      <formula>$C$4</formula>
    </cfRule>
  </conditionalFormatting>
  <conditionalFormatting sqref="AG17">
    <cfRule type="cellIs" dxfId="5892" priority="1156" operator="lessThan">
      <formula>$C$4</formula>
    </cfRule>
  </conditionalFormatting>
  <conditionalFormatting sqref="AG18">
    <cfRule type="cellIs" dxfId="5891" priority="1157" operator="lessThan">
      <formula>$C$4</formula>
    </cfRule>
  </conditionalFormatting>
  <conditionalFormatting sqref="AG19">
    <cfRule type="cellIs" dxfId="5890" priority="1158" operator="lessThan">
      <formula>$C$4</formula>
    </cfRule>
  </conditionalFormatting>
  <conditionalFormatting sqref="AG20">
    <cfRule type="cellIs" dxfId="5889" priority="1159" operator="lessThan">
      <formula>$C$4</formula>
    </cfRule>
  </conditionalFormatting>
  <conditionalFormatting sqref="AG21">
    <cfRule type="cellIs" dxfId="5888" priority="1160" operator="lessThan">
      <formula>$C$4</formula>
    </cfRule>
  </conditionalFormatting>
  <conditionalFormatting sqref="AG22">
    <cfRule type="cellIs" dxfId="5887" priority="1161" operator="lessThan">
      <formula>$C$4</formula>
    </cfRule>
  </conditionalFormatting>
  <conditionalFormatting sqref="AG23">
    <cfRule type="cellIs" dxfId="5886" priority="1162" operator="lessThan">
      <formula>$C$4</formula>
    </cfRule>
  </conditionalFormatting>
  <conditionalFormatting sqref="AG24">
    <cfRule type="cellIs" dxfId="5885" priority="1163" operator="lessThan">
      <formula>$C$4</formula>
    </cfRule>
  </conditionalFormatting>
  <conditionalFormatting sqref="AG25">
    <cfRule type="cellIs" dxfId="5884" priority="1164" operator="lessThan">
      <formula>$C$4</formula>
    </cfRule>
  </conditionalFormatting>
  <conditionalFormatting sqref="AG26">
    <cfRule type="cellIs" dxfId="5883" priority="1165" operator="lessThan">
      <formula>$C$4</formula>
    </cfRule>
  </conditionalFormatting>
  <conditionalFormatting sqref="AG27">
    <cfRule type="cellIs" dxfId="5882" priority="1166" operator="lessThan">
      <formula>$C$4</formula>
    </cfRule>
  </conditionalFormatting>
  <conditionalFormatting sqref="AG28">
    <cfRule type="cellIs" dxfId="5881" priority="1167" operator="lessThan">
      <formula>$C$4</formula>
    </cfRule>
  </conditionalFormatting>
  <conditionalFormatting sqref="AG29">
    <cfRule type="cellIs" dxfId="5880" priority="1168" operator="lessThan">
      <formula>$C$4</formula>
    </cfRule>
  </conditionalFormatting>
  <conditionalFormatting sqref="AG30">
    <cfRule type="cellIs" dxfId="5879" priority="1169" operator="lessThan">
      <formula>$C$4</formula>
    </cfRule>
  </conditionalFormatting>
  <conditionalFormatting sqref="AG31">
    <cfRule type="cellIs" dxfId="5878" priority="1170" operator="lessThan">
      <formula>$C$4</formula>
    </cfRule>
  </conditionalFormatting>
  <conditionalFormatting sqref="AG32">
    <cfRule type="cellIs" dxfId="5877" priority="1171" operator="lessThan">
      <formula>$C$4</formula>
    </cfRule>
  </conditionalFormatting>
  <conditionalFormatting sqref="AG33">
    <cfRule type="cellIs" dxfId="5876" priority="1172" operator="lessThan">
      <formula>$C$4</formula>
    </cfRule>
  </conditionalFormatting>
  <conditionalFormatting sqref="AG34">
    <cfRule type="cellIs" dxfId="5875" priority="1173" operator="lessThan">
      <formula>$C$4</formula>
    </cfRule>
  </conditionalFormatting>
  <conditionalFormatting sqref="AG35">
    <cfRule type="cellIs" dxfId="5874" priority="1174" operator="lessThan">
      <formula>$C$4</formula>
    </cfRule>
  </conditionalFormatting>
  <conditionalFormatting sqref="AG36">
    <cfRule type="cellIs" dxfId="5873" priority="1175" operator="lessThan">
      <formula>$C$4</formula>
    </cfRule>
  </conditionalFormatting>
  <conditionalFormatting sqref="AG37">
    <cfRule type="cellIs" dxfId="5872" priority="1176" operator="lessThan">
      <formula>$C$4</formula>
    </cfRule>
  </conditionalFormatting>
  <conditionalFormatting sqref="AG38">
    <cfRule type="cellIs" dxfId="5871" priority="1177" operator="lessThan">
      <formula>$C$4</formula>
    </cfRule>
  </conditionalFormatting>
  <conditionalFormatting sqref="AG39">
    <cfRule type="cellIs" dxfId="5870" priority="1178" operator="lessThan">
      <formula>$C$4</formula>
    </cfRule>
  </conditionalFormatting>
  <conditionalFormatting sqref="AG40">
    <cfRule type="cellIs" dxfId="5869" priority="1179" operator="lessThan">
      <formula>$C$4</formula>
    </cfRule>
  </conditionalFormatting>
  <conditionalFormatting sqref="AG41">
    <cfRule type="cellIs" dxfId="5868" priority="1180" operator="lessThan">
      <formula>$C$4</formula>
    </cfRule>
  </conditionalFormatting>
  <conditionalFormatting sqref="AG42">
    <cfRule type="cellIs" dxfId="5867" priority="1181" operator="lessThan">
      <formula>$C$4</formula>
    </cfRule>
  </conditionalFormatting>
  <conditionalFormatting sqref="AG43">
    <cfRule type="cellIs" dxfId="5866" priority="1182" operator="lessThan">
      <formula>$C$4</formula>
    </cfRule>
  </conditionalFormatting>
  <conditionalFormatting sqref="AG44">
    <cfRule type="cellIs" dxfId="5865" priority="1183" operator="lessThan">
      <formula>$C$4</formula>
    </cfRule>
  </conditionalFormatting>
  <conditionalFormatting sqref="AG45">
    <cfRule type="cellIs" dxfId="5864" priority="1184" operator="lessThan">
      <formula>$C$4</formula>
    </cfRule>
  </conditionalFormatting>
  <conditionalFormatting sqref="AG46">
    <cfRule type="cellIs" dxfId="5863" priority="1185" operator="lessThan">
      <formula>$C$4</formula>
    </cfRule>
  </conditionalFormatting>
  <conditionalFormatting sqref="AG47">
    <cfRule type="cellIs" dxfId="5862" priority="1186" operator="lessThan">
      <formula>$C$4</formula>
    </cfRule>
  </conditionalFormatting>
  <conditionalFormatting sqref="AG48">
    <cfRule type="cellIs" dxfId="5861" priority="1187" operator="lessThan">
      <formula>$C$4</formula>
    </cfRule>
  </conditionalFormatting>
  <conditionalFormatting sqref="AG49">
    <cfRule type="cellIs" dxfId="5860" priority="1188" operator="lessThan">
      <formula>$C$4</formula>
    </cfRule>
  </conditionalFormatting>
  <conditionalFormatting sqref="AG50">
    <cfRule type="cellIs" dxfId="5859" priority="1189" operator="lessThan">
      <formula>$C$4</formula>
    </cfRule>
  </conditionalFormatting>
  <conditionalFormatting sqref="AH11">
    <cfRule type="cellIs" dxfId="5858" priority="1190" operator="lessThan">
      <formula>$C$4</formula>
    </cfRule>
  </conditionalFormatting>
  <conditionalFormatting sqref="AH12">
    <cfRule type="cellIs" dxfId="5857" priority="1191" operator="lessThan">
      <formula>$C$4</formula>
    </cfRule>
  </conditionalFormatting>
  <conditionalFormatting sqref="AH13">
    <cfRule type="cellIs" dxfId="5856" priority="1192" operator="lessThan">
      <formula>$C$4</formula>
    </cfRule>
  </conditionalFormatting>
  <conditionalFormatting sqref="AH14">
    <cfRule type="cellIs" dxfId="5855" priority="1193" operator="lessThan">
      <formula>$C$4</formula>
    </cfRule>
  </conditionalFormatting>
  <conditionalFormatting sqref="AH15">
    <cfRule type="cellIs" dxfId="5854" priority="1194" operator="lessThan">
      <formula>$C$4</formula>
    </cfRule>
  </conditionalFormatting>
  <conditionalFormatting sqref="AH16">
    <cfRule type="cellIs" dxfId="5853" priority="1195" operator="lessThan">
      <formula>$C$4</formula>
    </cfRule>
  </conditionalFormatting>
  <conditionalFormatting sqref="AH17">
    <cfRule type="cellIs" dxfId="5852" priority="1196" operator="lessThan">
      <formula>$C$4</formula>
    </cfRule>
  </conditionalFormatting>
  <conditionalFormatting sqref="AH18">
    <cfRule type="cellIs" dxfId="5851" priority="1197" operator="lessThan">
      <formula>$C$4</formula>
    </cfRule>
  </conditionalFormatting>
  <conditionalFormatting sqref="AH19">
    <cfRule type="cellIs" dxfId="5850" priority="1198" operator="lessThan">
      <formula>$C$4</formula>
    </cfRule>
  </conditionalFormatting>
  <conditionalFormatting sqref="AH20">
    <cfRule type="cellIs" dxfId="5849" priority="1199" operator="lessThan">
      <formula>$C$4</formula>
    </cfRule>
  </conditionalFormatting>
  <conditionalFormatting sqref="AH21">
    <cfRule type="cellIs" dxfId="5848" priority="1200" operator="lessThan">
      <formula>$C$4</formula>
    </cfRule>
  </conditionalFormatting>
  <conditionalFormatting sqref="AH22">
    <cfRule type="cellIs" dxfId="5847" priority="1201" operator="lessThan">
      <formula>$C$4</formula>
    </cfRule>
  </conditionalFormatting>
  <conditionalFormatting sqref="AH23">
    <cfRule type="cellIs" dxfId="5846" priority="1202" operator="lessThan">
      <formula>$C$4</formula>
    </cfRule>
  </conditionalFormatting>
  <conditionalFormatting sqref="AH24">
    <cfRule type="cellIs" dxfId="5845" priority="1203" operator="lessThan">
      <formula>$C$4</formula>
    </cfRule>
  </conditionalFormatting>
  <conditionalFormatting sqref="AH25">
    <cfRule type="cellIs" dxfId="5844" priority="1204" operator="lessThan">
      <formula>$C$4</formula>
    </cfRule>
  </conditionalFormatting>
  <conditionalFormatting sqref="AH26">
    <cfRule type="cellIs" dxfId="5843" priority="1205" operator="lessThan">
      <formula>$C$4</formula>
    </cfRule>
  </conditionalFormatting>
  <conditionalFormatting sqref="AH27">
    <cfRule type="cellIs" dxfId="5842" priority="1206" operator="lessThan">
      <formula>$C$4</formula>
    </cfRule>
  </conditionalFormatting>
  <conditionalFormatting sqref="AH28">
    <cfRule type="cellIs" dxfId="5841" priority="1207" operator="lessThan">
      <formula>$C$4</formula>
    </cfRule>
  </conditionalFormatting>
  <conditionalFormatting sqref="AH29">
    <cfRule type="cellIs" dxfId="5840" priority="1208" operator="lessThan">
      <formula>$C$4</formula>
    </cfRule>
  </conditionalFormatting>
  <conditionalFormatting sqref="AH30">
    <cfRule type="cellIs" dxfId="5839" priority="1209" operator="lessThan">
      <formula>$C$4</formula>
    </cfRule>
  </conditionalFormatting>
  <conditionalFormatting sqref="AH31">
    <cfRule type="cellIs" dxfId="5838" priority="1210" operator="lessThan">
      <formula>$C$4</formula>
    </cfRule>
  </conditionalFormatting>
  <conditionalFormatting sqref="AH32">
    <cfRule type="cellIs" dxfId="5837" priority="1211" operator="lessThan">
      <formula>$C$4</formula>
    </cfRule>
  </conditionalFormatting>
  <conditionalFormatting sqref="AH33">
    <cfRule type="cellIs" dxfId="5836" priority="1212" operator="lessThan">
      <formula>$C$4</formula>
    </cfRule>
  </conditionalFormatting>
  <conditionalFormatting sqref="AH34">
    <cfRule type="cellIs" dxfId="5835" priority="1213" operator="lessThan">
      <formula>$C$4</formula>
    </cfRule>
  </conditionalFormatting>
  <conditionalFormatting sqref="AH35">
    <cfRule type="cellIs" dxfId="5834" priority="1214" operator="lessThan">
      <formula>$C$4</formula>
    </cfRule>
  </conditionalFormatting>
  <conditionalFormatting sqref="AH36">
    <cfRule type="cellIs" dxfId="5833" priority="1215" operator="lessThan">
      <formula>$C$4</formula>
    </cfRule>
  </conditionalFormatting>
  <conditionalFormatting sqref="AH37">
    <cfRule type="cellIs" dxfId="5832" priority="1216" operator="lessThan">
      <formula>$C$4</formula>
    </cfRule>
  </conditionalFormatting>
  <conditionalFormatting sqref="AH38">
    <cfRule type="cellIs" dxfId="5831" priority="1217" operator="lessThan">
      <formula>$C$4</formula>
    </cfRule>
  </conditionalFormatting>
  <conditionalFormatting sqref="AH39">
    <cfRule type="cellIs" dxfId="5830" priority="1218" operator="lessThan">
      <formula>$C$4</formula>
    </cfRule>
  </conditionalFormatting>
  <conditionalFormatting sqref="AH40">
    <cfRule type="cellIs" dxfId="5829" priority="1219" operator="lessThan">
      <formula>$C$4</formula>
    </cfRule>
  </conditionalFormatting>
  <conditionalFormatting sqref="AH41">
    <cfRule type="cellIs" dxfId="5828" priority="1220" operator="lessThan">
      <formula>$C$4</formula>
    </cfRule>
  </conditionalFormatting>
  <conditionalFormatting sqref="AH42">
    <cfRule type="cellIs" dxfId="5827" priority="1221" operator="lessThan">
      <formula>$C$4</formula>
    </cfRule>
  </conditionalFormatting>
  <conditionalFormatting sqref="AH43">
    <cfRule type="cellIs" dxfId="5826" priority="1222" operator="lessThan">
      <formula>$C$4</formula>
    </cfRule>
  </conditionalFormatting>
  <conditionalFormatting sqref="AH44">
    <cfRule type="cellIs" dxfId="5825" priority="1223" operator="lessThan">
      <formula>$C$4</formula>
    </cfRule>
  </conditionalFormatting>
  <conditionalFormatting sqref="AH45">
    <cfRule type="cellIs" dxfId="5824" priority="1224" operator="lessThan">
      <formula>$C$4</formula>
    </cfRule>
  </conditionalFormatting>
  <conditionalFormatting sqref="AH46">
    <cfRule type="cellIs" dxfId="5823" priority="1225" operator="lessThan">
      <formula>$C$4</formula>
    </cfRule>
  </conditionalFormatting>
  <conditionalFormatting sqref="AH47">
    <cfRule type="cellIs" dxfId="5822" priority="1226" operator="lessThan">
      <formula>$C$4</formula>
    </cfRule>
  </conditionalFormatting>
  <conditionalFormatting sqref="AH48">
    <cfRule type="cellIs" dxfId="5821" priority="1227" operator="lessThan">
      <formula>$C$4</formula>
    </cfRule>
  </conditionalFormatting>
  <conditionalFormatting sqref="AH49">
    <cfRule type="cellIs" dxfId="5820" priority="1228" operator="lessThan">
      <formula>$C$4</formula>
    </cfRule>
  </conditionalFormatting>
  <conditionalFormatting sqref="AH50">
    <cfRule type="cellIs" dxfId="5819" priority="1229" operator="lessThan">
      <formula>$C$4</formula>
    </cfRule>
  </conditionalFormatting>
  <conditionalFormatting sqref="AI11">
    <cfRule type="cellIs" dxfId="5818" priority="1230" operator="lessThan">
      <formula>$C$4</formula>
    </cfRule>
  </conditionalFormatting>
  <conditionalFormatting sqref="AI12">
    <cfRule type="cellIs" dxfId="5817" priority="1231" operator="lessThan">
      <formula>$C$4</formula>
    </cfRule>
  </conditionalFormatting>
  <conditionalFormatting sqref="AI13">
    <cfRule type="cellIs" dxfId="5816" priority="1232" operator="lessThan">
      <formula>$C$4</formula>
    </cfRule>
  </conditionalFormatting>
  <conditionalFormatting sqref="AI14">
    <cfRule type="cellIs" dxfId="5815" priority="1233" operator="lessThan">
      <formula>$C$4</formula>
    </cfRule>
  </conditionalFormatting>
  <conditionalFormatting sqref="AI15">
    <cfRule type="cellIs" dxfId="5814" priority="1234" operator="lessThan">
      <formula>$C$4</formula>
    </cfRule>
  </conditionalFormatting>
  <conditionalFormatting sqref="AI16">
    <cfRule type="cellIs" dxfId="5813" priority="1235" operator="lessThan">
      <formula>$C$4</formula>
    </cfRule>
  </conditionalFormatting>
  <conditionalFormatting sqref="AI17">
    <cfRule type="cellIs" dxfId="5812" priority="1236" operator="lessThan">
      <formula>$C$4</formula>
    </cfRule>
  </conditionalFormatting>
  <conditionalFormatting sqref="AI18">
    <cfRule type="cellIs" dxfId="5811" priority="1237" operator="lessThan">
      <formula>$C$4</formula>
    </cfRule>
  </conditionalFormatting>
  <conditionalFormatting sqref="AI19">
    <cfRule type="cellIs" dxfId="5810" priority="1238" operator="lessThan">
      <formula>$C$4</formula>
    </cfRule>
  </conditionalFormatting>
  <conditionalFormatting sqref="AI20">
    <cfRule type="cellIs" dxfId="5809" priority="1239" operator="lessThan">
      <formula>$C$4</formula>
    </cfRule>
  </conditionalFormatting>
  <conditionalFormatting sqref="AI21">
    <cfRule type="cellIs" dxfId="5808" priority="1240" operator="lessThan">
      <formula>$C$4</formula>
    </cfRule>
  </conditionalFormatting>
  <conditionalFormatting sqref="AI22">
    <cfRule type="cellIs" dxfId="5807" priority="1241" operator="lessThan">
      <formula>$C$4</formula>
    </cfRule>
  </conditionalFormatting>
  <conditionalFormatting sqref="AI23">
    <cfRule type="cellIs" dxfId="5806" priority="1242" operator="lessThan">
      <formula>$C$4</formula>
    </cfRule>
  </conditionalFormatting>
  <conditionalFormatting sqref="AI24">
    <cfRule type="cellIs" dxfId="5805" priority="1243" operator="lessThan">
      <formula>$C$4</formula>
    </cfRule>
  </conditionalFormatting>
  <conditionalFormatting sqref="AI25">
    <cfRule type="cellIs" dxfId="5804" priority="1244" operator="lessThan">
      <formula>$C$4</formula>
    </cfRule>
  </conditionalFormatting>
  <conditionalFormatting sqref="AI26">
    <cfRule type="cellIs" dxfId="5803" priority="1245" operator="lessThan">
      <formula>$C$4</formula>
    </cfRule>
  </conditionalFormatting>
  <conditionalFormatting sqref="AI27">
    <cfRule type="cellIs" dxfId="5802" priority="1246" operator="lessThan">
      <formula>$C$4</formula>
    </cfRule>
  </conditionalFormatting>
  <conditionalFormatting sqref="AI28">
    <cfRule type="cellIs" dxfId="5801" priority="1247" operator="lessThan">
      <formula>$C$4</formula>
    </cfRule>
  </conditionalFormatting>
  <conditionalFormatting sqref="AI29">
    <cfRule type="cellIs" dxfId="5800" priority="1248" operator="lessThan">
      <formula>$C$4</formula>
    </cfRule>
  </conditionalFormatting>
  <conditionalFormatting sqref="AI30">
    <cfRule type="cellIs" dxfId="5799" priority="1249" operator="lessThan">
      <formula>$C$4</formula>
    </cfRule>
  </conditionalFormatting>
  <conditionalFormatting sqref="AI31">
    <cfRule type="cellIs" dxfId="5798" priority="1250" operator="lessThan">
      <formula>$C$4</formula>
    </cfRule>
  </conditionalFormatting>
  <conditionalFormatting sqref="AI32">
    <cfRule type="cellIs" dxfId="5797" priority="1251" operator="lessThan">
      <formula>$C$4</formula>
    </cfRule>
  </conditionalFormatting>
  <conditionalFormatting sqref="AI33">
    <cfRule type="cellIs" dxfId="5796" priority="1252" operator="lessThan">
      <formula>$C$4</formula>
    </cfRule>
  </conditionalFormatting>
  <conditionalFormatting sqref="AI34">
    <cfRule type="cellIs" dxfId="5795" priority="1253" operator="lessThan">
      <formula>$C$4</formula>
    </cfRule>
  </conditionalFormatting>
  <conditionalFormatting sqref="AI35">
    <cfRule type="cellIs" dxfId="5794" priority="1254" operator="lessThan">
      <formula>$C$4</formula>
    </cfRule>
  </conditionalFormatting>
  <conditionalFormatting sqref="AI36">
    <cfRule type="cellIs" dxfId="5793" priority="1255" operator="lessThan">
      <formula>$C$4</formula>
    </cfRule>
  </conditionalFormatting>
  <conditionalFormatting sqref="AI37">
    <cfRule type="cellIs" dxfId="5792" priority="1256" operator="lessThan">
      <formula>$C$4</formula>
    </cfRule>
  </conditionalFormatting>
  <conditionalFormatting sqref="AI38">
    <cfRule type="cellIs" dxfId="5791" priority="1257" operator="lessThan">
      <formula>$C$4</formula>
    </cfRule>
  </conditionalFormatting>
  <conditionalFormatting sqref="AI39">
    <cfRule type="cellIs" dxfId="5790" priority="1258" operator="lessThan">
      <formula>$C$4</formula>
    </cfRule>
  </conditionalFormatting>
  <conditionalFormatting sqref="AI40">
    <cfRule type="cellIs" dxfId="5789" priority="1259" operator="lessThan">
      <formula>$C$4</formula>
    </cfRule>
  </conditionalFormatting>
  <conditionalFormatting sqref="AI41">
    <cfRule type="cellIs" dxfId="5788" priority="1260" operator="lessThan">
      <formula>$C$4</formula>
    </cfRule>
  </conditionalFormatting>
  <conditionalFormatting sqref="AI42">
    <cfRule type="cellIs" dxfId="5787" priority="1261" operator="lessThan">
      <formula>$C$4</formula>
    </cfRule>
  </conditionalFormatting>
  <conditionalFormatting sqref="AI43">
    <cfRule type="cellIs" dxfId="5786" priority="1262" operator="lessThan">
      <formula>$C$4</formula>
    </cfRule>
  </conditionalFormatting>
  <conditionalFormatting sqref="AI44">
    <cfRule type="cellIs" dxfId="5785" priority="1263" operator="lessThan">
      <formula>$C$4</formula>
    </cfRule>
  </conditionalFormatting>
  <conditionalFormatting sqref="AI45">
    <cfRule type="cellIs" dxfId="5784" priority="1264" operator="lessThan">
      <formula>$C$4</formula>
    </cfRule>
  </conditionalFormatting>
  <conditionalFormatting sqref="AI46">
    <cfRule type="cellIs" dxfId="5783" priority="1265" operator="lessThan">
      <formula>$C$4</formula>
    </cfRule>
  </conditionalFormatting>
  <conditionalFormatting sqref="AI47">
    <cfRule type="cellIs" dxfId="5782" priority="1266" operator="lessThan">
      <formula>$C$4</formula>
    </cfRule>
  </conditionalFormatting>
  <conditionalFormatting sqref="AI48">
    <cfRule type="cellIs" dxfId="5781" priority="1267" operator="lessThan">
      <formula>$C$4</formula>
    </cfRule>
  </conditionalFormatting>
  <conditionalFormatting sqref="AI49">
    <cfRule type="cellIs" dxfId="5780" priority="1268" operator="lessThan">
      <formula>$C$4</formula>
    </cfRule>
  </conditionalFormatting>
  <conditionalFormatting sqref="AI50">
    <cfRule type="cellIs" dxfId="5779" priority="1269" operator="lessThan">
      <formula>$C$4</formula>
    </cfRule>
  </conditionalFormatting>
  <conditionalFormatting sqref="AS11">
    <cfRule type="cellIs" dxfId="5778" priority="1270" operator="lessThan">
      <formula>$C$4</formula>
    </cfRule>
  </conditionalFormatting>
  <conditionalFormatting sqref="AS12">
    <cfRule type="cellIs" dxfId="5777" priority="1271" operator="lessThan">
      <formula>$C$4</formula>
    </cfRule>
  </conditionalFormatting>
  <conditionalFormatting sqref="AS13">
    <cfRule type="cellIs" dxfId="5776" priority="1272" operator="lessThan">
      <formula>$C$4</formula>
    </cfRule>
  </conditionalFormatting>
  <conditionalFormatting sqref="AS14">
    <cfRule type="cellIs" dxfId="5775" priority="1273" operator="lessThan">
      <formula>$C$4</formula>
    </cfRule>
  </conditionalFormatting>
  <conditionalFormatting sqref="AS15">
    <cfRule type="cellIs" dxfId="5774" priority="1274" operator="lessThan">
      <formula>$C$4</formula>
    </cfRule>
  </conditionalFormatting>
  <conditionalFormatting sqref="AS16">
    <cfRule type="cellIs" dxfId="5773" priority="1275" operator="lessThan">
      <formula>$C$4</formula>
    </cfRule>
  </conditionalFormatting>
  <conditionalFormatting sqref="AS17">
    <cfRule type="cellIs" dxfId="5772" priority="1276" operator="lessThan">
      <formula>$C$4</formula>
    </cfRule>
  </conditionalFormatting>
  <conditionalFormatting sqref="AS18">
    <cfRule type="cellIs" dxfId="5771" priority="1277" operator="lessThan">
      <formula>$C$4</formula>
    </cfRule>
  </conditionalFormatting>
  <conditionalFormatting sqref="AS19">
    <cfRule type="cellIs" dxfId="5770" priority="1278" operator="lessThan">
      <formula>$C$4</formula>
    </cfRule>
  </conditionalFormatting>
  <conditionalFormatting sqref="AS20">
    <cfRule type="cellIs" dxfId="5769" priority="1279" operator="lessThan">
      <formula>$C$4</formula>
    </cfRule>
  </conditionalFormatting>
  <conditionalFormatting sqref="AS21">
    <cfRule type="cellIs" dxfId="5768" priority="1280" operator="lessThan">
      <formula>$C$4</formula>
    </cfRule>
  </conditionalFormatting>
  <conditionalFormatting sqref="AS22">
    <cfRule type="cellIs" dxfId="5767" priority="1281" operator="lessThan">
      <formula>$C$4</formula>
    </cfRule>
  </conditionalFormatting>
  <conditionalFormatting sqref="AS23">
    <cfRule type="cellIs" dxfId="5766" priority="1282" operator="lessThan">
      <formula>$C$4</formula>
    </cfRule>
  </conditionalFormatting>
  <conditionalFormatting sqref="AS24">
    <cfRule type="cellIs" dxfId="5765" priority="1283" operator="lessThan">
      <formula>$C$4</formula>
    </cfRule>
  </conditionalFormatting>
  <conditionalFormatting sqref="AS25">
    <cfRule type="cellIs" dxfId="5764" priority="1284" operator="lessThan">
      <formula>$C$4</formula>
    </cfRule>
  </conditionalFormatting>
  <conditionalFormatting sqref="AS26">
    <cfRule type="cellIs" dxfId="5763" priority="1285" operator="lessThan">
      <formula>$C$4</formula>
    </cfRule>
  </conditionalFormatting>
  <conditionalFormatting sqref="AS27">
    <cfRule type="cellIs" dxfId="5762" priority="1286" operator="lessThan">
      <formula>$C$4</formula>
    </cfRule>
  </conditionalFormatting>
  <conditionalFormatting sqref="AS28">
    <cfRule type="cellIs" dxfId="5761" priority="1287" operator="lessThan">
      <formula>$C$4</formula>
    </cfRule>
  </conditionalFormatting>
  <conditionalFormatting sqref="AS29">
    <cfRule type="cellIs" dxfId="5760" priority="1288" operator="lessThan">
      <formula>$C$4</formula>
    </cfRule>
  </conditionalFormatting>
  <conditionalFormatting sqref="AS30">
    <cfRule type="cellIs" dxfId="5759" priority="1289" operator="lessThan">
      <formula>$C$4</formula>
    </cfRule>
  </conditionalFormatting>
  <conditionalFormatting sqref="AS31">
    <cfRule type="cellIs" dxfId="5758" priority="1290" operator="lessThan">
      <formula>$C$4</formula>
    </cfRule>
  </conditionalFormatting>
  <conditionalFormatting sqref="AS32">
    <cfRule type="cellIs" dxfId="5757" priority="1291" operator="lessThan">
      <formula>$C$4</formula>
    </cfRule>
  </conditionalFormatting>
  <conditionalFormatting sqref="AS33">
    <cfRule type="cellIs" dxfId="5756" priority="1292" operator="lessThan">
      <formula>$C$4</formula>
    </cfRule>
  </conditionalFormatting>
  <conditionalFormatting sqref="AS34">
    <cfRule type="cellIs" dxfId="5755" priority="1293" operator="lessThan">
      <formula>$C$4</formula>
    </cfRule>
  </conditionalFormatting>
  <conditionalFormatting sqref="AS35">
    <cfRule type="cellIs" dxfId="5754" priority="1294" operator="lessThan">
      <formula>$C$4</formula>
    </cfRule>
  </conditionalFormatting>
  <conditionalFormatting sqref="AS36">
    <cfRule type="cellIs" dxfId="5753" priority="1295" operator="lessThan">
      <formula>$C$4</formula>
    </cfRule>
  </conditionalFormatting>
  <conditionalFormatting sqref="AS37">
    <cfRule type="cellIs" dxfId="5752" priority="1296" operator="lessThan">
      <formula>$C$4</formula>
    </cfRule>
  </conditionalFormatting>
  <conditionalFormatting sqref="AS38">
    <cfRule type="cellIs" dxfId="5751" priority="1297" operator="lessThan">
      <formula>$C$4</formula>
    </cfRule>
  </conditionalFormatting>
  <conditionalFormatting sqref="AS39">
    <cfRule type="cellIs" dxfId="5750" priority="1298" operator="lessThan">
      <formula>$C$4</formula>
    </cfRule>
  </conditionalFormatting>
  <conditionalFormatting sqref="AS40">
    <cfRule type="cellIs" dxfId="5749" priority="1299" operator="lessThan">
      <formula>$C$4</formula>
    </cfRule>
  </conditionalFormatting>
  <conditionalFormatting sqref="AS41">
    <cfRule type="cellIs" dxfId="5748" priority="1300" operator="lessThan">
      <formula>$C$4</formula>
    </cfRule>
  </conditionalFormatting>
  <conditionalFormatting sqref="AS42">
    <cfRule type="cellIs" dxfId="5747" priority="1301" operator="lessThan">
      <formula>$C$4</formula>
    </cfRule>
  </conditionalFormatting>
  <conditionalFormatting sqref="AS43">
    <cfRule type="cellIs" dxfId="5746" priority="1302" operator="lessThan">
      <formula>$C$4</formula>
    </cfRule>
  </conditionalFormatting>
  <conditionalFormatting sqref="AS44">
    <cfRule type="cellIs" dxfId="5745" priority="1303" operator="lessThan">
      <formula>$C$4</formula>
    </cfRule>
  </conditionalFormatting>
  <conditionalFormatting sqref="AS45">
    <cfRule type="cellIs" dxfId="5744" priority="1304" operator="lessThan">
      <formula>$C$4</formula>
    </cfRule>
  </conditionalFormatting>
  <conditionalFormatting sqref="AS46">
    <cfRule type="cellIs" dxfId="5743" priority="1305" operator="lessThan">
      <formula>$C$4</formula>
    </cfRule>
  </conditionalFormatting>
  <conditionalFormatting sqref="AS47">
    <cfRule type="cellIs" dxfId="5742" priority="1306" operator="lessThan">
      <formula>$C$4</formula>
    </cfRule>
  </conditionalFormatting>
  <conditionalFormatting sqref="AS48">
    <cfRule type="cellIs" dxfId="5741" priority="1307" operator="lessThan">
      <formula>$C$4</formula>
    </cfRule>
  </conditionalFormatting>
  <conditionalFormatting sqref="AS49">
    <cfRule type="cellIs" dxfId="5740" priority="1308" operator="lessThan">
      <formula>$C$4</formula>
    </cfRule>
  </conditionalFormatting>
  <conditionalFormatting sqref="AS50">
    <cfRule type="cellIs" dxfId="5739" priority="1309" operator="lessThan">
      <formula>$C$4</formula>
    </cfRule>
  </conditionalFormatting>
  <conditionalFormatting sqref="AT11">
    <cfRule type="cellIs" dxfId="5738" priority="1310" operator="lessThan">
      <formula>$C$4</formula>
    </cfRule>
  </conditionalFormatting>
  <conditionalFormatting sqref="AT12">
    <cfRule type="cellIs" dxfId="5737" priority="1311" operator="lessThan">
      <formula>$C$4</formula>
    </cfRule>
  </conditionalFormatting>
  <conditionalFormatting sqref="AT13">
    <cfRule type="cellIs" dxfId="5736" priority="1312" operator="lessThan">
      <formula>$C$4</formula>
    </cfRule>
  </conditionalFormatting>
  <conditionalFormatting sqref="AT14">
    <cfRule type="cellIs" dxfId="5735" priority="1313" operator="lessThan">
      <formula>$C$4</formula>
    </cfRule>
  </conditionalFormatting>
  <conditionalFormatting sqref="AT15">
    <cfRule type="cellIs" dxfId="5734" priority="1314" operator="lessThan">
      <formula>$C$4</formula>
    </cfRule>
  </conditionalFormatting>
  <conditionalFormatting sqref="AT16">
    <cfRule type="cellIs" dxfId="5733" priority="1315" operator="lessThan">
      <formula>$C$4</formula>
    </cfRule>
  </conditionalFormatting>
  <conditionalFormatting sqref="AT17">
    <cfRule type="cellIs" dxfId="5732" priority="1316" operator="lessThan">
      <formula>$C$4</formula>
    </cfRule>
  </conditionalFormatting>
  <conditionalFormatting sqref="AT18">
    <cfRule type="cellIs" dxfId="5731" priority="1317" operator="lessThan">
      <formula>$C$4</formula>
    </cfRule>
  </conditionalFormatting>
  <conditionalFormatting sqref="AT19">
    <cfRule type="cellIs" dxfId="5730" priority="1318" operator="lessThan">
      <formula>$C$4</formula>
    </cfRule>
  </conditionalFormatting>
  <conditionalFormatting sqref="AT20">
    <cfRule type="cellIs" dxfId="5729" priority="1319" operator="lessThan">
      <formula>$C$4</formula>
    </cfRule>
  </conditionalFormatting>
  <conditionalFormatting sqref="AT21">
    <cfRule type="cellIs" dxfId="5728" priority="1320" operator="lessThan">
      <formula>$C$4</formula>
    </cfRule>
  </conditionalFormatting>
  <conditionalFormatting sqref="AT22">
    <cfRule type="cellIs" dxfId="5727" priority="1321" operator="lessThan">
      <formula>$C$4</formula>
    </cfRule>
  </conditionalFormatting>
  <conditionalFormatting sqref="AT23">
    <cfRule type="cellIs" dxfId="5726" priority="1322" operator="lessThan">
      <formula>$C$4</formula>
    </cfRule>
  </conditionalFormatting>
  <conditionalFormatting sqref="AT24">
    <cfRule type="cellIs" dxfId="5725" priority="1323" operator="lessThan">
      <formula>$C$4</formula>
    </cfRule>
  </conditionalFormatting>
  <conditionalFormatting sqref="AT25">
    <cfRule type="cellIs" dxfId="5724" priority="1324" operator="lessThan">
      <formula>$C$4</formula>
    </cfRule>
  </conditionalFormatting>
  <conditionalFormatting sqref="AT26">
    <cfRule type="cellIs" dxfId="5723" priority="1325" operator="lessThan">
      <formula>$C$4</formula>
    </cfRule>
  </conditionalFormatting>
  <conditionalFormatting sqref="AT27">
    <cfRule type="cellIs" dxfId="5722" priority="1326" operator="lessThan">
      <formula>$C$4</formula>
    </cfRule>
  </conditionalFormatting>
  <conditionalFormatting sqref="AT28">
    <cfRule type="cellIs" dxfId="5721" priority="1327" operator="lessThan">
      <formula>$C$4</formula>
    </cfRule>
  </conditionalFormatting>
  <conditionalFormatting sqref="AT29">
    <cfRule type="cellIs" dxfId="5720" priority="1328" operator="lessThan">
      <formula>$C$4</formula>
    </cfRule>
  </conditionalFormatting>
  <conditionalFormatting sqref="AT30">
    <cfRule type="cellIs" dxfId="5719" priority="1329" operator="lessThan">
      <formula>$C$4</formula>
    </cfRule>
  </conditionalFormatting>
  <conditionalFormatting sqref="AT31">
    <cfRule type="cellIs" dxfId="5718" priority="1330" operator="lessThan">
      <formula>$C$4</formula>
    </cfRule>
  </conditionalFormatting>
  <conditionalFormatting sqref="AT32">
    <cfRule type="cellIs" dxfId="5717" priority="1331" operator="lessThan">
      <formula>$C$4</formula>
    </cfRule>
  </conditionalFormatting>
  <conditionalFormatting sqref="AT33">
    <cfRule type="cellIs" dxfId="5716" priority="1332" operator="lessThan">
      <formula>$C$4</formula>
    </cfRule>
  </conditionalFormatting>
  <conditionalFormatting sqref="AT34">
    <cfRule type="cellIs" dxfId="5715" priority="1333" operator="lessThan">
      <formula>$C$4</formula>
    </cfRule>
  </conditionalFormatting>
  <conditionalFormatting sqref="AT35">
    <cfRule type="cellIs" dxfId="5714" priority="1334" operator="lessThan">
      <formula>$C$4</formula>
    </cfRule>
  </conditionalFormatting>
  <conditionalFormatting sqref="AT36">
    <cfRule type="cellIs" dxfId="5713" priority="1335" operator="lessThan">
      <formula>$C$4</formula>
    </cfRule>
  </conditionalFormatting>
  <conditionalFormatting sqref="AT37">
    <cfRule type="cellIs" dxfId="5712" priority="1336" operator="lessThan">
      <formula>$C$4</formula>
    </cfRule>
  </conditionalFormatting>
  <conditionalFormatting sqref="AT38">
    <cfRule type="cellIs" dxfId="5711" priority="1337" operator="lessThan">
      <formula>$C$4</formula>
    </cfRule>
  </conditionalFormatting>
  <conditionalFormatting sqref="AT39">
    <cfRule type="cellIs" dxfId="5710" priority="1338" operator="lessThan">
      <formula>$C$4</formula>
    </cfRule>
  </conditionalFormatting>
  <conditionalFormatting sqref="AT40">
    <cfRule type="cellIs" dxfId="5709" priority="1339" operator="lessThan">
      <formula>$C$4</formula>
    </cfRule>
  </conditionalFormatting>
  <conditionalFormatting sqref="AT41">
    <cfRule type="cellIs" dxfId="5708" priority="1340" operator="lessThan">
      <formula>$C$4</formula>
    </cfRule>
  </conditionalFormatting>
  <conditionalFormatting sqref="AT42">
    <cfRule type="cellIs" dxfId="5707" priority="1341" operator="lessThan">
      <formula>$C$4</formula>
    </cfRule>
  </conditionalFormatting>
  <conditionalFormatting sqref="AT43">
    <cfRule type="cellIs" dxfId="5706" priority="1342" operator="lessThan">
      <formula>$C$4</formula>
    </cfRule>
  </conditionalFormatting>
  <conditionalFormatting sqref="AT44">
    <cfRule type="cellIs" dxfId="5705" priority="1343" operator="lessThan">
      <formula>$C$4</formula>
    </cfRule>
  </conditionalFormatting>
  <conditionalFormatting sqref="AT45">
    <cfRule type="cellIs" dxfId="5704" priority="1344" operator="lessThan">
      <formula>$C$4</formula>
    </cfRule>
  </conditionalFormatting>
  <conditionalFormatting sqref="AT46">
    <cfRule type="cellIs" dxfId="5703" priority="1345" operator="lessThan">
      <formula>$C$4</formula>
    </cfRule>
  </conditionalFormatting>
  <conditionalFormatting sqref="AT47">
    <cfRule type="cellIs" dxfId="5702" priority="1346" operator="lessThan">
      <formula>$C$4</formula>
    </cfRule>
  </conditionalFormatting>
  <conditionalFormatting sqref="AT48">
    <cfRule type="cellIs" dxfId="5701" priority="1347" operator="lessThan">
      <formula>$C$4</formula>
    </cfRule>
  </conditionalFormatting>
  <conditionalFormatting sqref="AT49">
    <cfRule type="cellIs" dxfId="5700" priority="1348" operator="lessThan">
      <formula>$C$4</formula>
    </cfRule>
  </conditionalFormatting>
  <conditionalFormatting sqref="AT50">
    <cfRule type="cellIs" dxfId="5699" priority="1349" operator="lessThan">
      <formula>$C$4</formula>
    </cfRule>
  </conditionalFormatting>
  <conditionalFormatting sqref="AL11">
    <cfRule type="cellIs" dxfId="5698" priority="1350" operator="lessThan">
      <formula>$C$4</formula>
    </cfRule>
  </conditionalFormatting>
  <conditionalFormatting sqref="AL12">
    <cfRule type="cellIs" dxfId="5697" priority="1351" operator="lessThan">
      <formula>$C$4</formula>
    </cfRule>
  </conditionalFormatting>
  <conditionalFormatting sqref="AL13">
    <cfRule type="cellIs" dxfId="5696" priority="1352" operator="lessThan">
      <formula>$C$4</formula>
    </cfRule>
  </conditionalFormatting>
  <conditionalFormatting sqref="AL14">
    <cfRule type="cellIs" dxfId="5695" priority="1353" operator="lessThan">
      <formula>$C$4</formula>
    </cfRule>
  </conditionalFormatting>
  <conditionalFormatting sqref="AL15">
    <cfRule type="cellIs" dxfId="5694" priority="1354" operator="lessThan">
      <formula>$C$4</formula>
    </cfRule>
  </conditionalFormatting>
  <conditionalFormatting sqref="AL16">
    <cfRule type="cellIs" dxfId="5693" priority="1355" operator="lessThan">
      <formula>$C$4</formula>
    </cfRule>
  </conditionalFormatting>
  <conditionalFormatting sqref="AL17">
    <cfRule type="cellIs" dxfId="5692" priority="1356" operator="lessThan">
      <formula>$C$4</formula>
    </cfRule>
  </conditionalFormatting>
  <conditionalFormatting sqref="AL18">
    <cfRule type="cellIs" dxfId="5691" priority="1357" operator="lessThan">
      <formula>$C$4</formula>
    </cfRule>
  </conditionalFormatting>
  <conditionalFormatting sqref="AL19">
    <cfRule type="cellIs" dxfId="5690" priority="1358" operator="lessThan">
      <formula>$C$4</formula>
    </cfRule>
  </conditionalFormatting>
  <conditionalFormatting sqref="AL20">
    <cfRule type="cellIs" dxfId="5689" priority="1359" operator="lessThan">
      <formula>$C$4</formula>
    </cfRule>
  </conditionalFormatting>
  <conditionalFormatting sqref="AL21">
    <cfRule type="cellIs" dxfId="5688" priority="1360" operator="lessThan">
      <formula>$C$4</formula>
    </cfRule>
  </conditionalFormatting>
  <conditionalFormatting sqref="AL22">
    <cfRule type="cellIs" dxfId="5687" priority="1361" operator="lessThan">
      <formula>$C$4</formula>
    </cfRule>
  </conditionalFormatting>
  <conditionalFormatting sqref="AL23">
    <cfRule type="cellIs" dxfId="5686" priority="1362" operator="lessThan">
      <formula>$C$4</formula>
    </cfRule>
  </conditionalFormatting>
  <conditionalFormatting sqref="AL24">
    <cfRule type="cellIs" dxfId="5685" priority="1363" operator="lessThan">
      <formula>$C$4</formula>
    </cfRule>
  </conditionalFormatting>
  <conditionalFormatting sqref="AL25">
    <cfRule type="cellIs" dxfId="5684" priority="1364" operator="lessThan">
      <formula>$C$4</formula>
    </cfRule>
  </conditionalFormatting>
  <conditionalFormatting sqref="AL26">
    <cfRule type="cellIs" dxfId="5683" priority="1365" operator="lessThan">
      <formula>$C$4</formula>
    </cfRule>
  </conditionalFormatting>
  <conditionalFormatting sqref="AL27">
    <cfRule type="cellIs" dxfId="5682" priority="1366" operator="lessThan">
      <formula>$C$4</formula>
    </cfRule>
  </conditionalFormatting>
  <conditionalFormatting sqref="AL28">
    <cfRule type="cellIs" dxfId="5681" priority="1367" operator="lessThan">
      <formula>$C$4</formula>
    </cfRule>
  </conditionalFormatting>
  <conditionalFormatting sqref="AL29">
    <cfRule type="cellIs" dxfId="5680" priority="1368" operator="lessThan">
      <formula>$C$4</formula>
    </cfRule>
  </conditionalFormatting>
  <conditionalFormatting sqref="AL30">
    <cfRule type="cellIs" dxfId="5679" priority="1369" operator="lessThan">
      <formula>$C$4</formula>
    </cfRule>
  </conditionalFormatting>
  <conditionalFormatting sqref="AL31">
    <cfRule type="cellIs" dxfId="5678" priority="1370" operator="lessThan">
      <formula>$C$4</formula>
    </cfRule>
  </conditionalFormatting>
  <conditionalFormatting sqref="AL32">
    <cfRule type="cellIs" dxfId="5677" priority="1371" operator="lessThan">
      <formula>$C$4</formula>
    </cfRule>
  </conditionalFormatting>
  <conditionalFormatting sqref="AL33">
    <cfRule type="cellIs" dxfId="5676" priority="1372" operator="lessThan">
      <formula>$C$4</formula>
    </cfRule>
  </conditionalFormatting>
  <conditionalFormatting sqref="AL34">
    <cfRule type="cellIs" dxfId="5675" priority="1373" operator="lessThan">
      <formula>$C$4</formula>
    </cfRule>
  </conditionalFormatting>
  <conditionalFormatting sqref="AL35">
    <cfRule type="cellIs" dxfId="5674" priority="1374" operator="lessThan">
      <formula>$C$4</formula>
    </cfRule>
  </conditionalFormatting>
  <conditionalFormatting sqref="AL36">
    <cfRule type="cellIs" dxfId="5673" priority="1375" operator="lessThan">
      <formula>$C$4</formula>
    </cfRule>
  </conditionalFormatting>
  <conditionalFormatting sqref="AL37">
    <cfRule type="cellIs" dxfId="5672" priority="1376" operator="lessThan">
      <formula>$C$4</formula>
    </cfRule>
  </conditionalFormatting>
  <conditionalFormatting sqref="AL38">
    <cfRule type="cellIs" dxfId="5671" priority="1377" operator="lessThan">
      <formula>$C$4</formula>
    </cfRule>
  </conditionalFormatting>
  <conditionalFormatting sqref="AL39">
    <cfRule type="cellIs" dxfId="5670" priority="1378" operator="lessThan">
      <formula>$C$4</formula>
    </cfRule>
  </conditionalFormatting>
  <conditionalFormatting sqref="AL40">
    <cfRule type="cellIs" dxfId="5669" priority="1379" operator="lessThan">
      <formula>$C$4</formula>
    </cfRule>
  </conditionalFormatting>
  <conditionalFormatting sqref="AL41">
    <cfRule type="cellIs" dxfId="5668" priority="1380" operator="lessThan">
      <formula>$C$4</formula>
    </cfRule>
  </conditionalFormatting>
  <conditionalFormatting sqref="AL42">
    <cfRule type="cellIs" dxfId="5667" priority="1381" operator="lessThan">
      <formula>$C$4</formula>
    </cfRule>
  </conditionalFormatting>
  <conditionalFormatting sqref="AL43">
    <cfRule type="cellIs" dxfId="5666" priority="1382" operator="lessThan">
      <formula>$C$4</formula>
    </cfRule>
  </conditionalFormatting>
  <conditionalFormatting sqref="AL44">
    <cfRule type="cellIs" dxfId="5665" priority="1383" operator="lessThan">
      <formula>$C$4</formula>
    </cfRule>
  </conditionalFormatting>
  <conditionalFormatting sqref="AL45">
    <cfRule type="cellIs" dxfId="5664" priority="1384" operator="lessThan">
      <formula>$C$4</formula>
    </cfRule>
  </conditionalFormatting>
  <conditionalFormatting sqref="AL46">
    <cfRule type="cellIs" dxfId="5663" priority="1385" operator="lessThan">
      <formula>$C$4</formula>
    </cfRule>
  </conditionalFormatting>
  <conditionalFormatting sqref="AL47">
    <cfRule type="cellIs" dxfId="5662" priority="1386" operator="lessThan">
      <formula>$C$4</formula>
    </cfRule>
  </conditionalFormatting>
  <conditionalFormatting sqref="AL48">
    <cfRule type="cellIs" dxfId="5661" priority="1387" operator="lessThan">
      <formula>$C$4</formula>
    </cfRule>
  </conditionalFormatting>
  <conditionalFormatting sqref="AL49">
    <cfRule type="cellIs" dxfId="5660" priority="1388" operator="lessThan">
      <formula>$C$4</formula>
    </cfRule>
  </conditionalFormatting>
  <conditionalFormatting sqref="AL50">
    <cfRule type="cellIs" dxfId="5659" priority="1389" operator="lessThan">
      <formula>$C$4</formula>
    </cfRule>
  </conditionalFormatting>
  <conditionalFormatting sqref="AM11">
    <cfRule type="cellIs" dxfId="5658" priority="1390" operator="lessThan">
      <formula>$C$4</formula>
    </cfRule>
  </conditionalFormatting>
  <conditionalFormatting sqref="AM12">
    <cfRule type="cellIs" dxfId="5657" priority="1391" operator="lessThan">
      <formula>$C$4</formula>
    </cfRule>
  </conditionalFormatting>
  <conditionalFormatting sqref="AM13">
    <cfRule type="cellIs" dxfId="5656" priority="1392" operator="lessThan">
      <formula>$C$4</formula>
    </cfRule>
  </conditionalFormatting>
  <conditionalFormatting sqref="AM14">
    <cfRule type="cellIs" dxfId="5655" priority="1393" operator="lessThan">
      <formula>$C$4</formula>
    </cfRule>
  </conditionalFormatting>
  <conditionalFormatting sqref="AM15">
    <cfRule type="cellIs" dxfId="5654" priority="1394" operator="lessThan">
      <formula>$C$4</formula>
    </cfRule>
  </conditionalFormatting>
  <conditionalFormatting sqref="AM16">
    <cfRule type="cellIs" dxfId="5653" priority="1395" operator="lessThan">
      <formula>$C$4</formula>
    </cfRule>
  </conditionalFormatting>
  <conditionalFormatting sqref="AM17">
    <cfRule type="cellIs" dxfId="5652" priority="1396" operator="lessThan">
      <formula>$C$4</formula>
    </cfRule>
  </conditionalFormatting>
  <conditionalFormatting sqref="AM18">
    <cfRule type="cellIs" dxfId="5651" priority="1397" operator="lessThan">
      <formula>$C$4</formula>
    </cfRule>
  </conditionalFormatting>
  <conditionalFormatting sqref="AM19">
    <cfRule type="cellIs" dxfId="5650" priority="1398" operator="lessThan">
      <formula>$C$4</formula>
    </cfRule>
  </conditionalFormatting>
  <conditionalFormatting sqref="AM20">
    <cfRule type="cellIs" dxfId="5649" priority="1399" operator="lessThan">
      <formula>$C$4</formula>
    </cfRule>
  </conditionalFormatting>
  <conditionalFormatting sqref="AM21">
    <cfRule type="cellIs" dxfId="5648" priority="1400" operator="lessThan">
      <formula>$C$4</formula>
    </cfRule>
  </conditionalFormatting>
  <conditionalFormatting sqref="AM22">
    <cfRule type="cellIs" dxfId="5647" priority="1401" operator="lessThan">
      <formula>$C$4</formula>
    </cfRule>
  </conditionalFormatting>
  <conditionalFormatting sqref="AM23">
    <cfRule type="cellIs" dxfId="5646" priority="1402" operator="lessThan">
      <formula>$C$4</formula>
    </cfRule>
  </conditionalFormatting>
  <conditionalFormatting sqref="AM24">
    <cfRule type="cellIs" dxfId="5645" priority="1403" operator="lessThan">
      <formula>$C$4</formula>
    </cfRule>
  </conditionalFormatting>
  <conditionalFormatting sqref="AM25">
    <cfRule type="cellIs" dxfId="5644" priority="1404" operator="lessThan">
      <formula>$C$4</formula>
    </cfRule>
  </conditionalFormatting>
  <conditionalFormatting sqref="AM26">
    <cfRule type="cellIs" dxfId="5643" priority="1405" operator="lessThan">
      <formula>$C$4</formula>
    </cfRule>
  </conditionalFormatting>
  <conditionalFormatting sqref="AM27">
    <cfRule type="cellIs" dxfId="5642" priority="1406" operator="lessThan">
      <formula>$C$4</formula>
    </cfRule>
  </conditionalFormatting>
  <conditionalFormatting sqref="AM28">
    <cfRule type="cellIs" dxfId="5641" priority="1407" operator="lessThan">
      <formula>$C$4</formula>
    </cfRule>
  </conditionalFormatting>
  <conditionalFormatting sqref="AM29">
    <cfRule type="cellIs" dxfId="5640" priority="1408" operator="lessThan">
      <formula>$C$4</formula>
    </cfRule>
  </conditionalFormatting>
  <conditionalFormatting sqref="AM30">
    <cfRule type="cellIs" dxfId="5639" priority="1409" operator="lessThan">
      <formula>$C$4</formula>
    </cfRule>
  </conditionalFormatting>
  <conditionalFormatting sqref="AM31">
    <cfRule type="cellIs" dxfId="5638" priority="1410" operator="lessThan">
      <formula>$C$4</formula>
    </cfRule>
  </conditionalFormatting>
  <conditionalFormatting sqref="AM32">
    <cfRule type="cellIs" dxfId="5637" priority="1411" operator="lessThan">
      <formula>$C$4</formula>
    </cfRule>
  </conditionalFormatting>
  <conditionalFormatting sqref="AM33">
    <cfRule type="cellIs" dxfId="5636" priority="1412" operator="lessThan">
      <formula>$C$4</formula>
    </cfRule>
  </conditionalFormatting>
  <conditionalFormatting sqref="AM34">
    <cfRule type="cellIs" dxfId="5635" priority="1413" operator="lessThan">
      <formula>$C$4</formula>
    </cfRule>
  </conditionalFormatting>
  <conditionalFormatting sqref="AM35">
    <cfRule type="cellIs" dxfId="5634" priority="1414" operator="lessThan">
      <formula>$C$4</formula>
    </cfRule>
  </conditionalFormatting>
  <conditionalFormatting sqref="AM36">
    <cfRule type="cellIs" dxfId="5633" priority="1415" operator="lessThan">
      <formula>$C$4</formula>
    </cfRule>
  </conditionalFormatting>
  <conditionalFormatting sqref="AM37">
    <cfRule type="cellIs" dxfId="5632" priority="1416" operator="lessThan">
      <formula>$C$4</formula>
    </cfRule>
  </conditionalFormatting>
  <conditionalFormatting sqref="AM38">
    <cfRule type="cellIs" dxfId="5631" priority="1417" operator="lessThan">
      <formula>$C$4</formula>
    </cfRule>
  </conditionalFormatting>
  <conditionalFormatting sqref="AM39">
    <cfRule type="cellIs" dxfId="5630" priority="1418" operator="lessThan">
      <formula>$C$4</formula>
    </cfRule>
  </conditionalFormatting>
  <conditionalFormatting sqref="AM40">
    <cfRule type="cellIs" dxfId="5629" priority="1419" operator="lessThan">
      <formula>$C$4</formula>
    </cfRule>
  </conditionalFormatting>
  <conditionalFormatting sqref="AM41">
    <cfRule type="cellIs" dxfId="5628" priority="1420" operator="lessThan">
      <formula>$C$4</formula>
    </cfRule>
  </conditionalFormatting>
  <conditionalFormatting sqref="AM42">
    <cfRule type="cellIs" dxfId="5627" priority="1421" operator="lessThan">
      <formula>$C$4</formula>
    </cfRule>
  </conditionalFormatting>
  <conditionalFormatting sqref="AM43">
    <cfRule type="cellIs" dxfId="5626" priority="1422" operator="lessThan">
      <formula>$C$4</formula>
    </cfRule>
  </conditionalFormatting>
  <conditionalFormatting sqref="AM44">
    <cfRule type="cellIs" dxfId="5625" priority="1423" operator="lessThan">
      <formula>$C$4</formula>
    </cfRule>
  </conditionalFormatting>
  <conditionalFormatting sqref="AM45">
    <cfRule type="cellIs" dxfId="5624" priority="1424" operator="lessThan">
      <formula>$C$4</formula>
    </cfRule>
  </conditionalFormatting>
  <conditionalFormatting sqref="AM46">
    <cfRule type="cellIs" dxfId="5623" priority="1425" operator="lessThan">
      <formula>$C$4</formula>
    </cfRule>
  </conditionalFormatting>
  <conditionalFormatting sqref="AM47">
    <cfRule type="cellIs" dxfId="5622" priority="1426" operator="lessThan">
      <formula>$C$4</formula>
    </cfRule>
  </conditionalFormatting>
  <conditionalFormatting sqref="AM48">
    <cfRule type="cellIs" dxfId="5621" priority="1427" operator="lessThan">
      <formula>$C$4</formula>
    </cfRule>
  </conditionalFormatting>
  <conditionalFormatting sqref="AM49">
    <cfRule type="cellIs" dxfId="5620" priority="1428" operator="lessThan">
      <formula>$C$4</formula>
    </cfRule>
  </conditionalFormatting>
  <conditionalFormatting sqref="AM50">
    <cfRule type="cellIs" dxfId="5619" priority="1429" operator="lessThan">
      <formula>$C$4</formula>
    </cfRule>
  </conditionalFormatting>
  <conditionalFormatting sqref="AN11">
    <cfRule type="cellIs" dxfId="5618" priority="1430" operator="lessThan">
      <formula>$C$4</formula>
    </cfRule>
  </conditionalFormatting>
  <conditionalFormatting sqref="AN12">
    <cfRule type="cellIs" dxfId="5617" priority="1431" operator="lessThan">
      <formula>$C$4</formula>
    </cfRule>
  </conditionalFormatting>
  <conditionalFormatting sqref="AN13">
    <cfRule type="cellIs" dxfId="5616" priority="1432" operator="lessThan">
      <formula>$C$4</formula>
    </cfRule>
  </conditionalFormatting>
  <conditionalFormatting sqref="AN14">
    <cfRule type="cellIs" dxfId="5615" priority="1433" operator="lessThan">
      <formula>$C$4</formula>
    </cfRule>
  </conditionalFormatting>
  <conditionalFormatting sqref="AN15">
    <cfRule type="cellIs" dxfId="5614" priority="1434" operator="lessThan">
      <formula>$C$4</formula>
    </cfRule>
  </conditionalFormatting>
  <conditionalFormatting sqref="AN16">
    <cfRule type="cellIs" dxfId="5613" priority="1435" operator="lessThan">
      <formula>$C$4</formula>
    </cfRule>
  </conditionalFormatting>
  <conditionalFormatting sqref="AN17">
    <cfRule type="cellIs" dxfId="5612" priority="1436" operator="lessThan">
      <formula>$C$4</formula>
    </cfRule>
  </conditionalFormatting>
  <conditionalFormatting sqref="AN18">
    <cfRule type="cellIs" dxfId="5611" priority="1437" operator="lessThan">
      <formula>$C$4</formula>
    </cfRule>
  </conditionalFormatting>
  <conditionalFormatting sqref="AN19">
    <cfRule type="cellIs" dxfId="5610" priority="1438" operator="lessThan">
      <formula>$C$4</formula>
    </cfRule>
  </conditionalFormatting>
  <conditionalFormatting sqref="AN20">
    <cfRule type="cellIs" dxfId="5609" priority="1439" operator="lessThan">
      <formula>$C$4</formula>
    </cfRule>
  </conditionalFormatting>
  <conditionalFormatting sqref="AN21">
    <cfRule type="cellIs" dxfId="5608" priority="1440" operator="lessThan">
      <formula>$C$4</formula>
    </cfRule>
  </conditionalFormatting>
  <conditionalFormatting sqref="AN22">
    <cfRule type="cellIs" dxfId="5607" priority="1441" operator="lessThan">
      <formula>$C$4</formula>
    </cfRule>
  </conditionalFormatting>
  <conditionalFormatting sqref="AN23">
    <cfRule type="cellIs" dxfId="5606" priority="1442" operator="lessThan">
      <formula>$C$4</formula>
    </cfRule>
  </conditionalFormatting>
  <conditionalFormatting sqref="AN24">
    <cfRule type="cellIs" dxfId="5605" priority="1443" operator="lessThan">
      <formula>$C$4</formula>
    </cfRule>
  </conditionalFormatting>
  <conditionalFormatting sqref="AN25">
    <cfRule type="cellIs" dxfId="5604" priority="1444" operator="lessThan">
      <formula>$C$4</formula>
    </cfRule>
  </conditionalFormatting>
  <conditionalFormatting sqref="AN26">
    <cfRule type="cellIs" dxfId="5603" priority="1445" operator="lessThan">
      <formula>$C$4</formula>
    </cfRule>
  </conditionalFormatting>
  <conditionalFormatting sqref="AN27">
    <cfRule type="cellIs" dxfId="5602" priority="1446" operator="lessThan">
      <formula>$C$4</formula>
    </cfRule>
  </conditionalFormatting>
  <conditionalFormatting sqref="AN28">
    <cfRule type="cellIs" dxfId="5601" priority="1447" operator="lessThan">
      <formula>$C$4</formula>
    </cfRule>
  </conditionalFormatting>
  <conditionalFormatting sqref="AN29">
    <cfRule type="cellIs" dxfId="5600" priority="1448" operator="lessThan">
      <formula>$C$4</formula>
    </cfRule>
  </conditionalFormatting>
  <conditionalFormatting sqref="AN30">
    <cfRule type="cellIs" dxfId="5599" priority="1449" operator="lessThan">
      <formula>$C$4</formula>
    </cfRule>
  </conditionalFormatting>
  <conditionalFormatting sqref="AN31">
    <cfRule type="cellIs" dxfId="5598" priority="1450" operator="lessThan">
      <formula>$C$4</formula>
    </cfRule>
  </conditionalFormatting>
  <conditionalFormatting sqref="AN32">
    <cfRule type="cellIs" dxfId="5597" priority="1451" operator="lessThan">
      <formula>$C$4</formula>
    </cfRule>
  </conditionalFormatting>
  <conditionalFormatting sqref="AN33">
    <cfRule type="cellIs" dxfId="5596" priority="1452" operator="lessThan">
      <formula>$C$4</formula>
    </cfRule>
  </conditionalFormatting>
  <conditionalFormatting sqref="AN34">
    <cfRule type="cellIs" dxfId="5595" priority="1453" operator="lessThan">
      <formula>$C$4</formula>
    </cfRule>
  </conditionalFormatting>
  <conditionalFormatting sqref="AN35">
    <cfRule type="cellIs" dxfId="5594" priority="1454" operator="lessThan">
      <formula>$C$4</formula>
    </cfRule>
  </conditionalFormatting>
  <conditionalFormatting sqref="AN36">
    <cfRule type="cellIs" dxfId="5593" priority="1455" operator="lessThan">
      <formula>$C$4</formula>
    </cfRule>
  </conditionalFormatting>
  <conditionalFormatting sqref="AN37">
    <cfRule type="cellIs" dxfId="5592" priority="1456" operator="lessThan">
      <formula>$C$4</formula>
    </cfRule>
  </conditionalFormatting>
  <conditionalFormatting sqref="AN38">
    <cfRule type="cellIs" dxfId="5591" priority="1457" operator="lessThan">
      <formula>$C$4</formula>
    </cfRule>
  </conditionalFormatting>
  <conditionalFormatting sqref="AN39">
    <cfRule type="cellIs" dxfId="5590" priority="1458" operator="lessThan">
      <formula>$C$4</formula>
    </cfRule>
  </conditionalFormatting>
  <conditionalFormatting sqref="AN40">
    <cfRule type="cellIs" dxfId="5589" priority="1459" operator="lessThan">
      <formula>$C$4</formula>
    </cfRule>
  </conditionalFormatting>
  <conditionalFormatting sqref="AN41">
    <cfRule type="cellIs" dxfId="5588" priority="1460" operator="lessThan">
      <formula>$C$4</formula>
    </cfRule>
  </conditionalFormatting>
  <conditionalFormatting sqref="AN42">
    <cfRule type="cellIs" dxfId="5587" priority="1461" operator="lessThan">
      <formula>$C$4</formula>
    </cfRule>
  </conditionalFormatting>
  <conditionalFormatting sqref="AN43">
    <cfRule type="cellIs" dxfId="5586" priority="1462" operator="lessThan">
      <formula>$C$4</formula>
    </cfRule>
  </conditionalFormatting>
  <conditionalFormatting sqref="AN44">
    <cfRule type="cellIs" dxfId="5585" priority="1463" operator="lessThan">
      <formula>$C$4</formula>
    </cfRule>
  </conditionalFormatting>
  <conditionalFormatting sqref="AN45">
    <cfRule type="cellIs" dxfId="5584" priority="1464" operator="lessThan">
      <formula>$C$4</formula>
    </cfRule>
  </conditionalFormatting>
  <conditionalFormatting sqref="AN46">
    <cfRule type="cellIs" dxfId="5583" priority="1465" operator="lessThan">
      <formula>$C$4</formula>
    </cfRule>
  </conditionalFormatting>
  <conditionalFormatting sqref="AN47">
    <cfRule type="cellIs" dxfId="5582" priority="1466" operator="lessThan">
      <formula>$C$4</formula>
    </cfRule>
  </conditionalFormatting>
  <conditionalFormatting sqref="AN48">
    <cfRule type="cellIs" dxfId="5581" priority="1467" operator="lessThan">
      <formula>$C$4</formula>
    </cfRule>
  </conditionalFormatting>
  <conditionalFormatting sqref="AN49">
    <cfRule type="cellIs" dxfId="5580" priority="1468" operator="lessThan">
      <formula>$C$4</formula>
    </cfRule>
  </conditionalFormatting>
  <conditionalFormatting sqref="AN50">
    <cfRule type="cellIs" dxfId="5579" priority="1469" operator="lessThan">
      <formula>$C$4</formula>
    </cfRule>
  </conditionalFormatting>
  <conditionalFormatting sqref="AO11">
    <cfRule type="cellIs" dxfId="5578" priority="1470" operator="lessThan">
      <formula>$C$4</formula>
    </cfRule>
  </conditionalFormatting>
  <conditionalFormatting sqref="AO12">
    <cfRule type="cellIs" dxfId="5577" priority="1471" operator="lessThan">
      <formula>$C$4</formula>
    </cfRule>
  </conditionalFormatting>
  <conditionalFormatting sqref="AO13">
    <cfRule type="cellIs" dxfId="5576" priority="1472" operator="lessThan">
      <formula>$C$4</formula>
    </cfRule>
  </conditionalFormatting>
  <conditionalFormatting sqref="AO14">
    <cfRule type="cellIs" dxfId="5575" priority="1473" operator="lessThan">
      <formula>$C$4</formula>
    </cfRule>
  </conditionalFormatting>
  <conditionalFormatting sqref="AO15">
    <cfRule type="cellIs" dxfId="5574" priority="1474" operator="lessThan">
      <formula>$C$4</formula>
    </cfRule>
  </conditionalFormatting>
  <conditionalFormatting sqref="AO16">
    <cfRule type="cellIs" dxfId="5573" priority="1475" operator="lessThan">
      <formula>$C$4</formula>
    </cfRule>
  </conditionalFormatting>
  <conditionalFormatting sqref="AO17">
    <cfRule type="cellIs" dxfId="5572" priority="1476" operator="lessThan">
      <formula>$C$4</formula>
    </cfRule>
  </conditionalFormatting>
  <conditionalFormatting sqref="AO18">
    <cfRule type="cellIs" dxfId="5571" priority="1477" operator="lessThan">
      <formula>$C$4</formula>
    </cfRule>
  </conditionalFormatting>
  <conditionalFormatting sqref="AO19">
    <cfRule type="cellIs" dxfId="5570" priority="1478" operator="lessThan">
      <formula>$C$4</formula>
    </cfRule>
  </conditionalFormatting>
  <conditionalFormatting sqref="AO20">
    <cfRule type="cellIs" dxfId="5569" priority="1479" operator="lessThan">
      <formula>$C$4</formula>
    </cfRule>
  </conditionalFormatting>
  <conditionalFormatting sqref="AO21">
    <cfRule type="cellIs" dxfId="5568" priority="1480" operator="lessThan">
      <formula>$C$4</formula>
    </cfRule>
  </conditionalFormatting>
  <conditionalFormatting sqref="AO22">
    <cfRule type="cellIs" dxfId="5567" priority="1481" operator="lessThan">
      <formula>$C$4</formula>
    </cfRule>
  </conditionalFormatting>
  <conditionalFormatting sqref="AO23">
    <cfRule type="cellIs" dxfId="5566" priority="1482" operator="lessThan">
      <formula>$C$4</formula>
    </cfRule>
  </conditionalFormatting>
  <conditionalFormatting sqref="AO24">
    <cfRule type="cellIs" dxfId="5565" priority="1483" operator="lessThan">
      <formula>$C$4</formula>
    </cfRule>
  </conditionalFormatting>
  <conditionalFormatting sqref="AO25">
    <cfRule type="cellIs" dxfId="5564" priority="1484" operator="lessThan">
      <formula>$C$4</formula>
    </cfRule>
  </conditionalFormatting>
  <conditionalFormatting sqref="AO26">
    <cfRule type="cellIs" dxfId="5563" priority="1485" operator="lessThan">
      <formula>$C$4</formula>
    </cfRule>
  </conditionalFormatting>
  <conditionalFormatting sqref="AO27">
    <cfRule type="cellIs" dxfId="5562" priority="1486" operator="lessThan">
      <formula>$C$4</formula>
    </cfRule>
  </conditionalFormatting>
  <conditionalFormatting sqref="AO28">
    <cfRule type="cellIs" dxfId="5561" priority="1487" operator="lessThan">
      <formula>$C$4</formula>
    </cfRule>
  </conditionalFormatting>
  <conditionalFormatting sqref="AO29">
    <cfRule type="cellIs" dxfId="5560" priority="1488" operator="lessThan">
      <formula>$C$4</formula>
    </cfRule>
  </conditionalFormatting>
  <conditionalFormatting sqref="AO30">
    <cfRule type="cellIs" dxfId="5559" priority="1489" operator="lessThan">
      <formula>$C$4</formula>
    </cfRule>
  </conditionalFormatting>
  <conditionalFormatting sqref="AO31">
    <cfRule type="cellIs" dxfId="5558" priority="1490" operator="lessThan">
      <formula>$C$4</formula>
    </cfRule>
  </conditionalFormatting>
  <conditionalFormatting sqref="AO32">
    <cfRule type="cellIs" dxfId="5557" priority="1491" operator="lessThan">
      <formula>$C$4</formula>
    </cfRule>
  </conditionalFormatting>
  <conditionalFormatting sqref="AO33">
    <cfRule type="cellIs" dxfId="5556" priority="1492" operator="lessThan">
      <formula>$C$4</formula>
    </cfRule>
  </conditionalFormatting>
  <conditionalFormatting sqref="AO34">
    <cfRule type="cellIs" dxfId="5555" priority="1493" operator="lessThan">
      <formula>$C$4</formula>
    </cfRule>
  </conditionalFormatting>
  <conditionalFormatting sqref="AO35">
    <cfRule type="cellIs" dxfId="5554" priority="1494" operator="lessThan">
      <formula>$C$4</formula>
    </cfRule>
  </conditionalFormatting>
  <conditionalFormatting sqref="AO36">
    <cfRule type="cellIs" dxfId="5553" priority="1495" operator="lessThan">
      <formula>$C$4</formula>
    </cfRule>
  </conditionalFormatting>
  <conditionalFormatting sqref="AO37">
    <cfRule type="cellIs" dxfId="5552" priority="1496" operator="lessThan">
      <formula>$C$4</formula>
    </cfRule>
  </conditionalFormatting>
  <conditionalFormatting sqref="AO38">
    <cfRule type="cellIs" dxfId="5551" priority="1497" operator="lessThan">
      <formula>$C$4</formula>
    </cfRule>
  </conditionalFormatting>
  <conditionalFormatting sqref="AO39">
    <cfRule type="cellIs" dxfId="5550" priority="1498" operator="lessThan">
      <formula>$C$4</formula>
    </cfRule>
  </conditionalFormatting>
  <conditionalFormatting sqref="AO40">
    <cfRule type="cellIs" dxfId="5549" priority="1499" operator="lessThan">
      <formula>$C$4</formula>
    </cfRule>
  </conditionalFormatting>
  <conditionalFormatting sqref="AO41">
    <cfRule type="cellIs" dxfId="5548" priority="1500" operator="lessThan">
      <formula>$C$4</formula>
    </cfRule>
  </conditionalFormatting>
  <conditionalFormatting sqref="AO42">
    <cfRule type="cellIs" dxfId="5547" priority="1501" operator="lessThan">
      <formula>$C$4</formula>
    </cfRule>
  </conditionalFormatting>
  <conditionalFormatting sqref="AO43">
    <cfRule type="cellIs" dxfId="5546" priority="1502" operator="lessThan">
      <formula>$C$4</formula>
    </cfRule>
  </conditionalFormatting>
  <conditionalFormatting sqref="AO44">
    <cfRule type="cellIs" dxfId="5545" priority="1503" operator="lessThan">
      <formula>$C$4</formula>
    </cfRule>
  </conditionalFormatting>
  <conditionalFormatting sqref="AO45">
    <cfRule type="cellIs" dxfId="5544" priority="1504" operator="lessThan">
      <formula>$C$4</formula>
    </cfRule>
  </conditionalFormatting>
  <conditionalFormatting sqref="AO46">
    <cfRule type="cellIs" dxfId="5543" priority="1505" operator="lessThan">
      <formula>$C$4</formula>
    </cfRule>
  </conditionalFormatting>
  <conditionalFormatting sqref="AO47">
    <cfRule type="cellIs" dxfId="5542" priority="1506" operator="lessThan">
      <formula>$C$4</formula>
    </cfRule>
  </conditionalFormatting>
  <conditionalFormatting sqref="AO48">
    <cfRule type="cellIs" dxfId="5541" priority="1507" operator="lessThan">
      <formula>$C$4</formula>
    </cfRule>
  </conditionalFormatting>
  <conditionalFormatting sqref="AO49">
    <cfRule type="cellIs" dxfId="5540" priority="1508" operator="lessThan">
      <formula>$C$4</formula>
    </cfRule>
  </conditionalFormatting>
  <conditionalFormatting sqref="AO50">
    <cfRule type="cellIs" dxfId="5539" priority="1509" operator="lessThan">
      <formula>$C$4</formula>
    </cfRule>
  </conditionalFormatting>
  <conditionalFormatting sqref="AP11">
    <cfRule type="cellIs" dxfId="5538" priority="1510" operator="lessThan">
      <formula>$C$4</formula>
    </cfRule>
  </conditionalFormatting>
  <conditionalFormatting sqref="AP12">
    <cfRule type="cellIs" dxfId="5537" priority="1511" operator="lessThan">
      <formula>$C$4</formula>
    </cfRule>
  </conditionalFormatting>
  <conditionalFormatting sqref="AP13">
    <cfRule type="cellIs" dxfId="5536" priority="1512" operator="lessThan">
      <formula>$C$4</formula>
    </cfRule>
  </conditionalFormatting>
  <conditionalFormatting sqref="AP14">
    <cfRule type="cellIs" dxfId="5535" priority="1513" operator="lessThan">
      <formula>$C$4</formula>
    </cfRule>
  </conditionalFormatting>
  <conditionalFormatting sqref="AP15">
    <cfRule type="cellIs" dxfId="5534" priority="1514" operator="lessThan">
      <formula>$C$4</formula>
    </cfRule>
  </conditionalFormatting>
  <conditionalFormatting sqref="AP16">
    <cfRule type="cellIs" dxfId="5533" priority="1515" operator="lessThan">
      <formula>$C$4</formula>
    </cfRule>
  </conditionalFormatting>
  <conditionalFormatting sqref="AP17">
    <cfRule type="cellIs" dxfId="5532" priority="1516" operator="lessThan">
      <formula>$C$4</formula>
    </cfRule>
  </conditionalFormatting>
  <conditionalFormatting sqref="AP18">
    <cfRule type="cellIs" dxfId="5531" priority="1517" operator="lessThan">
      <formula>$C$4</formula>
    </cfRule>
  </conditionalFormatting>
  <conditionalFormatting sqref="AP19">
    <cfRule type="cellIs" dxfId="5530" priority="1518" operator="lessThan">
      <formula>$C$4</formula>
    </cfRule>
  </conditionalFormatting>
  <conditionalFormatting sqref="AP20">
    <cfRule type="cellIs" dxfId="5529" priority="1519" operator="lessThan">
      <formula>$C$4</formula>
    </cfRule>
  </conditionalFormatting>
  <conditionalFormatting sqref="AP21">
    <cfRule type="cellIs" dxfId="5528" priority="1520" operator="lessThan">
      <formula>$C$4</formula>
    </cfRule>
  </conditionalFormatting>
  <conditionalFormatting sqref="AP22">
    <cfRule type="cellIs" dxfId="5527" priority="1521" operator="lessThan">
      <formula>$C$4</formula>
    </cfRule>
  </conditionalFormatting>
  <conditionalFormatting sqref="AP23">
    <cfRule type="cellIs" dxfId="5526" priority="1522" operator="lessThan">
      <formula>$C$4</formula>
    </cfRule>
  </conditionalFormatting>
  <conditionalFormatting sqref="AP24">
    <cfRule type="cellIs" dxfId="5525" priority="1523" operator="lessThan">
      <formula>$C$4</formula>
    </cfRule>
  </conditionalFormatting>
  <conditionalFormatting sqref="AP25">
    <cfRule type="cellIs" dxfId="5524" priority="1524" operator="lessThan">
      <formula>$C$4</formula>
    </cfRule>
  </conditionalFormatting>
  <conditionalFormatting sqref="AP26">
    <cfRule type="cellIs" dxfId="5523" priority="1525" operator="lessThan">
      <formula>$C$4</formula>
    </cfRule>
  </conditionalFormatting>
  <conditionalFormatting sqref="AP27">
    <cfRule type="cellIs" dxfId="5522" priority="1526" operator="lessThan">
      <formula>$C$4</formula>
    </cfRule>
  </conditionalFormatting>
  <conditionalFormatting sqref="AP28">
    <cfRule type="cellIs" dxfId="5521" priority="1527" operator="lessThan">
      <formula>$C$4</formula>
    </cfRule>
  </conditionalFormatting>
  <conditionalFormatting sqref="AP29">
    <cfRule type="cellIs" dxfId="5520" priority="1528" operator="lessThan">
      <formula>$C$4</formula>
    </cfRule>
  </conditionalFormatting>
  <conditionalFormatting sqref="AP30">
    <cfRule type="cellIs" dxfId="5519" priority="1529" operator="lessThan">
      <formula>$C$4</formula>
    </cfRule>
  </conditionalFormatting>
  <conditionalFormatting sqref="AP31">
    <cfRule type="cellIs" dxfId="5518" priority="1530" operator="lessThan">
      <formula>$C$4</formula>
    </cfRule>
  </conditionalFormatting>
  <conditionalFormatting sqref="AP32">
    <cfRule type="cellIs" dxfId="5517" priority="1531" operator="lessThan">
      <formula>$C$4</formula>
    </cfRule>
  </conditionalFormatting>
  <conditionalFormatting sqref="AP33">
    <cfRule type="cellIs" dxfId="5516" priority="1532" operator="lessThan">
      <formula>$C$4</formula>
    </cfRule>
  </conditionalFormatting>
  <conditionalFormatting sqref="AP34">
    <cfRule type="cellIs" dxfId="5515" priority="1533" operator="lessThan">
      <formula>$C$4</formula>
    </cfRule>
  </conditionalFormatting>
  <conditionalFormatting sqref="AP35">
    <cfRule type="cellIs" dxfId="5514" priority="1534" operator="lessThan">
      <formula>$C$4</formula>
    </cfRule>
  </conditionalFormatting>
  <conditionalFormatting sqref="AP36">
    <cfRule type="cellIs" dxfId="5513" priority="1535" operator="lessThan">
      <formula>$C$4</formula>
    </cfRule>
  </conditionalFormatting>
  <conditionalFormatting sqref="AP37">
    <cfRule type="cellIs" dxfId="5512" priority="1536" operator="lessThan">
      <formula>$C$4</formula>
    </cfRule>
  </conditionalFormatting>
  <conditionalFormatting sqref="AP38">
    <cfRule type="cellIs" dxfId="5511" priority="1537" operator="lessThan">
      <formula>$C$4</formula>
    </cfRule>
  </conditionalFormatting>
  <conditionalFormatting sqref="AP39">
    <cfRule type="cellIs" dxfId="5510" priority="1538" operator="lessThan">
      <formula>$C$4</formula>
    </cfRule>
  </conditionalFormatting>
  <conditionalFormatting sqref="AP40">
    <cfRule type="cellIs" dxfId="5509" priority="1539" operator="lessThan">
      <formula>$C$4</formula>
    </cfRule>
  </conditionalFormatting>
  <conditionalFormatting sqref="AP41">
    <cfRule type="cellIs" dxfId="5508" priority="1540" operator="lessThan">
      <formula>$C$4</formula>
    </cfRule>
  </conditionalFormatting>
  <conditionalFormatting sqref="AP42">
    <cfRule type="cellIs" dxfId="5507" priority="1541" operator="lessThan">
      <formula>$C$4</formula>
    </cfRule>
  </conditionalFormatting>
  <conditionalFormatting sqref="AP43">
    <cfRule type="cellIs" dxfId="5506" priority="1542" operator="lessThan">
      <formula>$C$4</formula>
    </cfRule>
  </conditionalFormatting>
  <conditionalFormatting sqref="AP44">
    <cfRule type="cellIs" dxfId="5505" priority="1543" operator="lessThan">
      <formula>$C$4</formula>
    </cfRule>
  </conditionalFormatting>
  <conditionalFormatting sqref="AP45">
    <cfRule type="cellIs" dxfId="5504" priority="1544" operator="lessThan">
      <formula>$C$4</formula>
    </cfRule>
  </conditionalFormatting>
  <conditionalFormatting sqref="AP46">
    <cfRule type="cellIs" dxfId="5503" priority="1545" operator="lessThan">
      <formula>$C$4</formula>
    </cfRule>
  </conditionalFormatting>
  <conditionalFormatting sqref="AP47">
    <cfRule type="cellIs" dxfId="5502" priority="1546" operator="lessThan">
      <formula>$C$4</formula>
    </cfRule>
  </conditionalFormatting>
  <conditionalFormatting sqref="AP48">
    <cfRule type="cellIs" dxfId="5501" priority="1547" operator="lessThan">
      <formula>$C$4</formula>
    </cfRule>
  </conditionalFormatting>
  <conditionalFormatting sqref="AP49">
    <cfRule type="cellIs" dxfId="5500" priority="1548" operator="lessThan">
      <formula>$C$4</formula>
    </cfRule>
  </conditionalFormatting>
  <conditionalFormatting sqref="AP50">
    <cfRule type="cellIs" dxfId="5499" priority="1549" operator="lessThan">
      <formula>$C$4</formula>
    </cfRule>
  </conditionalFormatting>
  <conditionalFormatting sqref="AQ11">
    <cfRule type="cellIs" dxfId="5498" priority="1550" operator="lessThan">
      <formula>$C$4</formula>
    </cfRule>
  </conditionalFormatting>
  <conditionalFormatting sqref="AQ12">
    <cfRule type="cellIs" dxfId="5497" priority="1551" operator="lessThan">
      <formula>$C$4</formula>
    </cfRule>
  </conditionalFormatting>
  <conditionalFormatting sqref="AQ13">
    <cfRule type="cellIs" dxfId="5496" priority="1552" operator="lessThan">
      <formula>$C$4</formula>
    </cfRule>
  </conditionalFormatting>
  <conditionalFormatting sqref="AQ14">
    <cfRule type="cellIs" dxfId="5495" priority="1553" operator="lessThan">
      <formula>$C$4</formula>
    </cfRule>
  </conditionalFormatting>
  <conditionalFormatting sqref="AQ15">
    <cfRule type="cellIs" dxfId="5494" priority="1554" operator="lessThan">
      <formula>$C$4</formula>
    </cfRule>
  </conditionalFormatting>
  <conditionalFormatting sqref="AQ16">
    <cfRule type="cellIs" dxfId="5493" priority="1555" operator="lessThan">
      <formula>$C$4</formula>
    </cfRule>
  </conditionalFormatting>
  <conditionalFormatting sqref="AQ17">
    <cfRule type="cellIs" dxfId="5492" priority="1556" operator="lessThan">
      <formula>$C$4</formula>
    </cfRule>
  </conditionalFormatting>
  <conditionalFormatting sqref="AQ18">
    <cfRule type="cellIs" dxfId="5491" priority="1557" operator="lessThan">
      <formula>$C$4</formula>
    </cfRule>
  </conditionalFormatting>
  <conditionalFormatting sqref="AQ19">
    <cfRule type="cellIs" dxfId="5490" priority="1558" operator="lessThan">
      <formula>$C$4</formula>
    </cfRule>
  </conditionalFormatting>
  <conditionalFormatting sqref="AQ20">
    <cfRule type="cellIs" dxfId="5489" priority="1559" operator="lessThan">
      <formula>$C$4</formula>
    </cfRule>
  </conditionalFormatting>
  <conditionalFormatting sqref="AQ21">
    <cfRule type="cellIs" dxfId="5488" priority="1560" operator="lessThan">
      <formula>$C$4</formula>
    </cfRule>
  </conditionalFormatting>
  <conditionalFormatting sqref="AQ22">
    <cfRule type="cellIs" dxfId="5487" priority="1561" operator="lessThan">
      <formula>$C$4</formula>
    </cfRule>
  </conditionalFormatting>
  <conditionalFormatting sqref="AQ23">
    <cfRule type="cellIs" dxfId="5486" priority="1562" operator="lessThan">
      <formula>$C$4</formula>
    </cfRule>
  </conditionalFormatting>
  <conditionalFormatting sqref="AQ24">
    <cfRule type="cellIs" dxfId="5485" priority="1563" operator="lessThan">
      <formula>$C$4</formula>
    </cfRule>
  </conditionalFormatting>
  <conditionalFormatting sqref="AQ25">
    <cfRule type="cellIs" dxfId="5484" priority="1564" operator="lessThan">
      <formula>$C$4</formula>
    </cfRule>
  </conditionalFormatting>
  <conditionalFormatting sqref="AQ26">
    <cfRule type="cellIs" dxfId="5483" priority="1565" operator="lessThan">
      <formula>$C$4</formula>
    </cfRule>
  </conditionalFormatting>
  <conditionalFormatting sqref="AQ27">
    <cfRule type="cellIs" dxfId="5482" priority="1566" operator="lessThan">
      <formula>$C$4</formula>
    </cfRule>
  </conditionalFormatting>
  <conditionalFormatting sqref="AQ28">
    <cfRule type="cellIs" dxfId="5481" priority="1567" operator="lessThan">
      <formula>$C$4</formula>
    </cfRule>
  </conditionalFormatting>
  <conditionalFormatting sqref="AQ29">
    <cfRule type="cellIs" dxfId="5480" priority="1568" operator="lessThan">
      <formula>$C$4</formula>
    </cfRule>
  </conditionalFormatting>
  <conditionalFormatting sqref="AQ30">
    <cfRule type="cellIs" dxfId="5479" priority="1569" operator="lessThan">
      <formula>$C$4</formula>
    </cfRule>
  </conditionalFormatting>
  <conditionalFormatting sqref="AQ31">
    <cfRule type="cellIs" dxfId="5478" priority="1570" operator="lessThan">
      <formula>$C$4</formula>
    </cfRule>
  </conditionalFormatting>
  <conditionalFormatting sqref="AQ32">
    <cfRule type="cellIs" dxfId="5477" priority="1571" operator="lessThan">
      <formula>$C$4</formula>
    </cfRule>
  </conditionalFormatting>
  <conditionalFormatting sqref="AQ33">
    <cfRule type="cellIs" dxfId="5476" priority="1572" operator="lessThan">
      <formula>$C$4</formula>
    </cfRule>
  </conditionalFormatting>
  <conditionalFormatting sqref="AQ34">
    <cfRule type="cellIs" dxfId="5475" priority="1573" operator="lessThan">
      <formula>$C$4</formula>
    </cfRule>
  </conditionalFormatting>
  <conditionalFormatting sqref="AQ35">
    <cfRule type="cellIs" dxfId="5474" priority="1574" operator="lessThan">
      <formula>$C$4</formula>
    </cfRule>
  </conditionalFormatting>
  <conditionalFormatting sqref="AQ36">
    <cfRule type="cellIs" dxfId="5473" priority="1575" operator="lessThan">
      <formula>$C$4</formula>
    </cfRule>
  </conditionalFormatting>
  <conditionalFormatting sqref="AQ37">
    <cfRule type="cellIs" dxfId="5472" priority="1576" operator="lessThan">
      <formula>$C$4</formula>
    </cfRule>
  </conditionalFormatting>
  <conditionalFormatting sqref="AQ38">
    <cfRule type="cellIs" dxfId="5471" priority="1577" operator="lessThan">
      <formula>$C$4</formula>
    </cfRule>
  </conditionalFormatting>
  <conditionalFormatting sqref="AQ39">
    <cfRule type="cellIs" dxfId="5470" priority="1578" operator="lessThan">
      <formula>$C$4</formula>
    </cfRule>
  </conditionalFormatting>
  <conditionalFormatting sqref="AQ40">
    <cfRule type="cellIs" dxfId="5469" priority="1579" operator="lessThan">
      <formula>$C$4</formula>
    </cfRule>
  </conditionalFormatting>
  <conditionalFormatting sqref="AQ41">
    <cfRule type="cellIs" dxfId="5468" priority="1580" operator="lessThan">
      <formula>$C$4</formula>
    </cfRule>
  </conditionalFormatting>
  <conditionalFormatting sqref="AQ42">
    <cfRule type="cellIs" dxfId="5467" priority="1581" operator="lessThan">
      <formula>$C$4</formula>
    </cfRule>
  </conditionalFormatting>
  <conditionalFormatting sqref="AQ43">
    <cfRule type="cellIs" dxfId="5466" priority="1582" operator="lessThan">
      <formula>$C$4</formula>
    </cfRule>
  </conditionalFormatting>
  <conditionalFormatting sqref="AQ44">
    <cfRule type="cellIs" dxfId="5465" priority="1583" operator="lessThan">
      <formula>$C$4</formula>
    </cfRule>
  </conditionalFormatting>
  <conditionalFormatting sqref="AQ45">
    <cfRule type="cellIs" dxfId="5464" priority="1584" operator="lessThan">
      <formula>$C$4</formula>
    </cfRule>
  </conditionalFormatting>
  <conditionalFormatting sqref="AQ46">
    <cfRule type="cellIs" dxfId="5463" priority="1585" operator="lessThan">
      <formula>$C$4</formula>
    </cfRule>
  </conditionalFormatting>
  <conditionalFormatting sqref="AQ47">
    <cfRule type="cellIs" dxfId="5462" priority="1586" operator="lessThan">
      <formula>$C$4</formula>
    </cfRule>
  </conditionalFormatting>
  <conditionalFormatting sqref="AQ48">
    <cfRule type="cellIs" dxfId="5461" priority="1587" operator="lessThan">
      <formula>$C$4</formula>
    </cfRule>
  </conditionalFormatting>
  <conditionalFormatting sqref="AQ49">
    <cfRule type="cellIs" dxfId="5460" priority="1588" operator="lessThan">
      <formula>$C$4</formula>
    </cfRule>
  </conditionalFormatting>
  <conditionalFormatting sqref="AQ50">
    <cfRule type="cellIs" dxfId="5459" priority="1589" operator="lessThan">
      <formula>$C$4</formula>
    </cfRule>
  </conditionalFormatting>
  <conditionalFormatting sqref="AR11">
    <cfRule type="cellIs" dxfId="5458" priority="1590" operator="lessThan">
      <formula>$C$4</formula>
    </cfRule>
  </conditionalFormatting>
  <conditionalFormatting sqref="AR12">
    <cfRule type="cellIs" dxfId="5457" priority="1591" operator="lessThan">
      <formula>$C$4</formula>
    </cfRule>
  </conditionalFormatting>
  <conditionalFormatting sqref="AR13">
    <cfRule type="cellIs" dxfId="5456" priority="1592" operator="lessThan">
      <formula>$C$4</formula>
    </cfRule>
  </conditionalFormatting>
  <conditionalFormatting sqref="AR14">
    <cfRule type="cellIs" dxfId="5455" priority="1593" operator="lessThan">
      <formula>$C$4</formula>
    </cfRule>
  </conditionalFormatting>
  <conditionalFormatting sqref="AR15">
    <cfRule type="cellIs" dxfId="5454" priority="1594" operator="lessThan">
      <formula>$C$4</formula>
    </cfRule>
  </conditionalFormatting>
  <conditionalFormatting sqref="AR16">
    <cfRule type="cellIs" dxfId="5453" priority="1595" operator="lessThan">
      <formula>$C$4</formula>
    </cfRule>
  </conditionalFormatting>
  <conditionalFormatting sqref="AR17">
    <cfRule type="cellIs" dxfId="5452" priority="1596" operator="lessThan">
      <formula>$C$4</formula>
    </cfRule>
  </conditionalFormatting>
  <conditionalFormatting sqref="AR18">
    <cfRule type="cellIs" dxfId="5451" priority="1597" operator="lessThan">
      <formula>$C$4</formula>
    </cfRule>
  </conditionalFormatting>
  <conditionalFormatting sqref="AR19">
    <cfRule type="cellIs" dxfId="5450" priority="1598" operator="lessThan">
      <formula>$C$4</formula>
    </cfRule>
  </conditionalFormatting>
  <conditionalFormatting sqref="AR20">
    <cfRule type="cellIs" dxfId="5449" priority="1599" operator="lessThan">
      <formula>$C$4</formula>
    </cfRule>
  </conditionalFormatting>
  <conditionalFormatting sqref="AR21">
    <cfRule type="cellIs" dxfId="5448" priority="1600" operator="lessThan">
      <formula>$C$4</formula>
    </cfRule>
  </conditionalFormatting>
  <conditionalFormatting sqref="AR22">
    <cfRule type="cellIs" dxfId="5447" priority="1601" operator="lessThan">
      <formula>$C$4</formula>
    </cfRule>
  </conditionalFormatting>
  <conditionalFormatting sqref="AR23">
    <cfRule type="cellIs" dxfId="5446" priority="1602" operator="lessThan">
      <formula>$C$4</formula>
    </cfRule>
  </conditionalFormatting>
  <conditionalFormatting sqref="AR24">
    <cfRule type="cellIs" dxfId="5445" priority="1603" operator="lessThan">
      <formula>$C$4</formula>
    </cfRule>
  </conditionalFormatting>
  <conditionalFormatting sqref="AR25">
    <cfRule type="cellIs" dxfId="5444" priority="1604" operator="lessThan">
      <formula>$C$4</formula>
    </cfRule>
  </conditionalFormatting>
  <conditionalFormatting sqref="AR26">
    <cfRule type="cellIs" dxfId="5443" priority="1605" operator="lessThan">
      <formula>$C$4</formula>
    </cfRule>
  </conditionalFormatting>
  <conditionalFormatting sqref="AR27">
    <cfRule type="cellIs" dxfId="5442" priority="1606" operator="lessThan">
      <formula>$C$4</formula>
    </cfRule>
  </conditionalFormatting>
  <conditionalFormatting sqref="AR28">
    <cfRule type="cellIs" dxfId="5441" priority="1607" operator="lessThan">
      <formula>$C$4</formula>
    </cfRule>
  </conditionalFormatting>
  <conditionalFormatting sqref="AR29">
    <cfRule type="cellIs" dxfId="5440" priority="1608" operator="lessThan">
      <formula>$C$4</formula>
    </cfRule>
  </conditionalFormatting>
  <conditionalFormatting sqref="AR30">
    <cfRule type="cellIs" dxfId="5439" priority="1609" operator="lessThan">
      <formula>$C$4</formula>
    </cfRule>
  </conditionalFormatting>
  <conditionalFormatting sqref="AR31">
    <cfRule type="cellIs" dxfId="5438" priority="1610" operator="lessThan">
      <formula>$C$4</formula>
    </cfRule>
  </conditionalFormatting>
  <conditionalFormatting sqref="AR32">
    <cfRule type="cellIs" dxfId="5437" priority="1611" operator="lessThan">
      <formula>$C$4</formula>
    </cfRule>
  </conditionalFormatting>
  <conditionalFormatting sqref="AR33">
    <cfRule type="cellIs" dxfId="5436" priority="1612" operator="lessThan">
      <formula>$C$4</formula>
    </cfRule>
  </conditionalFormatting>
  <conditionalFormatting sqref="AR34">
    <cfRule type="cellIs" dxfId="5435" priority="1613" operator="lessThan">
      <formula>$C$4</formula>
    </cfRule>
  </conditionalFormatting>
  <conditionalFormatting sqref="AR35">
    <cfRule type="cellIs" dxfId="5434" priority="1614" operator="lessThan">
      <formula>$C$4</formula>
    </cfRule>
  </conditionalFormatting>
  <conditionalFormatting sqref="AR36">
    <cfRule type="cellIs" dxfId="5433" priority="1615" operator="lessThan">
      <formula>$C$4</formula>
    </cfRule>
  </conditionalFormatting>
  <conditionalFormatting sqref="AR37">
    <cfRule type="cellIs" dxfId="5432" priority="1616" operator="lessThan">
      <formula>$C$4</formula>
    </cfRule>
  </conditionalFormatting>
  <conditionalFormatting sqref="AR38">
    <cfRule type="cellIs" dxfId="5431" priority="1617" operator="lessThan">
      <formula>$C$4</formula>
    </cfRule>
  </conditionalFormatting>
  <conditionalFormatting sqref="AR39">
    <cfRule type="cellIs" dxfId="5430" priority="1618" operator="lessThan">
      <formula>$C$4</formula>
    </cfRule>
  </conditionalFormatting>
  <conditionalFormatting sqref="AR40">
    <cfRule type="cellIs" dxfId="5429" priority="1619" operator="lessThan">
      <formula>$C$4</formula>
    </cfRule>
  </conditionalFormatting>
  <conditionalFormatting sqref="AR41">
    <cfRule type="cellIs" dxfId="5428" priority="1620" operator="lessThan">
      <formula>$C$4</formula>
    </cfRule>
  </conditionalFormatting>
  <conditionalFormatting sqref="AR42">
    <cfRule type="cellIs" dxfId="5427" priority="1621" operator="lessThan">
      <formula>$C$4</formula>
    </cfRule>
  </conditionalFormatting>
  <conditionalFormatting sqref="AR43">
    <cfRule type="cellIs" dxfId="5426" priority="1622" operator="lessThan">
      <formula>$C$4</formula>
    </cfRule>
  </conditionalFormatting>
  <conditionalFormatting sqref="AR44">
    <cfRule type="cellIs" dxfId="5425" priority="1623" operator="lessThan">
      <formula>$C$4</formula>
    </cfRule>
  </conditionalFormatting>
  <conditionalFormatting sqref="AR45">
    <cfRule type="cellIs" dxfId="5424" priority="1624" operator="lessThan">
      <formula>$C$4</formula>
    </cfRule>
  </conditionalFormatting>
  <conditionalFormatting sqref="AR46">
    <cfRule type="cellIs" dxfId="5423" priority="1625" operator="lessThan">
      <formula>$C$4</formula>
    </cfRule>
  </conditionalFormatting>
  <conditionalFormatting sqref="AR47">
    <cfRule type="cellIs" dxfId="5422" priority="1626" operator="lessThan">
      <formula>$C$4</formula>
    </cfRule>
  </conditionalFormatting>
  <conditionalFormatting sqref="AR48">
    <cfRule type="cellIs" dxfId="5421" priority="1627" operator="lessThan">
      <formula>$C$4</formula>
    </cfRule>
  </conditionalFormatting>
  <conditionalFormatting sqref="AR49">
    <cfRule type="cellIs" dxfId="5420" priority="1628" operator="lessThan">
      <formula>$C$4</formula>
    </cfRule>
  </conditionalFormatting>
  <conditionalFormatting sqref="AR50">
    <cfRule type="cellIs" dxfId="5419" priority="1629" operator="lessThan">
      <formula>$C$4</formula>
    </cfRule>
  </conditionalFormatting>
  <conditionalFormatting sqref="BB11">
    <cfRule type="cellIs" dxfId="5418" priority="1630" operator="lessThan">
      <formula>$C$4</formula>
    </cfRule>
  </conditionalFormatting>
  <conditionalFormatting sqref="BB12">
    <cfRule type="cellIs" dxfId="5417" priority="1631" operator="lessThan">
      <formula>$C$4</formula>
    </cfRule>
  </conditionalFormatting>
  <conditionalFormatting sqref="BB13">
    <cfRule type="cellIs" dxfId="5416" priority="1632" operator="lessThan">
      <formula>$C$4</formula>
    </cfRule>
  </conditionalFormatting>
  <conditionalFormatting sqref="BB14">
    <cfRule type="cellIs" dxfId="5415" priority="1633" operator="lessThan">
      <formula>$C$4</formula>
    </cfRule>
  </conditionalFormatting>
  <conditionalFormatting sqref="BB15">
    <cfRule type="cellIs" dxfId="5414" priority="1634" operator="lessThan">
      <formula>$C$4</formula>
    </cfRule>
  </conditionalFormatting>
  <conditionalFormatting sqref="BB16">
    <cfRule type="cellIs" dxfId="5413" priority="1635" operator="lessThan">
      <formula>$C$4</formula>
    </cfRule>
  </conditionalFormatting>
  <conditionalFormatting sqref="BB17">
    <cfRule type="cellIs" dxfId="5412" priority="1636" operator="lessThan">
      <formula>$C$4</formula>
    </cfRule>
  </conditionalFormatting>
  <conditionalFormatting sqref="BB18">
    <cfRule type="cellIs" dxfId="5411" priority="1637" operator="lessThan">
      <formula>$C$4</formula>
    </cfRule>
  </conditionalFormatting>
  <conditionalFormatting sqref="BB19">
    <cfRule type="cellIs" dxfId="5410" priority="1638" operator="lessThan">
      <formula>$C$4</formula>
    </cfRule>
  </conditionalFormatting>
  <conditionalFormatting sqref="BB20">
    <cfRule type="cellIs" dxfId="5409" priority="1639" operator="lessThan">
      <formula>$C$4</formula>
    </cfRule>
  </conditionalFormatting>
  <conditionalFormatting sqref="BB21">
    <cfRule type="cellIs" dxfId="5408" priority="1640" operator="lessThan">
      <formula>$C$4</formula>
    </cfRule>
  </conditionalFormatting>
  <conditionalFormatting sqref="BB22">
    <cfRule type="cellIs" dxfId="5407" priority="1641" operator="lessThan">
      <formula>$C$4</formula>
    </cfRule>
  </conditionalFormatting>
  <conditionalFormatting sqref="BB23">
    <cfRule type="cellIs" dxfId="5406" priority="1642" operator="lessThan">
      <formula>$C$4</formula>
    </cfRule>
  </conditionalFormatting>
  <conditionalFormatting sqref="BB24">
    <cfRule type="cellIs" dxfId="5405" priority="1643" operator="lessThan">
      <formula>$C$4</formula>
    </cfRule>
  </conditionalFormatting>
  <conditionalFormatting sqref="BB25">
    <cfRule type="cellIs" dxfId="5404" priority="1644" operator="lessThan">
      <formula>$C$4</formula>
    </cfRule>
  </conditionalFormatting>
  <conditionalFormatting sqref="BB26">
    <cfRule type="cellIs" dxfId="5403" priority="1645" operator="lessThan">
      <formula>$C$4</formula>
    </cfRule>
  </conditionalFormatting>
  <conditionalFormatting sqref="BB27">
    <cfRule type="cellIs" dxfId="5402" priority="1646" operator="lessThan">
      <formula>$C$4</formula>
    </cfRule>
  </conditionalFormatting>
  <conditionalFormatting sqref="BB28">
    <cfRule type="cellIs" dxfId="5401" priority="1647" operator="lessThan">
      <formula>$C$4</formula>
    </cfRule>
  </conditionalFormatting>
  <conditionalFormatting sqref="BB29">
    <cfRule type="cellIs" dxfId="5400" priority="1648" operator="lessThan">
      <formula>$C$4</formula>
    </cfRule>
  </conditionalFormatting>
  <conditionalFormatting sqref="BB30">
    <cfRule type="cellIs" dxfId="5399" priority="1649" operator="lessThan">
      <formula>$C$4</formula>
    </cfRule>
  </conditionalFormatting>
  <conditionalFormatting sqref="BB31">
    <cfRule type="cellIs" dxfId="5398" priority="1650" operator="lessThan">
      <formula>$C$4</formula>
    </cfRule>
  </conditionalFormatting>
  <conditionalFormatting sqref="BB32">
    <cfRule type="cellIs" dxfId="5397" priority="1651" operator="lessThan">
      <formula>$C$4</formula>
    </cfRule>
  </conditionalFormatting>
  <conditionalFormatting sqref="BB33">
    <cfRule type="cellIs" dxfId="5396" priority="1652" operator="lessThan">
      <formula>$C$4</formula>
    </cfRule>
  </conditionalFormatting>
  <conditionalFormatting sqref="BB34">
    <cfRule type="cellIs" dxfId="5395" priority="1653" operator="lessThan">
      <formula>$C$4</formula>
    </cfRule>
  </conditionalFormatting>
  <conditionalFormatting sqref="BB35">
    <cfRule type="cellIs" dxfId="5394" priority="1654" operator="lessThan">
      <formula>$C$4</formula>
    </cfRule>
  </conditionalFormatting>
  <conditionalFormatting sqref="BB36">
    <cfRule type="cellIs" dxfId="5393" priority="1655" operator="lessThan">
      <formula>$C$4</formula>
    </cfRule>
  </conditionalFormatting>
  <conditionalFormatting sqref="BB37">
    <cfRule type="cellIs" dxfId="5392" priority="1656" operator="lessThan">
      <formula>$C$4</formula>
    </cfRule>
  </conditionalFormatting>
  <conditionalFormatting sqref="BB38">
    <cfRule type="cellIs" dxfId="5391" priority="1657" operator="lessThan">
      <formula>$C$4</formula>
    </cfRule>
  </conditionalFormatting>
  <conditionalFormatting sqref="BB39">
    <cfRule type="cellIs" dxfId="5390" priority="1658" operator="lessThan">
      <formula>$C$4</formula>
    </cfRule>
  </conditionalFormatting>
  <conditionalFormatting sqref="BB40">
    <cfRule type="cellIs" dxfId="5389" priority="1659" operator="lessThan">
      <formula>$C$4</formula>
    </cfRule>
  </conditionalFormatting>
  <conditionalFormatting sqref="BB41">
    <cfRule type="cellIs" dxfId="5388" priority="1660" operator="lessThan">
      <formula>$C$4</formula>
    </cfRule>
  </conditionalFormatting>
  <conditionalFormatting sqref="BB42">
    <cfRule type="cellIs" dxfId="5387" priority="1661" operator="lessThan">
      <formula>$C$4</formula>
    </cfRule>
  </conditionalFormatting>
  <conditionalFormatting sqref="BB43">
    <cfRule type="cellIs" dxfId="5386" priority="1662" operator="lessThan">
      <formula>$C$4</formula>
    </cfRule>
  </conditionalFormatting>
  <conditionalFormatting sqref="BB44">
    <cfRule type="cellIs" dxfId="5385" priority="1663" operator="lessThan">
      <formula>$C$4</formula>
    </cfRule>
  </conditionalFormatting>
  <conditionalFormatting sqref="BB45">
    <cfRule type="cellIs" dxfId="5384" priority="1664" operator="lessThan">
      <formula>$C$4</formula>
    </cfRule>
  </conditionalFormatting>
  <conditionalFormatting sqref="BB46">
    <cfRule type="cellIs" dxfId="5383" priority="1665" operator="lessThan">
      <formula>$C$4</formula>
    </cfRule>
  </conditionalFormatting>
  <conditionalFormatting sqref="BB47">
    <cfRule type="cellIs" dxfId="5382" priority="1666" operator="lessThan">
      <formula>$C$4</formula>
    </cfRule>
  </conditionalFormatting>
  <conditionalFormatting sqref="BB48">
    <cfRule type="cellIs" dxfId="5381" priority="1667" operator="lessThan">
      <formula>$C$4</formula>
    </cfRule>
  </conditionalFormatting>
  <conditionalFormatting sqref="BB49">
    <cfRule type="cellIs" dxfId="5380" priority="1668" operator="lessThan">
      <formula>$C$4</formula>
    </cfRule>
  </conditionalFormatting>
  <conditionalFormatting sqref="BB50">
    <cfRule type="cellIs" dxfId="5379" priority="1669" operator="lessThan">
      <formula>$C$4</formula>
    </cfRule>
  </conditionalFormatting>
  <conditionalFormatting sqref="BC11">
    <cfRule type="cellIs" dxfId="5378" priority="1670" operator="lessThan">
      <formula>$C$4</formula>
    </cfRule>
  </conditionalFormatting>
  <conditionalFormatting sqref="BC12">
    <cfRule type="cellIs" dxfId="5377" priority="1671" operator="lessThan">
      <formula>$C$4</formula>
    </cfRule>
  </conditionalFormatting>
  <conditionalFormatting sqref="BC13">
    <cfRule type="cellIs" dxfId="5376" priority="1672" operator="lessThan">
      <formula>$C$4</formula>
    </cfRule>
  </conditionalFormatting>
  <conditionalFormatting sqref="BC14">
    <cfRule type="cellIs" dxfId="5375" priority="1673" operator="lessThan">
      <formula>$C$4</formula>
    </cfRule>
  </conditionalFormatting>
  <conditionalFormatting sqref="BC15">
    <cfRule type="cellIs" dxfId="5374" priority="1674" operator="lessThan">
      <formula>$C$4</formula>
    </cfRule>
  </conditionalFormatting>
  <conditionalFormatting sqref="BC16">
    <cfRule type="cellIs" dxfId="5373" priority="1675" operator="lessThan">
      <formula>$C$4</formula>
    </cfRule>
  </conditionalFormatting>
  <conditionalFormatting sqref="BC17">
    <cfRule type="cellIs" dxfId="5372" priority="1676" operator="lessThan">
      <formula>$C$4</formula>
    </cfRule>
  </conditionalFormatting>
  <conditionalFormatting sqref="BC18">
    <cfRule type="cellIs" dxfId="5371" priority="1677" operator="lessThan">
      <formula>$C$4</formula>
    </cfRule>
  </conditionalFormatting>
  <conditionalFormatting sqref="BC19">
    <cfRule type="cellIs" dxfId="5370" priority="1678" operator="lessThan">
      <formula>$C$4</formula>
    </cfRule>
  </conditionalFormatting>
  <conditionalFormatting sqref="BC20">
    <cfRule type="cellIs" dxfId="5369" priority="1679" operator="lessThan">
      <formula>$C$4</formula>
    </cfRule>
  </conditionalFormatting>
  <conditionalFormatting sqref="BC21">
    <cfRule type="cellIs" dxfId="5368" priority="1680" operator="lessThan">
      <formula>$C$4</formula>
    </cfRule>
  </conditionalFormatting>
  <conditionalFormatting sqref="BC22">
    <cfRule type="cellIs" dxfId="5367" priority="1681" operator="lessThan">
      <formula>$C$4</formula>
    </cfRule>
  </conditionalFormatting>
  <conditionalFormatting sqref="BC23">
    <cfRule type="cellIs" dxfId="5366" priority="1682" operator="lessThan">
      <formula>$C$4</formula>
    </cfRule>
  </conditionalFormatting>
  <conditionalFormatting sqref="BC24">
    <cfRule type="cellIs" dxfId="5365" priority="1683" operator="lessThan">
      <formula>$C$4</formula>
    </cfRule>
  </conditionalFormatting>
  <conditionalFormatting sqref="BC25">
    <cfRule type="cellIs" dxfId="5364" priority="1684" operator="lessThan">
      <formula>$C$4</formula>
    </cfRule>
  </conditionalFormatting>
  <conditionalFormatting sqref="BC26">
    <cfRule type="cellIs" dxfId="5363" priority="1685" operator="lessThan">
      <formula>$C$4</formula>
    </cfRule>
  </conditionalFormatting>
  <conditionalFormatting sqref="BC27">
    <cfRule type="cellIs" dxfId="5362" priority="1686" operator="lessThan">
      <formula>$C$4</formula>
    </cfRule>
  </conditionalFormatting>
  <conditionalFormatting sqref="BC28">
    <cfRule type="cellIs" dxfId="5361" priority="1687" operator="lessThan">
      <formula>$C$4</formula>
    </cfRule>
  </conditionalFormatting>
  <conditionalFormatting sqref="BC29">
    <cfRule type="cellIs" dxfId="5360" priority="1688" operator="lessThan">
      <formula>$C$4</formula>
    </cfRule>
  </conditionalFormatting>
  <conditionalFormatting sqref="BC30">
    <cfRule type="cellIs" dxfId="5359" priority="1689" operator="lessThan">
      <formula>$C$4</formula>
    </cfRule>
  </conditionalFormatting>
  <conditionalFormatting sqref="BC31">
    <cfRule type="cellIs" dxfId="5358" priority="1690" operator="lessThan">
      <formula>$C$4</formula>
    </cfRule>
  </conditionalFormatting>
  <conditionalFormatting sqref="BC32">
    <cfRule type="cellIs" dxfId="5357" priority="1691" operator="lessThan">
      <formula>$C$4</formula>
    </cfRule>
  </conditionalFormatting>
  <conditionalFormatting sqref="BC33">
    <cfRule type="cellIs" dxfId="5356" priority="1692" operator="lessThan">
      <formula>$C$4</formula>
    </cfRule>
  </conditionalFormatting>
  <conditionalFormatting sqref="BC34">
    <cfRule type="cellIs" dxfId="5355" priority="1693" operator="lessThan">
      <formula>$C$4</formula>
    </cfRule>
  </conditionalFormatting>
  <conditionalFormatting sqref="BC35">
    <cfRule type="cellIs" dxfId="5354" priority="1694" operator="lessThan">
      <formula>$C$4</formula>
    </cfRule>
  </conditionalFormatting>
  <conditionalFormatting sqref="BC36">
    <cfRule type="cellIs" dxfId="5353" priority="1695" operator="lessThan">
      <formula>$C$4</formula>
    </cfRule>
  </conditionalFormatting>
  <conditionalFormatting sqref="BC37">
    <cfRule type="cellIs" dxfId="5352" priority="1696" operator="lessThan">
      <formula>$C$4</formula>
    </cfRule>
  </conditionalFormatting>
  <conditionalFormatting sqref="BC38">
    <cfRule type="cellIs" dxfId="5351" priority="1697" operator="lessThan">
      <formula>$C$4</formula>
    </cfRule>
  </conditionalFormatting>
  <conditionalFormatting sqref="BC39">
    <cfRule type="cellIs" dxfId="5350" priority="1698" operator="lessThan">
      <formula>$C$4</formula>
    </cfRule>
  </conditionalFormatting>
  <conditionalFormatting sqref="BC40">
    <cfRule type="cellIs" dxfId="5349" priority="1699" operator="lessThan">
      <formula>$C$4</formula>
    </cfRule>
  </conditionalFormatting>
  <conditionalFormatting sqref="BC41">
    <cfRule type="cellIs" dxfId="5348" priority="1700" operator="lessThan">
      <formula>$C$4</formula>
    </cfRule>
  </conditionalFormatting>
  <conditionalFormatting sqref="BC42">
    <cfRule type="cellIs" dxfId="5347" priority="1701" operator="lessThan">
      <formula>$C$4</formula>
    </cfRule>
  </conditionalFormatting>
  <conditionalFormatting sqref="BC43">
    <cfRule type="cellIs" dxfId="5346" priority="1702" operator="lessThan">
      <formula>$C$4</formula>
    </cfRule>
  </conditionalFormatting>
  <conditionalFormatting sqref="BC44">
    <cfRule type="cellIs" dxfId="5345" priority="1703" operator="lessThan">
      <formula>$C$4</formula>
    </cfRule>
  </conditionalFormatting>
  <conditionalFormatting sqref="BC45">
    <cfRule type="cellIs" dxfId="5344" priority="1704" operator="lessThan">
      <formula>$C$4</formula>
    </cfRule>
  </conditionalFormatting>
  <conditionalFormatting sqref="BC46">
    <cfRule type="cellIs" dxfId="5343" priority="1705" operator="lessThan">
      <formula>$C$4</formula>
    </cfRule>
  </conditionalFormatting>
  <conditionalFormatting sqref="BC47">
    <cfRule type="cellIs" dxfId="5342" priority="1706" operator="lessThan">
      <formula>$C$4</formula>
    </cfRule>
  </conditionalFormatting>
  <conditionalFormatting sqref="BC48">
    <cfRule type="cellIs" dxfId="5341" priority="1707" operator="lessThan">
      <formula>$C$4</formula>
    </cfRule>
  </conditionalFormatting>
  <conditionalFormatting sqref="BC49">
    <cfRule type="cellIs" dxfId="5340" priority="1708" operator="lessThan">
      <formula>$C$4</formula>
    </cfRule>
  </conditionalFormatting>
  <conditionalFormatting sqref="BC50">
    <cfRule type="cellIs" dxfId="5339" priority="1709" operator="lessThan">
      <formula>$C$4</formula>
    </cfRule>
  </conditionalFormatting>
  <conditionalFormatting sqref="AU11">
    <cfRule type="cellIs" dxfId="5338" priority="1710" operator="lessThan">
      <formula>$C$4</formula>
    </cfRule>
  </conditionalFormatting>
  <conditionalFormatting sqref="AU12">
    <cfRule type="cellIs" dxfId="5337" priority="1711" operator="lessThan">
      <formula>$C$4</formula>
    </cfRule>
  </conditionalFormatting>
  <conditionalFormatting sqref="AU13">
    <cfRule type="cellIs" dxfId="5336" priority="1712" operator="lessThan">
      <formula>$C$4</formula>
    </cfRule>
  </conditionalFormatting>
  <conditionalFormatting sqref="AU14">
    <cfRule type="cellIs" dxfId="5335" priority="1713" operator="lessThan">
      <formula>$C$4</formula>
    </cfRule>
  </conditionalFormatting>
  <conditionalFormatting sqref="AU15">
    <cfRule type="cellIs" dxfId="5334" priority="1714" operator="lessThan">
      <formula>$C$4</formula>
    </cfRule>
  </conditionalFormatting>
  <conditionalFormatting sqref="AU16">
    <cfRule type="cellIs" dxfId="5333" priority="1715" operator="lessThan">
      <formula>$C$4</formula>
    </cfRule>
  </conditionalFormatting>
  <conditionalFormatting sqref="AU17">
    <cfRule type="cellIs" dxfId="5332" priority="1716" operator="lessThan">
      <formula>$C$4</formula>
    </cfRule>
  </conditionalFormatting>
  <conditionalFormatting sqref="AU18">
    <cfRule type="cellIs" dxfId="5331" priority="1717" operator="lessThan">
      <formula>$C$4</formula>
    </cfRule>
  </conditionalFormatting>
  <conditionalFormatting sqref="AU19">
    <cfRule type="cellIs" dxfId="5330" priority="1718" operator="lessThan">
      <formula>$C$4</formula>
    </cfRule>
  </conditionalFormatting>
  <conditionalFormatting sqref="AU20">
    <cfRule type="cellIs" dxfId="5329" priority="1719" operator="lessThan">
      <formula>$C$4</formula>
    </cfRule>
  </conditionalFormatting>
  <conditionalFormatting sqref="AU21">
    <cfRule type="cellIs" dxfId="5328" priority="1720" operator="lessThan">
      <formula>$C$4</formula>
    </cfRule>
  </conditionalFormatting>
  <conditionalFormatting sqref="AU22">
    <cfRule type="cellIs" dxfId="5327" priority="1721" operator="lessThan">
      <formula>$C$4</formula>
    </cfRule>
  </conditionalFormatting>
  <conditionalFormatting sqref="AU23">
    <cfRule type="cellIs" dxfId="5326" priority="1722" operator="lessThan">
      <formula>$C$4</formula>
    </cfRule>
  </conditionalFormatting>
  <conditionalFormatting sqref="AU24">
    <cfRule type="cellIs" dxfId="5325" priority="1723" operator="lessThan">
      <formula>$C$4</formula>
    </cfRule>
  </conditionalFormatting>
  <conditionalFormatting sqref="AU25">
    <cfRule type="cellIs" dxfId="5324" priority="1724" operator="lessThan">
      <formula>$C$4</formula>
    </cfRule>
  </conditionalFormatting>
  <conditionalFormatting sqref="AU26">
    <cfRule type="cellIs" dxfId="5323" priority="1725" operator="lessThan">
      <formula>$C$4</formula>
    </cfRule>
  </conditionalFormatting>
  <conditionalFormatting sqref="AU27">
    <cfRule type="cellIs" dxfId="5322" priority="1726" operator="lessThan">
      <formula>$C$4</formula>
    </cfRule>
  </conditionalFormatting>
  <conditionalFormatting sqref="AU28">
    <cfRule type="cellIs" dxfId="5321" priority="1727" operator="lessThan">
      <formula>$C$4</formula>
    </cfRule>
  </conditionalFormatting>
  <conditionalFormatting sqref="AU29">
    <cfRule type="cellIs" dxfId="5320" priority="1728" operator="lessThan">
      <formula>$C$4</formula>
    </cfRule>
  </conditionalFormatting>
  <conditionalFormatting sqref="AU30">
    <cfRule type="cellIs" dxfId="5319" priority="1729" operator="lessThan">
      <formula>$C$4</formula>
    </cfRule>
  </conditionalFormatting>
  <conditionalFormatting sqref="AU31">
    <cfRule type="cellIs" dxfId="5318" priority="1730" operator="lessThan">
      <formula>$C$4</formula>
    </cfRule>
  </conditionalFormatting>
  <conditionalFormatting sqref="AU32">
    <cfRule type="cellIs" dxfId="5317" priority="1731" operator="lessThan">
      <formula>$C$4</formula>
    </cfRule>
  </conditionalFormatting>
  <conditionalFormatting sqref="AU33">
    <cfRule type="cellIs" dxfId="5316" priority="1732" operator="lessThan">
      <formula>$C$4</formula>
    </cfRule>
  </conditionalFormatting>
  <conditionalFormatting sqref="AU34">
    <cfRule type="cellIs" dxfId="5315" priority="1733" operator="lessThan">
      <formula>$C$4</formula>
    </cfRule>
  </conditionalFormatting>
  <conditionalFormatting sqref="AU35">
    <cfRule type="cellIs" dxfId="5314" priority="1734" operator="lessThan">
      <formula>$C$4</formula>
    </cfRule>
  </conditionalFormatting>
  <conditionalFormatting sqref="AU36">
    <cfRule type="cellIs" dxfId="5313" priority="1735" operator="lessThan">
      <formula>$C$4</formula>
    </cfRule>
  </conditionalFormatting>
  <conditionalFormatting sqref="AU37">
    <cfRule type="cellIs" dxfId="5312" priority="1736" operator="lessThan">
      <formula>$C$4</formula>
    </cfRule>
  </conditionalFormatting>
  <conditionalFormatting sqref="AU38">
    <cfRule type="cellIs" dxfId="5311" priority="1737" operator="lessThan">
      <formula>$C$4</formula>
    </cfRule>
  </conditionalFormatting>
  <conditionalFormatting sqref="AU39">
    <cfRule type="cellIs" dxfId="5310" priority="1738" operator="lessThan">
      <formula>$C$4</formula>
    </cfRule>
  </conditionalFormatting>
  <conditionalFormatting sqref="AU40">
    <cfRule type="cellIs" dxfId="5309" priority="1739" operator="lessThan">
      <formula>$C$4</formula>
    </cfRule>
  </conditionalFormatting>
  <conditionalFormatting sqref="AU41">
    <cfRule type="cellIs" dxfId="5308" priority="1740" operator="lessThan">
      <formula>$C$4</formula>
    </cfRule>
  </conditionalFormatting>
  <conditionalFormatting sqref="AU42">
    <cfRule type="cellIs" dxfId="5307" priority="1741" operator="lessThan">
      <formula>$C$4</formula>
    </cfRule>
  </conditionalFormatting>
  <conditionalFormatting sqref="AU43">
    <cfRule type="cellIs" dxfId="5306" priority="1742" operator="lessThan">
      <formula>$C$4</formula>
    </cfRule>
  </conditionalFormatting>
  <conditionalFormatting sqref="AU44">
    <cfRule type="cellIs" dxfId="5305" priority="1743" operator="lessThan">
      <formula>$C$4</formula>
    </cfRule>
  </conditionalFormatting>
  <conditionalFormatting sqref="AU45">
    <cfRule type="cellIs" dxfId="5304" priority="1744" operator="lessThan">
      <formula>$C$4</formula>
    </cfRule>
  </conditionalFormatting>
  <conditionalFormatting sqref="AU46">
    <cfRule type="cellIs" dxfId="5303" priority="1745" operator="lessThan">
      <formula>$C$4</formula>
    </cfRule>
  </conditionalFormatting>
  <conditionalFormatting sqref="AU47">
    <cfRule type="cellIs" dxfId="5302" priority="1746" operator="lessThan">
      <formula>$C$4</formula>
    </cfRule>
  </conditionalFormatting>
  <conditionalFormatting sqref="AU48">
    <cfRule type="cellIs" dxfId="5301" priority="1747" operator="lessThan">
      <formula>$C$4</formula>
    </cfRule>
  </conditionalFormatting>
  <conditionalFormatting sqref="AU49">
    <cfRule type="cellIs" dxfId="5300" priority="1748" operator="lessThan">
      <formula>$C$4</formula>
    </cfRule>
  </conditionalFormatting>
  <conditionalFormatting sqref="AU50">
    <cfRule type="cellIs" dxfId="5299" priority="1749" operator="lessThan">
      <formula>$C$4</formula>
    </cfRule>
  </conditionalFormatting>
  <conditionalFormatting sqref="AV11">
    <cfRule type="cellIs" dxfId="5298" priority="1750" operator="lessThan">
      <formula>$C$4</formula>
    </cfRule>
  </conditionalFormatting>
  <conditionalFormatting sqref="AV12">
    <cfRule type="cellIs" dxfId="5297" priority="1751" operator="lessThan">
      <formula>$C$4</formula>
    </cfRule>
  </conditionalFormatting>
  <conditionalFormatting sqref="AV13">
    <cfRule type="cellIs" dxfId="5296" priority="1752" operator="lessThan">
      <formula>$C$4</formula>
    </cfRule>
  </conditionalFormatting>
  <conditionalFormatting sqref="AV14">
    <cfRule type="cellIs" dxfId="5295" priority="1753" operator="lessThan">
      <formula>$C$4</formula>
    </cfRule>
  </conditionalFormatting>
  <conditionalFormatting sqref="AV15">
    <cfRule type="cellIs" dxfId="5294" priority="1754" operator="lessThan">
      <formula>$C$4</formula>
    </cfRule>
  </conditionalFormatting>
  <conditionalFormatting sqref="AV16">
    <cfRule type="cellIs" dxfId="5293" priority="1755" operator="lessThan">
      <formula>$C$4</formula>
    </cfRule>
  </conditionalFormatting>
  <conditionalFormatting sqref="AV17">
    <cfRule type="cellIs" dxfId="5292" priority="1756" operator="lessThan">
      <formula>$C$4</formula>
    </cfRule>
  </conditionalFormatting>
  <conditionalFormatting sqref="AV18">
    <cfRule type="cellIs" dxfId="5291" priority="1757" operator="lessThan">
      <formula>$C$4</formula>
    </cfRule>
  </conditionalFormatting>
  <conditionalFormatting sqref="AV19">
    <cfRule type="cellIs" dxfId="5290" priority="1758" operator="lessThan">
      <formula>$C$4</formula>
    </cfRule>
  </conditionalFormatting>
  <conditionalFormatting sqref="AV20">
    <cfRule type="cellIs" dxfId="5289" priority="1759" operator="lessThan">
      <formula>$C$4</formula>
    </cfRule>
  </conditionalFormatting>
  <conditionalFormatting sqref="AV21">
    <cfRule type="cellIs" dxfId="5288" priority="1760" operator="lessThan">
      <formula>$C$4</formula>
    </cfRule>
  </conditionalFormatting>
  <conditionalFormatting sqref="AV22">
    <cfRule type="cellIs" dxfId="5287" priority="1761" operator="lessThan">
      <formula>$C$4</formula>
    </cfRule>
  </conditionalFormatting>
  <conditionalFormatting sqref="AV23">
    <cfRule type="cellIs" dxfId="5286" priority="1762" operator="lessThan">
      <formula>$C$4</formula>
    </cfRule>
  </conditionalFormatting>
  <conditionalFormatting sqref="AV24">
    <cfRule type="cellIs" dxfId="5285" priority="1763" operator="lessThan">
      <formula>$C$4</formula>
    </cfRule>
  </conditionalFormatting>
  <conditionalFormatting sqref="AV25">
    <cfRule type="cellIs" dxfId="5284" priority="1764" operator="lessThan">
      <formula>$C$4</formula>
    </cfRule>
  </conditionalFormatting>
  <conditionalFormatting sqref="AV26">
    <cfRule type="cellIs" dxfId="5283" priority="1765" operator="lessThan">
      <formula>$C$4</formula>
    </cfRule>
  </conditionalFormatting>
  <conditionalFormatting sqref="AV27">
    <cfRule type="cellIs" dxfId="5282" priority="1766" operator="lessThan">
      <formula>$C$4</formula>
    </cfRule>
  </conditionalFormatting>
  <conditionalFormatting sqref="AV28">
    <cfRule type="cellIs" dxfId="5281" priority="1767" operator="lessThan">
      <formula>$C$4</formula>
    </cfRule>
  </conditionalFormatting>
  <conditionalFormatting sqref="AV29">
    <cfRule type="cellIs" dxfId="5280" priority="1768" operator="lessThan">
      <formula>$C$4</formula>
    </cfRule>
  </conditionalFormatting>
  <conditionalFormatting sqref="AV30">
    <cfRule type="cellIs" dxfId="5279" priority="1769" operator="lessThan">
      <formula>$C$4</formula>
    </cfRule>
  </conditionalFormatting>
  <conditionalFormatting sqref="AV31">
    <cfRule type="cellIs" dxfId="5278" priority="1770" operator="lessThan">
      <formula>$C$4</formula>
    </cfRule>
  </conditionalFormatting>
  <conditionalFormatting sqref="AV32">
    <cfRule type="cellIs" dxfId="5277" priority="1771" operator="lessThan">
      <formula>$C$4</formula>
    </cfRule>
  </conditionalFormatting>
  <conditionalFormatting sqref="AV33">
    <cfRule type="cellIs" dxfId="5276" priority="1772" operator="lessThan">
      <formula>$C$4</formula>
    </cfRule>
  </conditionalFormatting>
  <conditionalFormatting sqref="AV34">
    <cfRule type="cellIs" dxfId="5275" priority="1773" operator="lessThan">
      <formula>$C$4</formula>
    </cfRule>
  </conditionalFormatting>
  <conditionalFormatting sqref="AV35">
    <cfRule type="cellIs" dxfId="5274" priority="1774" operator="lessThan">
      <formula>$C$4</formula>
    </cfRule>
  </conditionalFormatting>
  <conditionalFormatting sqref="AV36">
    <cfRule type="cellIs" dxfId="5273" priority="1775" operator="lessThan">
      <formula>$C$4</formula>
    </cfRule>
  </conditionalFormatting>
  <conditionalFormatting sqref="AV37">
    <cfRule type="cellIs" dxfId="5272" priority="1776" operator="lessThan">
      <formula>$C$4</formula>
    </cfRule>
  </conditionalFormatting>
  <conditionalFormatting sqref="AV38">
    <cfRule type="cellIs" dxfId="5271" priority="1777" operator="lessThan">
      <formula>$C$4</formula>
    </cfRule>
  </conditionalFormatting>
  <conditionalFormatting sqref="AV39">
    <cfRule type="cellIs" dxfId="5270" priority="1778" operator="lessThan">
      <formula>$C$4</formula>
    </cfRule>
  </conditionalFormatting>
  <conditionalFormatting sqref="AV40">
    <cfRule type="cellIs" dxfId="5269" priority="1779" operator="lessThan">
      <formula>$C$4</formula>
    </cfRule>
  </conditionalFormatting>
  <conditionalFormatting sqref="AV41">
    <cfRule type="cellIs" dxfId="5268" priority="1780" operator="lessThan">
      <formula>$C$4</formula>
    </cfRule>
  </conditionalFormatting>
  <conditionalFormatting sqref="AV42">
    <cfRule type="cellIs" dxfId="5267" priority="1781" operator="lessThan">
      <formula>$C$4</formula>
    </cfRule>
  </conditionalFormatting>
  <conditionalFormatting sqref="AV43">
    <cfRule type="cellIs" dxfId="5266" priority="1782" operator="lessThan">
      <formula>$C$4</formula>
    </cfRule>
  </conditionalFormatting>
  <conditionalFormatting sqref="AV44">
    <cfRule type="cellIs" dxfId="5265" priority="1783" operator="lessThan">
      <formula>$C$4</formula>
    </cfRule>
  </conditionalFormatting>
  <conditionalFormatting sqref="AV45">
    <cfRule type="cellIs" dxfId="5264" priority="1784" operator="lessThan">
      <formula>$C$4</formula>
    </cfRule>
  </conditionalFormatting>
  <conditionalFormatting sqref="AV46">
    <cfRule type="cellIs" dxfId="5263" priority="1785" operator="lessThan">
      <formula>$C$4</formula>
    </cfRule>
  </conditionalFormatting>
  <conditionalFormatting sqref="AV47">
    <cfRule type="cellIs" dxfId="5262" priority="1786" operator="lessThan">
      <formula>$C$4</formula>
    </cfRule>
  </conditionalFormatting>
  <conditionalFormatting sqref="AV48">
    <cfRule type="cellIs" dxfId="5261" priority="1787" operator="lessThan">
      <formula>$C$4</formula>
    </cfRule>
  </conditionalFormatting>
  <conditionalFormatting sqref="AV49">
    <cfRule type="cellIs" dxfId="5260" priority="1788" operator="lessThan">
      <formula>$C$4</formula>
    </cfRule>
  </conditionalFormatting>
  <conditionalFormatting sqref="AV50">
    <cfRule type="cellIs" dxfId="5259" priority="1789" operator="lessThan">
      <formula>$C$4</formula>
    </cfRule>
  </conditionalFormatting>
  <conditionalFormatting sqref="AW11">
    <cfRule type="cellIs" dxfId="5258" priority="1790" operator="lessThan">
      <formula>$C$4</formula>
    </cfRule>
  </conditionalFormatting>
  <conditionalFormatting sqref="AW12">
    <cfRule type="cellIs" dxfId="5257" priority="1791" operator="lessThan">
      <formula>$C$4</formula>
    </cfRule>
  </conditionalFormatting>
  <conditionalFormatting sqref="AW13">
    <cfRule type="cellIs" dxfId="5256" priority="1792" operator="lessThan">
      <formula>$C$4</formula>
    </cfRule>
  </conditionalFormatting>
  <conditionalFormatting sqref="AW14">
    <cfRule type="cellIs" dxfId="5255" priority="1793" operator="lessThan">
      <formula>$C$4</formula>
    </cfRule>
  </conditionalFormatting>
  <conditionalFormatting sqref="AW15">
    <cfRule type="cellIs" dxfId="5254" priority="1794" operator="lessThan">
      <formula>$C$4</formula>
    </cfRule>
  </conditionalFormatting>
  <conditionalFormatting sqref="AW16">
    <cfRule type="cellIs" dxfId="5253" priority="1795" operator="lessThan">
      <formula>$C$4</formula>
    </cfRule>
  </conditionalFormatting>
  <conditionalFormatting sqref="AW17">
    <cfRule type="cellIs" dxfId="5252" priority="1796" operator="lessThan">
      <formula>$C$4</formula>
    </cfRule>
  </conditionalFormatting>
  <conditionalFormatting sqref="AW18">
    <cfRule type="cellIs" dxfId="5251" priority="1797" operator="lessThan">
      <formula>$C$4</formula>
    </cfRule>
  </conditionalFormatting>
  <conditionalFormatting sqref="AW19">
    <cfRule type="cellIs" dxfId="5250" priority="1798" operator="lessThan">
      <formula>$C$4</formula>
    </cfRule>
  </conditionalFormatting>
  <conditionalFormatting sqref="AW20">
    <cfRule type="cellIs" dxfId="5249" priority="1799" operator="lessThan">
      <formula>$C$4</formula>
    </cfRule>
  </conditionalFormatting>
  <conditionalFormatting sqref="AW21">
    <cfRule type="cellIs" dxfId="5248" priority="1800" operator="lessThan">
      <formula>$C$4</formula>
    </cfRule>
  </conditionalFormatting>
  <conditionalFormatting sqref="AW22">
    <cfRule type="cellIs" dxfId="5247" priority="1801" operator="lessThan">
      <formula>$C$4</formula>
    </cfRule>
  </conditionalFormatting>
  <conditionalFormatting sqref="AW23">
    <cfRule type="cellIs" dxfId="5246" priority="1802" operator="lessThan">
      <formula>$C$4</formula>
    </cfRule>
  </conditionalFormatting>
  <conditionalFormatting sqref="AW24">
    <cfRule type="cellIs" dxfId="5245" priority="1803" operator="lessThan">
      <formula>$C$4</formula>
    </cfRule>
  </conditionalFormatting>
  <conditionalFormatting sqref="AW25">
    <cfRule type="cellIs" dxfId="5244" priority="1804" operator="lessThan">
      <formula>$C$4</formula>
    </cfRule>
  </conditionalFormatting>
  <conditionalFormatting sqref="AW26">
    <cfRule type="cellIs" dxfId="5243" priority="1805" operator="lessThan">
      <formula>$C$4</formula>
    </cfRule>
  </conditionalFormatting>
  <conditionalFormatting sqref="AW27">
    <cfRule type="cellIs" dxfId="5242" priority="1806" operator="lessThan">
      <formula>$C$4</formula>
    </cfRule>
  </conditionalFormatting>
  <conditionalFormatting sqref="AW28">
    <cfRule type="cellIs" dxfId="5241" priority="1807" operator="lessThan">
      <formula>$C$4</formula>
    </cfRule>
  </conditionalFormatting>
  <conditionalFormatting sqref="AW29">
    <cfRule type="cellIs" dxfId="5240" priority="1808" operator="lessThan">
      <formula>$C$4</formula>
    </cfRule>
  </conditionalFormatting>
  <conditionalFormatting sqref="AW30">
    <cfRule type="cellIs" dxfId="5239" priority="1809" operator="lessThan">
      <formula>$C$4</formula>
    </cfRule>
  </conditionalFormatting>
  <conditionalFormatting sqref="AW31">
    <cfRule type="cellIs" dxfId="5238" priority="1810" operator="lessThan">
      <formula>$C$4</formula>
    </cfRule>
  </conditionalFormatting>
  <conditionalFormatting sqref="AW32">
    <cfRule type="cellIs" dxfId="5237" priority="1811" operator="lessThan">
      <formula>$C$4</formula>
    </cfRule>
  </conditionalFormatting>
  <conditionalFormatting sqref="AW33">
    <cfRule type="cellIs" dxfId="5236" priority="1812" operator="lessThan">
      <formula>$C$4</formula>
    </cfRule>
  </conditionalFormatting>
  <conditionalFormatting sqref="AW34">
    <cfRule type="cellIs" dxfId="5235" priority="1813" operator="lessThan">
      <formula>$C$4</formula>
    </cfRule>
  </conditionalFormatting>
  <conditionalFormatting sqref="AW35">
    <cfRule type="cellIs" dxfId="5234" priority="1814" operator="lessThan">
      <formula>$C$4</formula>
    </cfRule>
  </conditionalFormatting>
  <conditionalFormatting sqref="AW36">
    <cfRule type="cellIs" dxfId="5233" priority="1815" operator="lessThan">
      <formula>$C$4</formula>
    </cfRule>
  </conditionalFormatting>
  <conditionalFormatting sqref="AW37">
    <cfRule type="cellIs" dxfId="5232" priority="1816" operator="lessThan">
      <formula>$C$4</formula>
    </cfRule>
  </conditionalFormatting>
  <conditionalFormatting sqref="AW38">
    <cfRule type="cellIs" dxfId="5231" priority="1817" operator="lessThan">
      <formula>$C$4</formula>
    </cfRule>
  </conditionalFormatting>
  <conditionalFormatting sqref="AW39">
    <cfRule type="cellIs" dxfId="5230" priority="1818" operator="lessThan">
      <formula>$C$4</formula>
    </cfRule>
  </conditionalFormatting>
  <conditionalFormatting sqref="AW40">
    <cfRule type="cellIs" dxfId="5229" priority="1819" operator="lessThan">
      <formula>$C$4</formula>
    </cfRule>
  </conditionalFormatting>
  <conditionalFormatting sqref="AW41">
    <cfRule type="cellIs" dxfId="5228" priority="1820" operator="lessThan">
      <formula>$C$4</formula>
    </cfRule>
  </conditionalFormatting>
  <conditionalFormatting sqref="AW42">
    <cfRule type="cellIs" dxfId="5227" priority="1821" operator="lessThan">
      <formula>$C$4</formula>
    </cfRule>
  </conditionalFormatting>
  <conditionalFormatting sqref="AW43">
    <cfRule type="cellIs" dxfId="5226" priority="1822" operator="lessThan">
      <formula>$C$4</formula>
    </cfRule>
  </conditionalFormatting>
  <conditionalFormatting sqref="AW44">
    <cfRule type="cellIs" dxfId="5225" priority="1823" operator="lessThan">
      <formula>$C$4</formula>
    </cfRule>
  </conditionalFormatting>
  <conditionalFormatting sqref="AW45">
    <cfRule type="cellIs" dxfId="5224" priority="1824" operator="lessThan">
      <formula>$C$4</formula>
    </cfRule>
  </conditionalFormatting>
  <conditionalFormatting sqref="AW46">
    <cfRule type="cellIs" dxfId="5223" priority="1825" operator="lessThan">
      <formula>$C$4</formula>
    </cfRule>
  </conditionalFormatting>
  <conditionalFormatting sqref="AW47">
    <cfRule type="cellIs" dxfId="5222" priority="1826" operator="lessThan">
      <formula>$C$4</formula>
    </cfRule>
  </conditionalFormatting>
  <conditionalFormatting sqref="AW48">
    <cfRule type="cellIs" dxfId="5221" priority="1827" operator="lessThan">
      <formula>$C$4</formula>
    </cfRule>
  </conditionalFormatting>
  <conditionalFormatting sqref="AW49">
    <cfRule type="cellIs" dxfId="5220" priority="1828" operator="lessThan">
      <formula>$C$4</formula>
    </cfRule>
  </conditionalFormatting>
  <conditionalFormatting sqref="AW50">
    <cfRule type="cellIs" dxfId="5219" priority="1829" operator="lessThan">
      <formula>$C$4</formula>
    </cfRule>
  </conditionalFormatting>
  <conditionalFormatting sqref="AX11">
    <cfRule type="cellIs" dxfId="5218" priority="1830" operator="lessThan">
      <formula>$C$4</formula>
    </cfRule>
  </conditionalFormatting>
  <conditionalFormatting sqref="AX12">
    <cfRule type="cellIs" dxfId="5217" priority="1831" operator="lessThan">
      <formula>$C$4</formula>
    </cfRule>
  </conditionalFormatting>
  <conditionalFormatting sqref="AX13">
    <cfRule type="cellIs" dxfId="5216" priority="1832" operator="lessThan">
      <formula>$C$4</formula>
    </cfRule>
  </conditionalFormatting>
  <conditionalFormatting sqref="AX14">
    <cfRule type="cellIs" dxfId="5215" priority="1833" operator="lessThan">
      <formula>$C$4</formula>
    </cfRule>
  </conditionalFormatting>
  <conditionalFormatting sqref="AX15">
    <cfRule type="cellIs" dxfId="5214" priority="1834" operator="lessThan">
      <formula>$C$4</formula>
    </cfRule>
  </conditionalFormatting>
  <conditionalFormatting sqref="AX16">
    <cfRule type="cellIs" dxfId="5213" priority="1835" operator="lessThan">
      <formula>$C$4</formula>
    </cfRule>
  </conditionalFormatting>
  <conditionalFormatting sqref="AX17">
    <cfRule type="cellIs" dxfId="5212" priority="1836" operator="lessThan">
      <formula>$C$4</formula>
    </cfRule>
  </conditionalFormatting>
  <conditionalFormatting sqref="AX18">
    <cfRule type="cellIs" dxfId="5211" priority="1837" operator="lessThan">
      <formula>$C$4</formula>
    </cfRule>
  </conditionalFormatting>
  <conditionalFormatting sqref="AX19">
    <cfRule type="cellIs" dxfId="5210" priority="1838" operator="lessThan">
      <formula>$C$4</formula>
    </cfRule>
  </conditionalFormatting>
  <conditionalFormatting sqref="AX20">
    <cfRule type="cellIs" dxfId="5209" priority="1839" operator="lessThan">
      <formula>$C$4</formula>
    </cfRule>
  </conditionalFormatting>
  <conditionalFormatting sqref="AX21">
    <cfRule type="cellIs" dxfId="5208" priority="1840" operator="lessThan">
      <formula>$C$4</formula>
    </cfRule>
  </conditionalFormatting>
  <conditionalFormatting sqref="AX22">
    <cfRule type="cellIs" dxfId="5207" priority="1841" operator="lessThan">
      <formula>$C$4</formula>
    </cfRule>
  </conditionalFormatting>
  <conditionalFormatting sqref="AX23">
    <cfRule type="cellIs" dxfId="5206" priority="1842" operator="lessThan">
      <formula>$C$4</formula>
    </cfRule>
  </conditionalFormatting>
  <conditionalFormatting sqref="AX24">
    <cfRule type="cellIs" dxfId="5205" priority="1843" operator="lessThan">
      <formula>$C$4</formula>
    </cfRule>
  </conditionalFormatting>
  <conditionalFormatting sqref="AX25">
    <cfRule type="cellIs" dxfId="5204" priority="1844" operator="lessThan">
      <formula>$C$4</formula>
    </cfRule>
  </conditionalFormatting>
  <conditionalFormatting sqref="AX26">
    <cfRule type="cellIs" dxfId="5203" priority="1845" operator="lessThan">
      <formula>$C$4</formula>
    </cfRule>
  </conditionalFormatting>
  <conditionalFormatting sqref="AX27">
    <cfRule type="cellIs" dxfId="5202" priority="1846" operator="lessThan">
      <formula>$C$4</formula>
    </cfRule>
  </conditionalFormatting>
  <conditionalFormatting sqref="AX28">
    <cfRule type="cellIs" dxfId="5201" priority="1847" operator="lessThan">
      <formula>$C$4</formula>
    </cfRule>
  </conditionalFormatting>
  <conditionalFormatting sqref="AX29">
    <cfRule type="cellIs" dxfId="5200" priority="1848" operator="lessThan">
      <formula>$C$4</formula>
    </cfRule>
  </conditionalFormatting>
  <conditionalFormatting sqref="AX30">
    <cfRule type="cellIs" dxfId="5199" priority="1849" operator="lessThan">
      <formula>$C$4</formula>
    </cfRule>
  </conditionalFormatting>
  <conditionalFormatting sqref="AX31">
    <cfRule type="cellIs" dxfId="5198" priority="1850" operator="lessThan">
      <formula>$C$4</formula>
    </cfRule>
  </conditionalFormatting>
  <conditionalFormatting sqref="AX32">
    <cfRule type="cellIs" dxfId="5197" priority="1851" operator="lessThan">
      <formula>$C$4</formula>
    </cfRule>
  </conditionalFormatting>
  <conditionalFormatting sqref="AX33">
    <cfRule type="cellIs" dxfId="5196" priority="1852" operator="lessThan">
      <formula>$C$4</formula>
    </cfRule>
  </conditionalFormatting>
  <conditionalFormatting sqref="AX34">
    <cfRule type="cellIs" dxfId="5195" priority="1853" operator="lessThan">
      <formula>$C$4</formula>
    </cfRule>
  </conditionalFormatting>
  <conditionalFormatting sqref="AX35">
    <cfRule type="cellIs" dxfId="5194" priority="1854" operator="lessThan">
      <formula>$C$4</formula>
    </cfRule>
  </conditionalFormatting>
  <conditionalFormatting sqref="AX36">
    <cfRule type="cellIs" dxfId="5193" priority="1855" operator="lessThan">
      <formula>$C$4</formula>
    </cfRule>
  </conditionalFormatting>
  <conditionalFormatting sqref="AX37">
    <cfRule type="cellIs" dxfId="5192" priority="1856" operator="lessThan">
      <formula>$C$4</formula>
    </cfRule>
  </conditionalFormatting>
  <conditionalFormatting sqref="AX38">
    <cfRule type="cellIs" dxfId="5191" priority="1857" operator="lessThan">
      <formula>$C$4</formula>
    </cfRule>
  </conditionalFormatting>
  <conditionalFormatting sqref="AX39">
    <cfRule type="cellIs" dxfId="5190" priority="1858" operator="lessThan">
      <formula>$C$4</formula>
    </cfRule>
  </conditionalFormatting>
  <conditionalFormatting sqref="AX40">
    <cfRule type="cellIs" dxfId="5189" priority="1859" operator="lessThan">
      <formula>$C$4</formula>
    </cfRule>
  </conditionalFormatting>
  <conditionalFormatting sqref="AX41">
    <cfRule type="cellIs" dxfId="5188" priority="1860" operator="lessThan">
      <formula>$C$4</formula>
    </cfRule>
  </conditionalFormatting>
  <conditionalFormatting sqref="AX42">
    <cfRule type="cellIs" dxfId="5187" priority="1861" operator="lessThan">
      <formula>$C$4</formula>
    </cfRule>
  </conditionalFormatting>
  <conditionalFormatting sqref="AX43">
    <cfRule type="cellIs" dxfId="5186" priority="1862" operator="lessThan">
      <formula>$C$4</formula>
    </cfRule>
  </conditionalFormatting>
  <conditionalFormatting sqref="AX44">
    <cfRule type="cellIs" dxfId="5185" priority="1863" operator="lessThan">
      <formula>$C$4</formula>
    </cfRule>
  </conditionalFormatting>
  <conditionalFormatting sqref="AX45">
    <cfRule type="cellIs" dxfId="5184" priority="1864" operator="lessThan">
      <formula>$C$4</formula>
    </cfRule>
  </conditionalFormatting>
  <conditionalFormatting sqref="AX46">
    <cfRule type="cellIs" dxfId="5183" priority="1865" operator="lessThan">
      <formula>$C$4</formula>
    </cfRule>
  </conditionalFormatting>
  <conditionalFormatting sqref="AX47">
    <cfRule type="cellIs" dxfId="5182" priority="1866" operator="lessThan">
      <formula>$C$4</formula>
    </cfRule>
  </conditionalFormatting>
  <conditionalFormatting sqref="AX48">
    <cfRule type="cellIs" dxfId="5181" priority="1867" operator="lessThan">
      <formula>$C$4</formula>
    </cfRule>
  </conditionalFormatting>
  <conditionalFormatting sqref="AX49">
    <cfRule type="cellIs" dxfId="5180" priority="1868" operator="lessThan">
      <formula>$C$4</formula>
    </cfRule>
  </conditionalFormatting>
  <conditionalFormatting sqref="AX50">
    <cfRule type="cellIs" dxfId="5179" priority="1869" operator="lessThan">
      <formula>$C$4</formula>
    </cfRule>
  </conditionalFormatting>
  <conditionalFormatting sqref="AY11">
    <cfRule type="cellIs" dxfId="5178" priority="1870" operator="lessThan">
      <formula>$C$4</formula>
    </cfRule>
  </conditionalFormatting>
  <conditionalFormatting sqref="AY12">
    <cfRule type="cellIs" dxfId="5177" priority="1871" operator="lessThan">
      <formula>$C$4</formula>
    </cfRule>
  </conditionalFormatting>
  <conditionalFormatting sqref="AY13">
    <cfRule type="cellIs" dxfId="5176" priority="1872" operator="lessThan">
      <formula>$C$4</formula>
    </cfRule>
  </conditionalFormatting>
  <conditionalFormatting sqref="AY14">
    <cfRule type="cellIs" dxfId="5175" priority="1873" operator="lessThan">
      <formula>$C$4</formula>
    </cfRule>
  </conditionalFormatting>
  <conditionalFormatting sqref="AY15">
    <cfRule type="cellIs" dxfId="5174" priority="1874" operator="lessThan">
      <formula>$C$4</formula>
    </cfRule>
  </conditionalFormatting>
  <conditionalFormatting sqref="AY16">
    <cfRule type="cellIs" dxfId="5173" priority="1875" operator="lessThan">
      <formula>$C$4</formula>
    </cfRule>
  </conditionalFormatting>
  <conditionalFormatting sqref="AY17">
    <cfRule type="cellIs" dxfId="5172" priority="1876" operator="lessThan">
      <formula>$C$4</formula>
    </cfRule>
  </conditionalFormatting>
  <conditionalFormatting sqref="AY18">
    <cfRule type="cellIs" dxfId="5171" priority="1877" operator="lessThan">
      <formula>$C$4</formula>
    </cfRule>
  </conditionalFormatting>
  <conditionalFormatting sqref="AY19">
    <cfRule type="cellIs" dxfId="5170" priority="1878" operator="lessThan">
      <formula>$C$4</formula>
    </cfRule>
  </conditionalFormatting>
  <conditionalFormatting sqref="AY20">
    <cfRule type="cellIs" dxfId="5169" priority="1879" operator="lessThan">
      <formula>$C$4</formula>
    </cfRule>
  </conditionalFormatting>
  <conditionalFormatting sqref="AY21">
    <cfRule type="cellIs" dxfId="5168" priority="1880" operator="lessThan">
      <formula>$C$4</formula>
    </cfRule>
  </conditionalFormatting>
  <conditionalFormatting sqref="AY22">
    <cfRule type="cellIs" dxfId="5167" priority="1881" operator="lessThan">
      <formula>$C$4</formula>
    </cfRule>
  </conditionalFormatting>
  <conditionalFormatting sqref="AY23">
    <cfRule type="cellIs" dxfId="5166" priority="1882" operator="lessThan">
      <formula>$C$4</formula>
    </cfRule>
  </conditionalFormatting>
  <conditionalFormatting sqref="AY24">
    <cfRule type="cellIs" dxfId="5165" priority="1883" operator="lessThan">
      <formula>$C$4</formula>
    </cfRule>
  </conditionalFormatting>
  <conditionalFormatting sqref="AY25">
    <cfRule type="cellIs" dxfId="5164" priority="1884" operator="lessThan">
      <formula>$C$4</formula>
    </cfRule>
  </conditionalFormatting>
  <conditionalFormatting sqref="AY26">
    <cfRule type="cellIs" dxfId="5163" priority="1885" operator="lessThan">
      <formula>$C$4</formula>
    </cfRule>
  </conditionalFormatting>
  <conditionalFormatting sqref="AY27">
    <cfRule type="cellIs" dxfId="5162" priority="1886" operator="lessThan">
      <formula>$C$4</formula>
    </cfRule>
  </conditionalFormatting>
  <conditionalFormatting sqref="AY28">
    <cfRule type="cellIs" dxfId="5161" priority="1887" operator="lessThan">
      <formula>$C$4</formula>
    </cfRule>
  </conditionalFormatting>
  <conditionalFormatting sqref="AY29">
    <cfRule type="cellIs" dxfId="5160" priority="1888" operator="lessThan">
      <formula>$C$4</formula>
    </cfRule>
  </conditionalFormatting>
  <conditionalFormatting sqref="AY30">
    <cfRule type="cellIs" dxfId="5159" priority="1889" operator="lessThan">
      <formula>$C$4</formula>
    </cfRule>
  </conditionalFormatting>
  <conditionalFormatting sqref="AY31">
    <cfRule type="cellIs" dxfId="5158" priority="1890" operator="lessThan">
      <formula>$C$4</formula>
    </cfRule>
  </conditionalFormatting>
  <conditionalFormatting sqref="AY32">
    <cfRule type="cellIs" dxfId="5157" priority="1891" operator="lessThan">
      <formula>$C$4</formula>
    </cfRule>
  </conditionalFormatting>
  <conditionalFormatting sqref="AY33">
    <cfRule type="cellIs" dxfId="5156" priority="1892" operator="lessThan">
      <formula>$C$4</formula>
    </cfRule>
  </conditionalFormatting>
  <conditionalFormatting sqref="AY34">
    <cfRule type="cellIs" dxfId="5155" priority="1893" operator="lessThan">
      <formula>$C$4</formula>
    </cfRule>
  </conditionalFormatting>
  <conditionalFormatting sqref="AY35">
    <cfRule type="cellIs" dxfId="5154" priority="1894" operator="lessThan">
      <formula>$C$4</formula>
    </cfRule>
  </conditionalFormatting>
  <conditionalFormatting sqref="AY36">
    <cfRule type="cellIs" dxfId="5153" priority="1895" operator="lessThan">
      <formula>$C$4</formula>
    </cfRule>
  </conditionalFormatting>
  <conditionalFormatting sqref="AY37">
    <cfRule type="cellIs" dxfId="5152" priority="1896" operator="lessThan">
      <formula>$C$4</formula>
    </cfRule>
  </conditionalFormatting>
  <conditionalFormatting sqref="AY38">
    <cfRule type="cellIs" dxfId="5151" priority="1897" operator="lessThan">
      <formula>$C$4</formula>
    </cfRule>
  </conditionalFormatting>
  <conditionalFormatting sqref="AY39">
    <cfRule type="cellIs" dxfId="5150" priority="1898" operator="lessThan">
      <formula>$C$4</formula>
    </cfRule>
  </conditionalFormatting>
  <conditionalFormatting sqref="AY40">
    <cfRule type="cellIs" dxfId="5149" priority="1899" operator="lessThan">
      <formula>$C$4</formula>
    </cfRule>
  </conditionalFormatting>
  <conditionalFormatting sqref="AY41">
    <cfRule type="cellIs" dxfId="5148" priority="1900" operator="lessThan">
      <formula>$C$4</formula>
    </cfRule>
  </conditionalFormatting>
  <conditionalFormatting sqref="AY42">
    <cfRule type="cellIs" dxfId="5147" priority="1901" operator="lessThan">
      <formula>$C$4</formula>
    </cfRule>
  </conditionalFormatting>
  <conditionalFormatting sqref="AY43">
    <cfRule type="cellIs" dxfId="5146" priority="1902" operator="lessThan">
      <formula>$C$4</formula>
    </cfRule>
  </conditionalFormatting>
  <conditionalFormatting sqref="AY44">
    <cfRule type="cellIs" dxfId="5145" priority="1903" operator="lessThan">
      <formula>$C$4</formula>
    </cfRule>
  </conditionalFormatting>
  <conditionalFormatting sqref="AY45">
    <cfRule type="cellIs" dxfId="5144" priority="1904" operator="lessThan">
      <formula>$C$4</formula>
    </cfRule>
  </conditionalFormatting>
  <conditionalFormatting sqref="AY46">
    <cfRule type="cellIs" dxfId="5143" priority="1905" operator="lessThan">
      <formula>$C$4</formula>
    </cfRule>
  </conditionalFormatting>
  <conditionalFormatting sqref="AY47">
    <cfRule type="cellIs" dxfId="5142" priority="1906" operator="lessThan">
      <formula>$C$4</formula>
    </cfRule>
  </conditionalFormatting>
  <conditionalFormatting sqref="AY48">
    <cfRule type="cellIs" dxfId="5141" priority="1907" operator="lessThan">
      <formula>$C$4</formula>
    </cfRule>
  </conditionalFormatting>
  <conditionalFormatting sqref="AY49">
    <cfRule type="cellIs" dxfId="5140" priority="1908" operator="lessThan">
      <formula>$C$4</formula>
    </cfRule>
  </conditionalFormatting>
  <conditionalFormatting sqref="AY50">
    <cfRule type="cellIs" dxfId="5139" priority="1909" operator="lessThan">
      <formula>$C$4</formula>
    </cfRule>
  </conditionalFormatting>
  <conditionalFormatting sqref="AZ11">
    <cfRule type="cellIs" dxfId="5138" priority="1910" operator="lessThan">
      <formula>$C$4</formula>
    </cfRule>
  </conditionalFormatting>
  <conditionalFormatting sqref="AZ12">
    <cfRule type="cellIs" dxfId="5137" priority="1911" operator="lessThan">
      <formula>$C$4</formula>
    </cfRule>
  </conditionalFormatting>
  <conditionalFormatting sqref="AZ13">
    <cfRule type="cellIs" dxfId="5136" priority="1912" operator="lessThan">
      <formula>$C$4</formula>
    </cfRule>
  </conditionalFormatting>
  <conditionalFormatting sqref="AZ14">
    <cfRule type="cellIs" dxfId="5135" priority="1913" operator="lessThan">
      <formula>$C$4</formula>
    </cfRule>
  </conditionalFormatting>
  <conditionalFormatting sqref="AZ15">
    <cfRule type="cellIs" dxfId="5134" priority="1914" operator="lessThan">
      <formula>$C$4</formula>
    </cfRule>
  </conditionalFormatting>
  <conditionalFormatting sqref="AZ16">
    <cfRule type="cellIs" dxfId="5133" priority="1915" operator="lessThan">
      <formula>$C$4</formula>
    </cfRule>
  </conditionalFormatting>
  <conditionalFormatting sqref="AZ17">
    <cfRule type="cellIs" dxfId="5132" priority="1916" operator="lessThan">
      <formula>$C$4</formula>
    </cfRule>
  </conditionalFormatting>
  <conditionalFormatting sqref="AZ18">
    <cfRule type="cellIs" dxfId="5131" priority="1917" operator="lessThan">
      <formula>$C$4</formula>
    </cfRule>
  </conditionalFormatting>
  <conditionalFormatting sqref="AZ19">
    <cfRule type="cellIs" dxfId="5130" priority="1918" operator="lessThan">
      <formula>$C$4</formula>
    </cfRule>
  </conditionalFormatting>
  <conditionalFormatting sqref="AZ20">
    <cfRule type="cellIs" dxfId="5129" priority="1919" operator="lessThan">
      <formula>$C$4</formula>
    </cfRule>
  </conditionalFormatting>
  <conditionalFormatting sqref="AZ21">
    <cfRule type="cellIs" dxfId="5128" priority="1920" operator="lessThan">
      <formula>$C$4</formula>
    </cfRule>
  </conditionalFormatting>
  <conditionalFormatting sqref="AZ22">
    <cfRule type="cellIs" dxfId="5127" priority="1921" operator="lessThan">
      <formula>$C$4</formula>
    </cfRule>
  </conditionalFormatting>
  <conditionalFormatting sqref="AZ23">
    <cfRule type="cellIs" dxfId="5126" priority="1922" operator="lessThan">
      <formula>$C$4</formula>
    </cfRule>
  </conditionalFormatting>
  <conditionalFormatting sqref="AZ24">
    <cfRule type="cellIs" dxfId="5125" priority="1923" operator="lessThan">
      <formula>$C$4</formula>
    </cfRule>
  </conditionalFormatting>
  <conditionalFormatting sqref="AZ25">
    <cfRule type="cellIs" dxfId="5124" priority="1924" operator="lessThan">
      <formula>$C$4</formula>
    </cfRule>
  </conditionalFormatting>
  <conditionalFormatting sqref="AZ26">
    <cfRule type="cellIs" dxfId="5123" priority="1925" operator="lessThan">
      <formula>$C$4</formula>
    </cfRule>
  </conditionalFormatting>
  <conditionalFormatting sqref="AZ27">
    <cfRule type="cellIs" dxfId="5122" priority="1926" operator="lessThan">
      <formula>$C$4</formula>
    </cfRule>
  </conditionalFormatting>
  <conditionalFormatting sqref="AZ28">
    <cfRule type="cellIs" dxfId="5121" priority="1927" operator="lessThan">
      <formula>$C$4</formula>
    </cfRule>
  </conditionalFormatting>
  <conditionalFormatting sqref="AZ29">
    <cfRule type="cellIs" dxfId="5120" priority="1928" operator="lessThan">
      <formula>$C$4</formula>
    </cfRule>
  </conditionalFormatting>
  <conditionalFormatting sqref="AZ30">
    <cfRule type="cellIs" dxfId="5119" priority="1929" operator="lessThan">
      <formula>$C$4</formula>
    </cfRule>
  </conditionalFormatting>
  <conditionalFormatting sqref="AZ31">
    <cfRule type="cellIs" dxfId="5118" priority="1930" operator="lessThan">
      <formula>$C$4</formula>
    </cfRule>
  </conditionalFormatting>
  <conditionalFormatting sqref="AZ32">
    <cfRule type="cellIs" dxfId="5117" priority="1931" operator="lessThan">
      <formula>$C$4</formula>
    </cfRule>
  </conditionalFormatting>
  <conditionalFormatting sqref="AZ33">
    <cfRule type="cellIs" dxfId="5116" priority="1932" operator="lessThan">
      <formula>$C$4</formula>
    </cfRule>
  </conditionalFormatting>
  <conditionalFormatting sqref="AZ34">
    <cfRule type="cellIs" dxfId="5115" priority="1933" operator="lessThan">
      <formula>$C$4</formula>
    </cfRule>
  </conditionalFormatting>
  <conditionalFormatting sqref="AZ35">
    <cfRule type="cellIs" dxfId="5114" priority="1934" operator="lessThan">
      <formula>$C$4</formula>
    </cfRule>
  </conditionalFormatting>
  <conditionalFormatting sqref="AZ36">
    <cfRule type="cellIs" dxfId="5113" priority="1935" operator="lessThan">
      <formula>$C$4</formula>
    </cfRule>
  </conditionalFormatting>
  <conditionalFormatting sqref="AZ37">
    <cfRule type="cellIs" dxfId="5112" priority="1936" operator="lessThan">
      <formula>$C$4</formula>
    </cfRule>
  </conditionalFormatting>
  <conditionalFormatting sqref="AZ38">
    <cfRule type="cellIs" dxfId="5111" priority="1937" operator="lessThan">
      <formula>$C$4</formula>
    </cfRule>
  </conditionalFormatting>
  <conditionalFormatting sqref="AZ39">
    <cfRule type="cellIs" dxfId="5110" priority="1938" operator="lessThan">
      <formula>$C$4</formula>
    </cfRule>
  </conditionalFormatting>
  <conditionalFormatting sqref="AZ40">
    <cfRule type="cellIs" dxfId="5109" priority="1939" operator="lessThan">
      <formula>$C$4</formula>
    </cfRule>
  </conditionalFormatting>
  <conditionalFormatting sqref="AZ41">
    <cfRule type="cellIs" dxfId="5108" priority="1940" operator="lessThan">
      <formula>$C$4</formula>
    </cfRule>
  </conditionalFormatting>
  <conditionalFormatting sqref="AZ42">
    <cfRule type="cellIs" dxfId="5107" priority="1941" operator="lessThan">
      <formula>$C$4</formula>
    </cfRule>
  </conditionalFormatting>
  <conditionalFormatting sqref="AZ43">
    <cfRule type="cellIs" dxfId="5106" priority="1942" operator="lessThan">
      <formula>$C$4</formula>
    </cfRule>
  </conditionalFormatting>
  <conditionalFormatting sqref="AZ44">
    <cfRule type="cellIs" dxfId="5105" priority="1943" operator="lessThan">
      <formula>$C$4</formula>
    </cfRule>
  </conditionalFormatting>
  <conditionalFormatting sqref="AZ45">
    <cfRule type="cellIs" dxfId="5104" priority="1944" operator="lessThan">
      <formula>$C$4</formula>
    </cfRule>
  </conditionalFormatting>
  <conditionalFormatting sqref="AZ46">
    <cfRule type="cellIs" dxfId="5103" priority="1945" operator="lessThan">
      <formula>$C$4</formula>
    </cfRule>
  </conditionalFormatting>
  <conditionalFormatting sqref="AZ47">
    <cfRule type="cellIs" dxfId="5102" priority="1946" operator="lessThan">
      <formula>$C$4</formula>
    </cfRule>
  </conditionalFormatting>
  <conditionalFormatting sqref="AZ48">
    <cfRule type="cellIs" dxfId="5101" priority="1947" operator="lessThan">
      <formula>$C$4</formula>
    </cfRule>
  </conditionalFormatting>
  <conditionalFormatting sqref="AZ49">
    <cfRule type="cellIs" dxfId="5100" priority="1948" operator="lessThan">
      <formula>$C$4</formula>
    </cfRule>
  </conditionalFormatting>
  <conditionalFormatting sqref="AZ50">
    <cfRule type="cellIs" dxfId="5099" priority="1949" operator="lessThan">
      <formula>$C$4</formula>
    </cfRule>
  </conditionalFormatting>
  <conditionalFormatting sqref="BA11">
    <cfRule type="cellIs" dxfId="5098" priority="1950" operator="lessThan">
      <formula>$C$4</formula>
    </cfRule>
  </conditionalFormatting>
  <conditionalFormatting sqref="BA12">
    <cfRule type="cellIs" dxfId="5097" priority="1951" operator="lessThan">
      <formula>$C$4</formula>
    </cfRule>
  </conditionalFormatting>
  <conditionalFormatting sqref="BA13">
    <cfRule type="cellIs" dxfId="5096" priority="1952" operator="lessThan">
      <formula>$C$4</formula>
    </cfRule>
  </conditionalFormatting>
  <conditionalFormatting sqref="BA14">
    <cfRule type="cellIs" dxfId="5095" priority="1953" operator="lessThan">
      <formula>$C$4</formula>
    </cfRule>
  </conditionalFormatting>
  <conditionalFormatting sqref="BA15">
    <cfRule type="cellIs" dxfId="5094" priority="1954" operator="lessThan">
      <formula>$C$4</formula>
    </cfRule>
  </conditionalFormatting>
  <conditionalFormatting sqref="BA16">
    <cfRule type="cellIs" dxfId="5093" priority="1955" operator="lessThan">
      <formula>$C$4</formula>
    </cfRule>
  </conditionalFormatting>
  <conditionalFormatting sqref="BA17">
    <cfRule type="cellIs" dxfId="5092" priority="1956" operator="lessThan">
      <formula>$C$4</formula>
    </cfRule>
  </conditionalFormatting>
  <conditionalFormatting sqref="BA18">
    <cfRule type="cellIs" dxfId="5091" priority="1957" operator="lessThan">
      <formula>$C$4</formula>
    </cfRule>
  </conditionalFormatting>
  <conditionalFormatting sqref="BA19">
    <cfRule type="cellIs" dxfId="5090" priority="1958" operator="lessThan">
      <formula>$C$4</formula>
    </cfRule>
  </conditionalFormatting>
  <conditionalFormatting sqref="BA20">
    <cfRule type="cellIs" dxfId="5089" priority="1959" operator="lessThan">
      <formula>$C$4</formula>
    </cfRule>
  </conditionalFormatting>
  <conditionalFormatting sqref="BA21">
    <cfRule type="cellIs" dxfId="5088" priority="1960" operator="lessThan">
      <formula>$C$4</formula>
    </cfRule>
  </conditionalFormatting>
  <conditionalFormatting sqref="BA22">
    <cfRule type="cellIs" dxfId="5087" priority="1961" operator="lessThan">
      <formula>$C$4</formula>
    </cfRule>
  </conditionalFormatting>
  <conditionalFormatting sqref="BA23">
    <cfRule type="cellIs" dxfId="5086" priority="1962" operator="lessThan">
      <formula>$C$4</formula>
    </cfRule>
  </conditionalFormatting>
  <conditionalFormatting sqref="BA24">
    <cfRule type="cellIs" dxfId="5085" priority="1963" operator="lessThan">
      <formula>$C$4</formula>
    </cfRule>
  </conditionalFormatting>
  <conditionalFormatting sqref="BA25">
    <cfRule type="cellIs" dxfId="5084" priority="1964" operator="lessThan">
      <formula>$C$4</formula>
    </cfRule>
  </conditionalFormatting>
  <conditionalFormatting sqref="BA26">
    <cfRule type="cellIs" dxfId="5083" priority="1965" operator="lessThan">
      <formula>$C$4</formula>
    </cfRule>
  </conditionalFormatting>
  <conditionalFormatting sqref="BA27">
    <cfRule type="cellIs" dxfId="5082" priority="1966" operator="lessThan">
      <formula>$C$4</formula>
    </cfRule>
  </conditionalFormatting>
  <conditionalFormatting sqref="BA28">
    <cfRule type="cellIs" dxfId="5081" priority="1967" operator="lessThan">
      <formula>$C$4</formula>
    </cfRule>
  </conditionalFormatting>
  <conditionalFormatting sqref="BA29">
    <cfRule type="cellIs" dxfId="5080" priority="1968" operator="lessThan">
      <formula>$C$4</formula>
    </cfRule>
  </conditionalFormatting>
  <conditionalFormatting sqref="BA30">
    <cfRule type="cellIs" dxfId="5079" priority="1969" operator="lessThan">
      <formula>$C$4</formula>
    </cfRule>
  </conditionalFormatting>
  <conditionalFormatting sqref="BA31">
    <cfRule type="cellIs" dxfId="5078" priority="1970" operator="lessThan">
      <formula>$C$4</formula>
    </cfRule>
  </conditionalFormatting>
  <conditionalFormatting sqref="BA32">
    <cfRule type="cellIs" dxfId="5077" priority="1971" operator="lessThan">
      <formula>$C$4</formula>
    </cfRule>
  </conditionalFormatting>
  <conditionalFormatting sqref="BA33">
    <cfRule type="cellIs" dxfId="5076" priority="1972" operator="lessThan">
      <formula>$C$4</formula>
    </cfRule>
  </conditionalFormatting>
  <conditionalFormatting sqref="BA34">
    <cfRule type="cellIs" dxfId="5075" priority="1973" operator="lessThan">
      <formula>$C$4</formula>
    </cfRule>
  </conditionalFormatting>
  <conditionalFormatting sqref="BA35">
    <cfRule type="cellIs" dxfId="5074" priority="1974" operator="lessThan">
      <formula>$C$4</formula>
    </cfRule>
  </conditionalFormatting>
  <conditionalFormatting sqref="BA36">
    <cfRule type="cellIs" dxfId="5073" priority="1975" operator="lessThan">
      <formula>$C$4</formula>
    </cfRule>
  </conditionalFormatting>
  <conditionalFormatting sqref="BA37">
    <cfRule type="cellIs" dxfId="5072" priority="1976" operator="lessThan">
      <formula>$C$4</formula>
    </cfRule>
  </conditionalFormatting>
  <conditionalFormatting sqref="BA38">
    <cfRule type="cellIs" dxfId="5071" priority="1977" operator="lessThan">
      <formula>$C$4</formula>
    </cfRule>
  </conditionalFormatting>
  <conditionalFormatting sqref="BA39">
    <cfRule type="cellIs" dxfId="5070" priority="1978" operator="lessThan">
      <formula>$C$4</formula>
    </cfRule>
  </conditionalFormatting>
  <conditionalFormatting sqref="BA40">
    <cfRule type="cellIs" dxfId="5069" priority="1979" operator="lessThan">
      <formula>$C$4</formula>
    </cfRule>
  </conditionalFormatting>
  <conditionalFormatting sqref="BA41">
    <cfRule type="cellIs" dxfId="5068" priority="1980" operator="lessThan">
      <formula>$C$4</formula>
    </cfRule>
  </conditionalFormatting>
  <conditionalFormatting sqref="BA42">
    <cfRule type="cellIs" dxfId="5067" priority="1981" operator="lessThan">
      <formula>$C$4</formula>
    </cfRule>
  </conditionalFormatting>
  <conditionalFormatting sqref="BA43">
    <cfRule type="cellIs" dxfId="5066" priority="1982" operator="lessThan">
      <formula>$C$4</formula>
    </cfRule>
  </conditionalFormatting>
  <conditionalFormatting sqref="BA44">
    <cfRule type="cellIs" dxfId="5065" priority="1983" operator="lessThan">
      <formula>$C$4</formula>
    </cfRule>
  </conditionalFormatting>
  <conditionalFormatting sqref="BA45">
    <cfRule type="cellIs" dxfId="5064" priority="1984" operator="lessThan">
      <formula>$C$4</formula>
    </cfRule>
  </conditionalFormatting>
  <conditionalFormatting sqref="BA46">
    <cfRule type="cellIs" dxfId="5063" priority="1985" operator="lessThan">
      <formula>$C$4</formula>
    </cfRule>
  </conditionalFormatting>
  <conditionalFormatting sqref="BA47">
    <cfRule type="cellIs" dxfId="5062" priority="1986" operator="lessThan">
      <formula>$C$4</formula>
    </cfRule>
  </conditionalFormatting>
  <conditionalFormatting sqref="BA48">
    <cfRule type="cellIs" dxfId="5061" priority="1987" operator="lessThan">
      <formula>$C$4</formula>
    </cfRule>
  </conditionalFormatting>
  <conditionalFormatting sqref="BA49">
    <cfRule type="cellIs" dxfId="5060" priority="1988" operator="lessThan">
      <formula>$C$4</formula>
    </cfRule>
  </conditionalFormatting>
  <conditionalFormatting sqref="BA50">
    <cfRule type="cellIs" dxfId="5059" priority="1989" operator="lessThan">
      <formula>$C$4</formula>
    </cfRule>
  </conditionalFormatting>
  <conditionalFormatting sqref="BE11">
    <cfRule type="cellIs" dxfId="5058" priority="1990" operator="lessThan">
      <formula>$C$4</formula>
    </cfRule>
  </conditionalFormatting>
  <conditionalFormatting sqref="BE12">
    <cfRule type="cellIs" dxfId="5057" priority="1991" operator="lessThan">
      <formula>$C$4</formula>
    </cfRule>
  </conditionalFormatting>
  <conditionalFormatting sqref="BE13">
    <cfRule type="cellIs" dxfId="5056" priority="1992" operator="lessThan">
      <formula>$C$4</formula>
    </cfRule>
  </conditionalFormatting>
  <conditionalFormatting sqref="BE14">
    <cfRule type="cellIs" dxfId="5055" priority="1993" operator="lessThan">
      <formula>$C$4</formula>
    </cfRule>
  </conditionalFormatting>
  <conditionalFormatting sqref="BE15">
    <cfRule type="cellIs" dxfId="5054" priority="1994" operator="lessThan">
      <formula>$C$4</formula>
    </cfRule>
  </conditionalFormatting>
  <conditionalFormatting sqref="BE16">
    <cfRule type="cellIs" dxfId="5053" priority="1995" operator="lessThan">
      <formula>$C$4</formula>
    </cfRule>
  </conditionalFormatting>
  <conditionalFormatting sqref="BE17">
    <cfRule type="cellIs" dxfId="5052" priority="1996" operator="lessThan">
      <formula>$C$4</formula>
    </cfRule>
  </conditionalFormatting>
  <conditionalFormatting sqref="BE18">
    <cfRule type="cellIs" dxfId="5051" priority="1997" operator="lessThan">
      <formula>$C$4</formula>
    </cfRule>
  </conditionalFormatting>
  <conditionalFormatting sqref="BE19">
    <cfRule type="cellIs" dxfId="5050" priority="1998" operator="lessThan">
      <formula>$C$4</formula>
    </cfRule>
  </conditionalFormatting>
  <conditionalFormatting sqref="BE20">
    <cfRule type="cellIs" dxfId="5049" priority="1999" operator="lessThan">
      <formula>$C$4</formula>
    </cfRule>
  </conditionalFormatting>
  <conditionalFormatting sqref="BE21">
    <cfRule type="cellIs" dxfId="5048" priority="2000" operator="lessThan">
      <formula>$C$4</formula>
    </cfRule>
  </conditionalFormatting>
  <conditionalFormatting sqref="BE22">
    <cfRule type="cellIs" dxfId="5047" priority="2001" operator="lessThan">
      <formula>$C$4</formula>
    </cfRule>
  </conditionalFormatting>
  <conditionalFormatting sqref="BE23">
    <cfRule type="cellIs" dxfId="5046" priority="2002" operator="lessThan">
      <formula>$C$4</formula>
    </cfRule>
  </conditionalFormatting>
  <conditionalFormatting sqref="BE24">
    <cfRule type="cellIs" dxfId="5045" priority="2003" operator="lessThan">
      <formula>$C$4</formula>
    </cfRule>
  </conditionalFormatting>
  <conditionalFormatting sqref="BE25">
    <cfRule type="cellIs" dxfId="5044" priority="2004" operator="lessThan">
      <formula>$C$4</formula>
    </cfRule>
  </conditionalFormatting>
  <conditionalFormatting sqref="BE26">
    <cfRule type="cellIs" dxfId="5043" priority="2005" operator="lessThan">
      <formula>$C$4</formula>
    </cfRule>
  </conditionalFormatting>
  <conditionalFormatting sqref="BE27">
    <cfRule type="cellIs" dxfId="5042" priority="2006" operator="lessThan">
      <formula>$C$4</formula>
    </cfRule>
  </conditionalFormatting>
  <conditionalFormatting sqref="BE28">
    <cfRule type="cellIs" dxfId="5041" priority="2007" operator="lessThan">
      <formula>$C$4</formula>
    </cfRule>
  </conditionalFormatting>
  <conditionalFormatting sqref="BE29">
    <cfRule type="cellIs" dxfId="5040" priority="2008" operator="lessThan">
      <formula>$C$4</formula>
    </cfRule>
  </conditionalFormatting>
  <conditionalFormatting sqref="BE30">
    <cfRule type="cellIs" dxfId="5039" priority="2009" operator="lessThan">
      <formula>$C$4</formula>
    </cfRule>
  </conditionalFormatting>
  <conditionalFormatting sqref="BE31">
    <cfRule type="cellIs" dxfId="5038" priority="2010" operator="lessThan">
      <formula>$C$4</formula>
    </cfRule>
  </conditionalFormatting>
  <conditionalFormatting sqref="BE32">
    <cfRule type="cellIs" dxfId="5037" priority="2011" operator="lessThan">
      <formula>$C$4</formula>
    </cfRule>
  </conditionalFormatting>
  <conditionalFormatting sqref="BE33">
    <cfRule type="cellIs" dxfId="5036" priority="2012" operator="lessThan">
      <formula>$C$4</formula>
    </cfRule>
  </conditionalFormatting>
  <conditionalFormatting sqref="BE34">
    <cfRule type="cellIs" dxfId="5035" priority="2013" operator="lessThan">
      <formula>$C$4</formula>
    </cfRule>
  </conditionalFormatting>
  <conditionalFormatting sqref="BE35">
    <cfRule type="cellIs" dxfId="5034" priority="2014" operator="lessThan">
      <formula>$C$4</formula>
    </cfRule>
  </conditionalFormatting>
  <conditionalFormatting sqref="BE36">
    <cfRule type="cellIs" dxfId="5033" priority="2015" operator="lessThan">
      <formula>$C$4</formula>
    </cfRule>
  </conditionalFormatting>
  <conditionalFormatting sqref="BE37">
    <cfRule type="cellIs" dxfId="5032" priority="2016" operator="lessThan">
      <formula>$C$4</formula>
    </cfRule>
  </conditionalFormatting>
  <conditionalFormatting sqref="BE38">
    <cfRule type="cellIs" dxfId="5031" priority="2017" operator="lessThan">
      <formula>$C$4</formula>
    </cfRule>
  </conditionalFormatting>
  <conditionalFormatting sqref="BE39">
    <cfRule type="cellIs" dxfId="5030" priority="2018" operator="lessThan">
      <formula>$C$4</formula>
    </cfRule>
  </conditionalFormatting>
  <conditionalFormatting sqref="BE40">
    <cfRule type="cellIs" dxfId="5029" priority="2019" operator="lessThan">
      <formula>$C$4</formula>
    </cfRule>
  </conditionalFormatting>
  <conditionalFormatting sqref="BE41">
    <cfRule type="cellIs" dxfId="5028" priority="2020" operator="lessThan">
      <formula>$C$4</formula>
    </cfRule>
  </conditionalFormatting>
  <conditionalFormatting sqref="BE42">
    <cfRule type="cellIs" dxfId="5027" priority="2021" operator="lessThan">
      <formula>$C$4</formula>
    </cfRule>
  </conditionalFormatting>
  <conditionalFormatting sqref="BE43">
    <cfRule type="cellIs" dxfId="5026" priority="2022" operator="lessThan">
      <formula>$C$4</formula>
    </cfRule>
  </conditionalFormatting>
  <conditionalFormatting sqref="BE44">
    <cfRule type="cellIs" dxfId="5025" priority="2023" operator="lessThan">
      <formula>$C$4</formula>
    </cfRule>
  </conditionalFormatting>
  <conditionalFormatting sqref="BE45">
    <cfRule type="cellIs" dxfId="5024" priority="2024" operator="lessThan">
      <formula>$C$4</formula>
    </cfRule>
  </conditionalFormatting>
  <conditionalFormatting sqref="BE46">
    <cfRule type="cellIs" dxfId="5023" priority="2025" operator="lessThan">
      <formula>$C$4</formula>
    </cfRule>
  </conditionalFormatting>
  <conditionalFormatting sqref="BE47">
    <cfRule type="cellIs" dxfId="5022" priority="2026" operator="lessThan">
      <formula>$C$4</formula>
    </cfRule>
  </conditionalFormatting>
  <conditionalFormatting sqref="BE48">
    <cfRule type="cellIs" dxfId="5021" priority="2027" operator="lessThan">
      <formula>$C$4</formula>
    </cfRule>
  </conditionalFormatting>
  <conditionalFormatting sqref="BE49">
    <cfRule type="cellIs" dxfId="5020" priority="2028" operator="lessThan">
      <formula>$C$4</formula>
    </cfRule>
  </conditionalFormatting>
  <conditionalFormatting sqref="BE50">
    <cfRule type="cellIs" dxfId="5019" priority="2029" operator="lessThan">
      <formula>$C$4</formula>
    </cfRule>
  </conditionalFormatting>
  <conditionalFormatting sqref="BF11">
    <cfRule type="cellIs" dxfId="5018" priority="2030" operator="lessThan">
      <formula>$C$4</formula>
    </cfRule>
  </conditionalFormatting>
  <conditionalFormatting sqref="BF12">
    <cfRule type="cellIs" dxfId="5017" priority="2031" operator="lessThan">
      <formula>$C$4</formula>
    </cfRule>
  </conditionalFormatting>
  <conditionalFormatting sqref="BF13">
    <cfRule type="cellIs" dxfId="5016" priority="2032" operator="lessThan">
      <formula>$C$4</formula>
    </cfRule>
  </conditionalFormatting>
  <conditionalFormatting sqref="BF14">
    <cfRule type="cellIs" dxfId="5015" priority="2033" operator="lessThan">
      <formula>$C$4</formula>
    </cfRule>
  </conditionalFormatting>
  <conditionalFormatting sqref="BF15">
    <cfRule type="cellIs" dxfId="5014" priority="2034" operator="lessThan">
      <formula>$C$4</formula>
    </cfRule>
  </conditionalFormatting>
  <conditionalFormatting sqref="BF16">
    <cfRule type="cellIs" dxfId="5013" priority="2035" operator="lessThan">
      <formula>$C$4</formula>
    </cfRule>
  </conditionalFormatting>
  <conditionalFormatting sqref="BF17">
    <cfRule type="cellIs" dxfId="5012" priority="2036" operator="lessThan">
      <formula>$C$4</formula>
    </cfRule>
  </conditionalFormatting>
  <conditionalFormatting sqref="BF18">
    <cfRule type="cellIs" dxfId="5011" priority="2037" operator="lessThan">
      <formula>$C$4</formula>
    </cfRule>
  </conditionalFormatting>
  <conditionalFormatting sqref="BF19">
    <cfRule type="cellIs" dxfId="5010" priority="2038" operator="lessThan">
      <formula>$C$4</formula>
    </cfRule>
  </conditionalFormatting>
  <conditionalFormatting sqref="BF20">
    <cfRule type="cellIs" dxfId="5009" priority="2039" operator="lessThan">
      <formula>$C$4</formula>
    </cfRule>
  </conditionalFormatting>
  <conditionalFormatting sqref="BF21">
    <cfRule type="cellIs" dxfId="5008" priority="2040" operator="lessThan">
      <formula>$C$4</formula>
    </cfRule>
  </conditionalFormatting>
  <conditionalFormatting sqref="BF22">
    <cfRule type="cellIs" dxfId="5007" priority="2041" operator="lessThan">
      <formula>$C$4</formula>
    </cfRule>
  </conditionalFormatting>
  <conditionalFormatting sqref="BF23">
    <cfRule type="cellIs" dxfId="5006" priority="2042" operator="lessThan">
      <formula>$C$4</formula>
    </cfRule>
  </conditionalFormatting>
  <conditionalFormatting sqref="BF24">
    <cfRule type="cellIs" dxfId="5005" priority="2043" operator="lessThan">
      <formula>$C$4</formula>
    </cfRule>
  </conditionalFormatting>
  <conditionalFormatting sqref="BF25">
    <cfRule type="cellIs" dxfId="5004" priority="2044" operator="lessThan">
      <formula>$C$4</formula>
    </cfRule>
  </conditionalFormatting>
  <conditionalFormatting sqref="BF26">
    <cfRule type="cellIs" dxfId="5003" priority="2045" operator="lessThan">
      <formula>$C$4</formula>
    </cfRule>
  </conditionalFormatting>
  <conditionalFormatting sqref="BF27">
    <cfRule type="cellIs" dxfId="5002" priority="2046" operator="lessThan">
      <formula>$C$4</formula>
    </cfRule>
  </conditionalFormatting>
  <conditionalFormatting sqref="BF28">
    <cfRule type="cellIs" dxfId="5001" priority="2047" operator="lessThan">
      <formula>$C$4</formula>
    </cfRule>
  </conditionalFormatting>
  <conditionalFormatting sqref="BF29">
    <cfRule type="cellIs" dxfId="5000" priority="2048" operator="lessThan">
      <formula>$C$4</formula>
    </cfRule>
  </conditionalFormatting>
  <conditionalFormatting sqref="BF30">
    <cfRule type="cellIs" dxfId="4999" priority="2049" operator="lessThan">
      <formula>$C$4</formula>
    </cfRule>
  </conditionalFormatting>
  <conditionalFormatting sqref="BF31">
    <cfRule type="cellIs" dxfId="4998" priority="2050" operator="lessThan">
      <formula>$C$4</formula>
    </cfRule>
  </conditionalFormatting>
  <conditionalFormatting sqref="BF32">
    <cfRule type="cellIs" dxfId="4997" priority="2051" operator="lessThan">
      <formula>$C$4</formula>
    </cfRule>
  </conditionalFormatting>
  <conditionalFormatting sqref="BF33">
    <cfRule type="cellIs" dxfId="4996" priority="2052" operator="lessThan">
      <formula>$C$4</formula>
    </cfRule>
  </conditionalFormatting>
  <conditionalFormatting sqref="BF34">
    <cfRule type="cellIs" dxfId="4995" priority="2053" operator="lessThan">
      <formula>$C$4</formula>
    </cfRule>
  </conditionalFormatting>
  <conditionalFormatting sqref="BF35">
    <cfRule type="cellIs" dxfId="4994" priority="2054" operator="lessThan">
      <formula>$C$4</formula>
    </cfRule>
  </conditionalFormatting>
  <conditionalFormatting sqref="BF36">
    <cfRule type="cellIs" dxfId="4993" priority="2055" operator="lessThan">
      <formula>$C$4</formula>
    </cfRule>
  </conditionalFormatting>
  <conditionalFormatting sqref="BF37">
    <cfRule type="cellIs" dxfId="4992" priority="2056" operator="lessThan">
      <formula>$C$4</formula>
    </cfRule>
  </conditionalFormatting>
  <conditionalFormatting sqref="BF38">
    <cfRule type="cellIs" dxfId="4991" priority="2057" operator="lessThan">
      <formula>$C$4</formula>
    </cfRule>
  </conditionalFormatting>
  <conditionalFormatting sqref="BF39">
    <cfRule type="cellIs" dxfId="4990" priority="2058" operator="lessThan">
      <formula>$C$4</formula>
    </cfRule>
  </conditionalFormatting>
  <conditionalFormatting sqref="BF40">
    <cfRule type="cellIs" dxfId="4989" priority="2059" operator="lessThan">
      <formula>$C$4</formula>
    </cfRule>
  </conditionalFormatting>
  <conditionalFormatting sqref="BF41">
    <cfRule type="cellIs" dxfId="4988" priority="2060" operator="lessThan">
      <formula>$C$4</formula>
    </cfRule>
  </conditionalFormatting>
  <conditionalFormatting sqref="BF42">
    <cfRule type="cellIs" dxfId="4987" priority="2061" operator="lessThan">
      <formula>$C$4</formula>
    </cfRule>
  </conditionalFormatting>
  <conditionalFormatting sqref="BF43">
    <cfRule type="cellIs" dxfId="4986" priority="2062" operator="lessThan">
      <formula>$C$4</formula>
    </cfRule>
  </conditionalFormatting>
  <conditionalFormatting sqref="BF44">
    <cfRule type="cellIs" dxfId="4985" priority="2063" operator="lessThan">
      <formula>$C$4</formula>
    </cfRule>
  </conditionalFormatting>
  <conditionalFormatting sqref="BF45">
    <cfRule type="cellIs" dxfId="4984" priority="2064" operator="lessThan">
      <formula>$C$4</formula>
    </cfRule>
  </conditionalFormatting>
  <conditionalFormatting sqref="BF46">
    <cfRule type="cellIs" dxfId="4983" priority="2065" operator="lessThan">
      <formula>$C$4</formula>
    </cfRule>
  </conditionalFormatting>
  <conditionalFormatting sqref="BF47">
    <cfRule type="cellIs" dxfId="4982" priority="2066" operator="lessThan">
      <formula>$C$4</formula>
    </cfRule>
  </conditionalFormatting>
  <conditionalFormatting sqref="BF48">
    <cfRule type="cellIs" dxfId="4981" priority="2067" operator="lessThan">
      <formula>$C$4</formula>
    </cfRule>
  </conditionalFormatting>
  <conditionalFormatting sqref="BF49">
    <cfRule type="cellIs" dxfId="4980" priority="2068" operator="lessThan">
      <formula>$C$4</formula>
    </cfRule>
  </conditionalFormatting>
  <conditionalFormatting sqref="BF50">
    <cfRule type="cellIs" dxfId="4979" priority="2069" operator="lessThan">
      <formula>$C$4</formula>
    </cfRule>
  </conditionalFormatting>
  <conditionalFormatting sqref="BG11">
    <cfRule type="cellIs" dxfId="4978" priority="2070" operator="lessThan">
      <formula>$C$4</formula>
    </cfRule>
  </conditionalFormatting>
  <conditionalFormatting sqref="BG12">
    <cfRule type="cellIs" dxfId="4977" priority="2071" operator="lessThan">
      <formula>$C$4</formula>
    </cfRule>
  </conditionalFormatting>
  <conditionalFormatting sqref="BG13">
    <cfRule type="cellIs" dxfId="4976" priority="2072" operator="lessThan">
      <formula>$C$4</formula>
    </cfRule>
  </conditionalFormatting>
  <conditionalFormatting sqref="BG14">
    <cfRule type="cellIs" dxfId="4975" priority="2073" operator="lessThan">
      <formula>$C$4</formula>
    </cfRule>
  </conditionalFormatting>
  <conditionalFormatting sqref="BG15">
    <cfRule type="cellIs" dxfId="4974" priority="2074" operator="lessThan">
      <formula>$C$4</formula>
    </cfRule>
  </conditionalFormatting>
  <conditionalFormatting sqref="BG16">
    <cfRule type="cellIs" dxfId="4973" priority="2075" operator="lessThan">
      <formula>$C$4</formula>
    </cfRule>
  </conditionalFormatting>
  <conditionalFormatting sqref="BG17">
    <cfRule type="cellIs" dxfId="4972" priority="2076" operator="lessThan">
      <formula>$C$4</formula>
    </cfRule>
  </conditionalFormatting>
  <conditionalFormatting sqref="BG18">
    <cfRule type="cellIs" dxfId="4971" priority="2077" operator="lessThan">
      <formula>$C$4</formula>
    </cfRule>
  </conditionalFormatting>
  <conditionalFormatting sqref="BG19">
    <cfRule type="cellIs" dxfId="4970" priority="2078" operator="lessThan">
      <formula>$C$4</formula>
    </cfRule>
  </conditionalFormatting>
  <conditionalFormatting sqref="BG20">
    <cfRule type="cellIs" dxfId="4969" priority="2079" operator="lessThan">
      <formula>$C$4</formula>
    </cfRule>
  </conditionalFormatting>
  <conditionalFormatting sqref="BG21">
    <cfRule type="cellIs" dxfId="4968" priority="2080" operator="lessThan">
      <formula>$C$4</formula>
    </cfRule>
  </conditionalFormatting>
  <conditionalFormatting sqref="BG22">
    <cfRule type="cellIs" dxfId="4967" priority="2081" operator="lessThan">
      <formula>$C$4</formula>
    </cfRule>
  </conditionalFormatting>
  <conditionalFormatting sqref="BG23">
    <cfRule type="cellIs" dxfId="4966" priority="2082" operator="lessThan">
      <formula>$C$4</formula>
    </cfRule>
  </conditionalFormatting>
  <conditionalFormatting sqref="BG24">
    <cfRule type="cellIs" dxfId="4965" priority="2083" operator="lessThan">
      <formula>$C$4</formula>
    </cfRule>
  </conditionalFormatting>
  <conditionalFormatting sqref="BG25">
    <cfRule type="cellIs" dxfId="4964" priority="2084" operator="lessThan">
      <formula>$C$4</formula>
    </cfRule>
  </conditionalFormatting>
  <conditionalFormatting sqref="BG26">
    <cfRule type="cellIs" dxfId="4963" priority="2085" operator="lessThan">
      <formula>$C$4</formula>
    </cfRule>
  </conditionalFormatting>
  <conditionalFormatting sqref="BG27">
    <cfRule type="cellIs" dxfId="4962" priority="2086" operator="lessThan">
      <formula>$C$4</formula>
    </cfRule>
  </conditionalFormatting>
  <conditionalFormatting sqref="BG28">
    <cfRule type="cellIs" dxfId="4961" priority="2087" operator="lessThan">
      <formula>$C$4</formula>
    </cfRule>
  </conditionalFormatting>
  <conditionalFormatting sqref="BG29">
    <cfRule type="cellIs" dxfId="4960" priority="2088" operator="lessThan">
      <formula>$C$4</formula>
    </cfRule>
  </conditionalFormatting>
  <conditionalFormatting sqref="BG30">
    <cfRule type="cellIs" dxfId="4959" priority="2089" operator="lessThan">
      <formula>$C$4</formula>
    </cfRule>
  </conditionalFormatting>
  <conditionalFormatting sqref="BG31">
    <cfRule type="cellIs" dxfId="4958" priority="2090" operator="lessThan">
      <formula>$C$4</formula>
    </cfRule>
  </conditionalFormatting>
  <conditionalFormatting sqref="BG32">
    <cfRule type="cellIs" dxfId="4957" priority="2091" operator="lessThan">
      <formula>$C$4</formula>
    </cfRule>
  </conditionalFormatting>
  <conditionalFormatting sqref="BG33">
    <cfRule type="cellIs" dxfId="4956" priority="2092" operator="lessThan">
      <formula>$C$4</formula>
    </cfRule>
  </conditionalFormatting>
  <conditionalFormatting sqref="BG34">
    <cfRule type="cellIs" dxfId="4955" priority="2093" operator="lessThan">
      <formula>$C$4</formula>
    </cfRule>
  </conditionalFormatting>
  <conditionalFormatting sqref="BG35">
    <cfRule type="cellIs" dxfId="4954" priority="2094" operator="lessThan">
      <formula>$C$4</formula>
    </cfRule>
  </conditionalFormatting>
  <conditionalFormatting sqref="BG36">
    <cfRule type="cellIs" dxfId="4953" priority="2095" operator="lessThan">
      <formula>$C$4</formula>
    </cfRule>
  </conditionalFormatting>
  <conditionalFormatting sqref="BG37">
    <cfRule type="cellIs" dxfId="4952" priority="2096" operator="lessThan">
      <formula>$C$4</formula>
    </cfRule>
  </conditionalFormatting>
  <conditionalFormatting sqref="BG38">
    <cfRule type="cellIs" dxfId="4951" priority="2097" operator="lessThan">
      <formula>$C$4</formula>
    </cfRule>
  </conditionalFormatting>
  <conditionalFormatting sqref="BG39">
    <cfRule type="cellIs" dxfId="4950" priority="2098" operator="lessThan">
      <formula>$C$4</formula>
    </cfRule>
  </conditionalFormatting>
  <conditionalFormatting sqref="BG40">
    <cfRule type="cellIs" dxfId="4949" priority="2099" operator="lessThan">
      <formula>$C$4</formula>
    </cfRule>
  </conditionalFormatting>
  <conditionalFormatting sqref="BG41">
    <cfRule type="cellIs" dxfId="4948" priority="2100" operator="lessThan">
      <formula>$C$4</formula>
    </cfRule>
  </conditionalFormatting>
  <conditionalFormatting sqref="BG42">
    <cfRule type="cellIs" dxfId="4947" priority="2101" operator="lessThan">
      <formula>$C$4</formula>
    </cfRule>
  </conditionalFormatting>
  <conditionalFormatting sqref="BG43">
    <cfRule type="cellIs" dxfId="4946" priority="2102" operator="lessThan">
      <formula>$C$4</formula>
    </cfRule>
  </conditionalFormatting>
  <conditionalFormatting sqref="BG44">
    <cfRule type="cellIs" dxfId="4945" priority="2103" operator="lessThan">
      <formula>$C$4</formula>
    </cfRule>
  </conditionalFormatting>
  <conditionalFormatting sqref="BG45">
    <cfRule type="cellIs" dxfId="4944" priority="2104" operator="lessThan">
      <formula>$C$4</formula>
    </cfRule>
  </conditionalFormatting>
  <conditionalFormatting sqref="BG46">
    <cfRule type="cellIs" dxfId="4943" priority="2105" operator="lessThan">
      <formula>$C$4</formula>
    </cfRule>
  </conditionalFormatting>
  <conditionalFormatting sqref="BG47">
    <cfRule type="cellIs" dxfId="4942" priority="2106" operator="lessThan">
      <formula>$C$4</formula>
    </cfRule>
  </conditionalFormatting>
  <conditionalFormatting sqref="BG48">
    <cfRule type="cellIs" dxfId="4941" priority="2107" operator="lessThan">
      <formula>$C$4</formula>
    </cfRule>
  </conditionalFormatting>
  <conditionalFormatting sqref="BG49">
    <cfRule type="cellIs" dxfId="4940" priority="2108" operator="lessThan">
      <formula>$C$4</formula>
    </cfRule>
  </conditionalFormatting>
  <conditionalFormatting sqref="BG50">
    <cfRule type="cellIs" dxfId="4939" priority="2109" operator="lessThan">
      <formula>$C$4</formula>
    </cfRule>
  </conditionalFormatting>
  <conditionalFormatting sqref="BH11">
    <cfRule type="cellIs" dxfId="4938" priority="2110" operator="lessThan">
      <formula>$C$4</formula>
    </cfRule>
  </conditionalFormatting>
  <conditionalFormatting sqref="BH12">
    <cfRule type="cellIs" dxfId="4937" priority="2111" operator="lessThan">
      <formula>$C$4</formula>
    </cfRule>
  </conditionalFormatting>
  <conditionalFormatting sqref="BH13">
    <cfRule type="cellIs" dxfId="4936" priority="2112" operator="lessThan">
      <formula>$C$4</formula>
    </cfRule>
  </conditionalFormatting>
  <conditionalFormatting sqref="BH14">
    <cfRule type="cellIs" dxfId="4935" priority="2113" operator="lessThan">
      <formula>$C$4</formula>
    </cfRule>
  </conditionalFormatting>
  <conditionalFormatting sqref="BH15">
    <cfRule type="cellIs" dxfId="4934" priority="2114" operator="lessThan">
      <formula>$C$4</formula>
    </cfRule>
  </conditionalFormatting>
  <conditionalFormatting sqref="BH16">
    <cfRule type="cellIs" dxfId="4933" priority="2115" operator="lessThan">
      <formula>$C$4</formula>
    </cfRule>
  </conditionalFormatting>
  <conditionalFormatting sqref="BH17">
    <cfRule type="cellIs" dxfId="4932" priority="2116" operator="lessThan">
      <formula>$C$4</formula>
    </cfRule>
  </conditionalFormatting>
  <conditionalFormatting sqref="BH18">
    <cfRule type="cellIs" dxfId="4931" priority="2117" operator="lessThan">
      <formula>$C$4</formula>
    </cfRule>
  </conditionalFormatting>
  <conditionalFormatting sqref="BH19">
    <cfRule type="cellIs" dxfId="4930" priority="2118" operator="lessThan">
      <formula>$C$4</formula>
    </cfRule>
  </conditionalFormatting>
  <conditionalFormatting sqref="BH20">
    <cfRule type="cellIs" dxfId="4929" priority="2119" operator="lessThan">
      <formula>$C$4</formula>
    </cfRule>
  </conditionalFormatting>
  <conditionalFormatting sqref="BH21">
    <cfRule type="cellIs" dxfId="4928" priority="2120" operator="lessThan">
      <formula>$C$4</formula>
    </cfRule>
  </conditionalFormatting>
  <conditionalFormatting sqref="BH22">
    <cfRule type="cellIs" dxfId="4927" priority="2121" operator="lessThan">
      <formula>$C$4</formula>
    </cfRule>
  </conditionalFormatting>
  <conditionalFormatting sqref="BH23">
    <cfRule type="cellIs" dxfId="4926" priority="2122" operator="lessThan">
      <formula>$C$4</formula>
    </cfRule>
  </conditionalFormatting>
  <conditionalFormatting sqref="BH24">
    <cfRule type="cellIs" dxfId="4925" priority="2123" operator="lessThan">
      <formula>$C$4</formula>
    </cfRule>
  </conditionalFormatting>
  <conditionalFormatting sqref="BH25">
    <cfRule type="cellIs" dxfId="4924" priority="2124" operator="lessThan">
      <formula>$C$4</formula>
    </cfRule>
  </conditionalFormatting>
  <conditionalFormatting sqref="BH26">
    <cfRule type="cellIs" dxfId="4923" priority="2125" operator="lessThan">
      <formula>$C$4</formula>
    </cfRule>
  </conditionalFormatting>
  <conditionalFormatting sqref="BH27">
    <cfRule type="cellIs" dxfId="4922" priority="2126" operator="lessThan">
      <formula>$C$4</formula>
    </cfRule>
  </conditionalFormatting>
  <conditionalFormatting sqref="BH28">
    <cfRule type="cellIs" dxfId="4921" priority="2127" operator="lessThan">
      <formula>$C$4</formula>
    </cfRule>
  </conditionalFormatting>
  <conditionalFormatting sqref="BH29">
    <cfRule type="cellIs" dxfId="4920" priority="2128" operator="lessThan">
      <formula>$C$4</formula>
    </cfRule>
  </conditionalFormatting>
  <conditionalFormatting sqref="BH30">
    <cfRule type="cellIs" dxfId="4919" priority="2129" operator="lessThan">
      <formula>$C$4</formula>
    </cfRule>
  </conditionalFormatting>
  <conditionalFormatting sqref="BH31">
    <cfRule type="cellIs" dxfId="4918" priority="2130" operator="lessThan">
      <formula>$C$4</formula>
    </cfRule>
  </conditionalFormatting>
  <conditionalFormatting sqref="BH32">
    <cfRule type="cellIs" dxfId="4917" priority="2131" operator="lessThan">
      <formula>$C$4</formula>
    </cfRule>
  </conditionalFormatting>
  <conditionalFormatting sqref="BH33">
    <cfRule type="cellIs" dxfId="4916" priority="2132" operator="lessThan">
      <formula>$C$4</formula>
    </cfRule>
  </conditionalFormatting>
  <conditionalFormatting sqref="BH34">
    <cfRule type="cellIs" dxfId="4915" priority="2133" operator="lessThan">
      <formula>$C$4</formula>
    </cfRule>
  </conditionalFormatting>
  <conditionalFormatting sqref="BH35">
    <cfRule type="cellIs" dxfId="4914" priority="2134" operator="lessThan">
      <formula>$C$4</formula>
    </cfRule>
  </conditionalFormatting>
  <conditionalFormatting sqref="BH36">
    <cfRule type="cellIs" dxfId="4913" priority="2135" operator="lessThan">
      <formula>$C$4</formula>
    </cfRule>
  </conditionalFormatting>
  <conditionalFormatting sqref="BH37">
    <cfRule type="cellIs" dxfId="4912" priority="2136" operator="lessThan">
      <formula>$C$4</formula>
    </cfRule>
  </conditionalFormatting>
  <conditionalFormatting sqref="BH38">
    <cfRule type="cellIs" dxfId="4911" priority="2137" operator="lessThan">
      <formula>$C$4</formula>
    </cfRule>
  </conditionalFormatting>
  <conditionalFormatting sqref="BH39">
    <cfRule type="cellIs" dxfId="4910" priority="2138" operator="lessThan">
      <formula>$C$4</formula>
    </cfRule>
  </conditionalFormatting>
  <conditionalFormatting sqref="BH40">
    <cfRule type="cellIs" dxfId="4909" priority="2139" operator="lessThan">
      <formula>$C$4</formula>
    </cfRule>
  </conditionalFormatting>
  <conditionalFormatting sqref="BH41">
    <cfRule type="cellIs" dxfId="4908" priority="2140" operator="lessThan">
      <formula>$C$4</formula>
    </cfRule>
  </conditionalFormatting>
  <conditionalFormatting sqref="BH42">
    <cfRule type="cellIs" dxfId="4907" priority="2141" operator="lessThan">
      <formula>$C$4</formula>
    </cfRule>
  </conditionalFormatting>
  <conditionalFormatting sqref="BH43">
    <cfRule type="cellIs" dxfId="4906" priority="2142" operator="lessThan">
      <formula>$C$4</formula>
    </cfRule>
  </conditionalFormatting>
  <conditionalFormatting sqref="BH44">
    <cfRule type="cellIs" dxfId="4905" priority="2143" operator="lessThan">
      <formula>$C$4</formula>
    </cfRule>
  </conditionalFormatting>
  <conditionalFormatting sqref="BH45">
    <cfRule type="cellIs" dxfId="4904" priority="2144" operator="lessThan">
      <formula>$C$4</formula>
    </cfRule>
  </conditionalFormatting>
  <conditionalFormatting sqref="BH46">
    <cfRule type="cellIs" dxfId="4903" priority="2145" operator="lessThan">
      <formula>$C$4</formula>
    </cfRule>
  </conditionalFormatting>
  <conditionalFormatting sqref="BH47">
    <cfRule type="cellIs" dxfId="4902" priority="2146" operator="lessThan">
      <formula>$C$4</formula>
    </cfRule>
  </conditionalFormatting>
  <conditionalFormatting sqref="BH48">
    <cfRule type="cellIs" dxfId="4901" priority="2147" operator="lessThan">
      <formula>$C$4</formula>
    </cfRule>
  </conditionalFormatting>
  <conditionalFormatting sqref="BH49">
    <cfRule type="cellIs" dxfId="4900" priority="2148" operator="lessThan">
      <formula>$C$4</formula>
    </cfRule>
  </conditionalFormatting>
  <conditionalFormatting sqref="BH50">
    <cfRule type="cellIs" dxfId="4899" priority="2149" operator="lessThan">
      <formula>$C$4</formula>
    </cfRule>
  </conditionalFormatting>
  <conditionalFormatting sqref="BI11">
    <cfRule type="cellIs" dxfId="4898" priority="2150" operator="lessThan">
      <formula>$C$4</formula>
    </cfRule>
  </conditionalFormatting>
  <conditionalFormatting sqref="BI12">
    <cfRule type="cellIs" dxfId="4897" priority="2151" operator="lessThan">
      <formula>$C$4</formula>
    </cfRule>
  </conditionalFormatting>
  <conditionalFormatting sqref="BI13">
    <cfRule type="cellIs" dxfId="4896" priority="2152" operator="lessThan">
      <formula>$C$4</formula>
    </cfRule>
  </conditionalFormatting>
  <conditionalFormatting sqref="BI14">
    <cfRule type="cellIs" dxfId="4895" priority="2153" operator="lessThan">
      <formula>$C$4</formula>
    </cfRule>
  </conditionalFormatting>
  <conditionalFormatting sqref="BI15">
    <cfRule type="cellIs" dxfId="4894" priority="2154" operator="lessThan">
      <formula>$C$4</formula>
    </cfRule>
  </conditionalFormatting>
  <conditionalFormatting sqref="BI16">
    <cfRule type="cellIs" dxfId="4893" priority="2155" operator="lessThan">
      <formula>$C$4</formula>
    </cfRule>
  </conditionalFormatting>
  <conditionalFormatting sqref="BI17">
    <cfRule type="cellIs" dxfId="4892" priority="2156" operator="lessThan">
      <formula>$C$4</formula>
    </cfRule>
  </conditionalFormatting>
  <conditionalFormatting sqref="BI18">
    <cfRule type="cellIs" dxfId="4891" priority="2157" operator="lessThan">
      <formula>$C$4</formula>
    </cfRule>
  </conditionalFormatting>
  <conditionalFormatting sqref="BI19">
    <cfRule type="cellIs" dxfId="4890" priority="2158" operator="lessThan">
      <formula>$C$4</formula>
    </cfRule>
  </conditionalFormatting>
  <conditionalFormatting sqref="BI20">
    <cfRule type="cellIs" dxfId="4889" priority="2159" operator="lessThan">
      <formula>$C$4</formula>
    </cfRule>
  </conditionalFormatting>
  <conditionalFormatting sqref="BI21">
    <cfRule type="cellIs" dxfId="4888" priority="2160" operator="lessThan">
      <formula>$C$4</formula>
    </cfRule>
  </conditionalFormatting>
  <conditionalFormatting sqref="BI22">
    <cfRule type="cellIs" dxfId="4887" priority="2161" operator="lessThan">
      <formula>$C$4</formula>
    </cfRule>
  </conditionalFormatting>
  <conditionalFormatting sqref="BI23">
    <cfRule type="cellIs" dxfId="4886" priority="2162" operator="lessThan">
      <formula>$C$4</formula>
    </cfRule>
  </conditionalFormatting>
  <conditionalFormatting sqref="BI24">
    <cfRule type="cellIs" dxfId="4885" priority="2163" operator="lessThan">
      <formula>$C$4</formula>
    </cfRule>
  </conditionalFormatting>
  <conditionalFormatting sqref="BI25">
    <cfRule type="cellIs" dxfId="4884" priority="2164" operator="lessThan">
      <formula>$C$4</formula>
    </cfRule>
  </conditionalFormatting>
  <conditionalFormatting sqref="BI26">
    <cfRule type="cellIs" dxfId="4883" priority="2165" operator="lessThan">
      <formula>$C$4</formula>
    </cfRule>
  </conditionalFormatting>
  <conditionalFormatting sqref="BI27">
    <cfRule type="cellIs" dxfId="4882" priority="2166" operator="lessThan">
      <formula>$C$4</formula>
    </cfRule>
  </conditionalFormatting>
  <conditionalFormatting sqref="BI28">
    <cfRule type="cellIs" dxfId="4881" priority="2167" operator="lessThan">
      <formula>$C$4</formula>
    </cfRule>
  </conditionalFormatting>
  <conditionalFormatting sqref="BI29">
    <cfRule type="cellIs" dxfId="4880" priority="2168" operator="lessThan">
      <formula>$C$4</formula>
    </cfRule>
  </conditionalFormatting>
  <conditionalFormatting sqref="BI30">
    <cfRule type="cellIs" dxfId="4879" priority="2169" operator="lessThan">
      <formula>$C$4</formula>
    </cfRule>
  </conditionalFormatting>
  <conditionalFormatting sqref="BI31">
    <cfRule type="cellIs" dxfId="4878" priority="2170" operator="lessThan">
      <formula>$C$4</formula>
    </cfRule>
  </conditionalFormatting>
  <conditionalFormatting sqref="BI32">
    <cfRule type="cellIs" dxfId="4877" priority="2171" operator="lessThan">
      <formula>$C$4</formula>
    </cfRule>
  </conditionalFormatting>
  <conditionalFormatting sqref="BI33">
    <cfRule type="cellIs" dxfId="4876" priority="2172" operator="lessThan">
      <formula>$C$4</formula>
    </cfRule>
  </conditionalFormatting>
  <conditionalFormatting sqref="BI34">
    <cfRule type="cellIs" dxfId="4875" priority="2173" operator="lessThan">
      <formula>$C$4</formula>
    </cfRule>
  </conditionalFormatting>
  <conditionalFormatting sqref="BI35">
    <cfRule type="cellIs" dxfId="4874" priority="2174" operator="lessThan">
      <formula>$C$4</formula>
    </cfRule>
  </conditionalFormatting>
  <conditionalFormatting sqref="BI36">
    <cfRule type="cellIs" dxfId="4873" priority="2175" operator="lessThan">
      <formula>$C$4</formula>
    </cfRule>
  </conditionalFormatting>
  <conditionalFormatting sqref="BI37">
    <cfRule type="cellIs" dxfId="4872" priority="2176" operator="lessThan">
      <formula>$C$4</formula>
    </cfRule>
  </conditionalFormatting>
  <conditionalFormatting sqref="BI38">
    <cfRule type="cellIs" dxfId="4871" priority="2177" operator="lessThan">
      <formula>$C$4</formula>
    </cfRule>
  </conditionalFormatting>
  <conditionalFormatting sqref="BI39">
    <cfRule type="cellIs" dxfId="4870" priority="2178" operator="lessThan">
      <formula>$C$4</formula>
    </cfRule>
  </conditionalFormatting>
  <conditionalFormatting sqref="BI40">
    <cfRule type="cellIs" dxfId="4869" priority="2179" operator="lessThan">
      <formula>$C$4</formula>
    </cfRule>
  </conditionalFormatting>
  <conditionalFormatting sqref="BI41">
    <cfRule type="cellIs" dxfId="4868" priority="2180" operator="lessThan">
      <formula>$C$4</formula>
    </cfRule>
  </conditionalFormatting>
  <conditionalFormatting sqref="BI42">
    <cfRule type="cellIs" dxfId="4867" priority="2181" operator="lessThan">
      <formula>$C$4</formula>
    </cfRule>
  </conditionalFormatting>
  <conditionalFormatting sqref="BI43">
    <cfRule type="cellIs" dxfId="4866" priority="2182" operator="lessThan">
      <formula>$C$4</formula>
    </cfRule>
  </conditionalFormatting>
  <conditionalFormatting sqref="BI44">
    <cfRule type="cellIs" dxfId="4865" priority="2183" operator="lessThan">
      <formula>$C$4</formula>
    </cfRule>
  </conditionalFormatting>
  <conditionalFormatting sqref="BI45">
    <cfRule type="cellIs" dxfId="4864" priority="2184" operator="lessThan">
      <formula>$C$4</formula>
    </cfRule>
  </conditionalFormatting>
  <conditionalFormatting sqref="BI46">
    <cfRule type="cellIs" dxfId="4863" priority="2185" operator="lessThan">
      <formula>$C$4</formula>
    </cfRule>
  </conditionalFormatting>
  <conditionalFormatting sqref="BI47">
    <cfRule type="cellIs" dxfId="4862" priority="2186" operator="lessThan">
      <formula>$C$4</formula>
    </cfRule>
  </conditionalFormatting>
  <conditionalFormatting sqref="BI48">
    <cfRule type="cellIs" dxfId="4861" priority="2187" operator="lessThan">
      <formula>$C$4</formula>
    </cfRule>
  </conditionalFormatting>
  <conditionalFormatting sqref="BI49">
    <cfRule type="cellIs" dxfId="4860" priority="2188" operator="lessThan">
      <formula>$C$4</formula>
    </cfRule>
  </conditionalFormatting>
  <conditionalFormatting sqref="BI50">
    <cfRule type="cellIs" dxfId="4859" priority="2189" operator="lessThan">
      <formula>$C$4</formula>
    </cfRule>
  </conditionalFormatting>
  <conditionalFormatting sqref="BJ11">
    <cfRule type="cellIs" dxfId="4858" priority="2190" operator="lessThan">
      <formula>$C$4</formula>
    </cfRule>
  </conditionalFormatting>
  <conditionalFormatting sqref="BJ12">
    <cfRule type="cellIs" dxfId="4857" priority="2191" operator="lessThan">
      <formula>$C$4</formula>
    </cfRule>
  </conditionalFormatting>
  <conditionalFormatting sqref="BJ13">
    <cfRule type="cellIs" dxfId="4856" priority="2192" operator="lessThan">
      <formula>$C$4</formula>
    </cfRule>
  </conditionalFormatting>
  <conditionalFormatting sqref="BJ14">
    <cfRule type="cellIs" dxfId="4855" priority="2193" operator="lessThan">
      <formula>$C$4</formula>
    </cfRule>
  </conditionalFormatting>
  <conditionalFormatting sqref="BJ15">
    <cfRule type="cellIs" dxfId="4854" priority="2194" operator="lessThan">
      <formula>$C$4</formula>
    </cfRule>
  </conditionalFormatting>
  <conditionalFormatting sqref="BJ16">
    <cfRule type="cellIs" dxfId="4853" priority="2195" operator="lessThan">
      <formula>$C$4</formula>
    </cfRule>
  </conditionalFormatting>
  <conditionalFormatting sqref="BJ17">
    <cfRule type="cellIs" dxfId="4852" priority="2196" operator="lessThan">
      <formula>$C$4</formula>
    </cfRule>
  </conditionalFormatting>
  <conditionalFormatting sqref="BJ18">
    <cfRule type="cellIs" dxfId="4851" priority="2197" operator="lessThan">
      <formula>$C$4</formula>
    </cfRule>
  </conditionalFormatting>
  <conditionalFormatting sqref="BJ19">
    <cfRule type="cellIs" dxfId="4850" priority="2198" operator="lessThan">
      <formula>$C$4</formula>
    </cfRule>
  </conditionalFormatting>
  <conditionalFormatting sqref="BJ20">
    <cfRule type="cellIs" dxfId="4849" priority="2199" operator="lessThan">
      <formula>$C$4</formula>
    </cfRule>
  </conditionalFormatting>
  <conditionalFormatting sqref="BJ21">
    <cfRule type="cellIs" dxfId="4848" priority="2200" operator="lessThan">
      <formula>$C$4</formula>
    </cfRule>
  </conditionalFormatting>
  <conditionalFormatting sqref="BJ22">
    <cfRule type="cellIs" dxfId="4847" priority="2201" operator="lessThan">
      <formula>$C$4</formula>
    </cfRule>
  </conditionalFormatting>
  <conditionalFormatting sqref="BJ23">
    <cfRule type="cellIs" dxfId="4846" priority="2202" operator="lessThan">
      <formula>$C$4</formula>
    </cfRule>
  </conditionalFormatting>
  <conditionalFormatting sqref="BJ24">
    <cfRule type="cellIs" dxfId="4845" priority="2203" operator="lessThan">
      <formula>$C$4</formula>
    </cfRule>
  </conditionalFormatting>
  <conditionalFormatting sqref="BJ25">
    <cfRule type="cellIs" dxfId="4844" priority="2204" operator="lessThan">
      <formula>$C$4</formula>
    </cfRule>
  </conditionalFormatting>
  <conditionalFormatting sqref="BJ26">
    <cfRule type="cellIs" dxfId="4843" priority="2205" operator="lessThan">
      <formula>$C$4</formula>
    </cfRule>
  </conditionalFormatting>
  <conditionalFormatting sqref="BJ27">
    <cfRule type="cellIs" dxfId="4842" priority="2206" operator="lessThan">
      <formula>$C$4</formula>
    </cfRule>
  </conditionalFormatting>
  <conditionalFormatting sqref="BJ28">
    <cfRule type="cellIs" dxfId="4841" priority="2207" operator="lessThan">
      <formula>$C$4</formula>
    </cfRule>
  </conditionalFormatting>
  <conditionalFormatting sqref="BJ29">
    <cfRule type="cellIs" dxfId="4840" priority="2208" operator="lessThan">
      <formula>$C$4</formula>
    </cfRule>
  </conditionalFormatting>
  <conditionalFormatting sqref="BJ30">
    <cfRule type="cellIs" dxfId="4839" priority="2209" operator="lessThan">
      <formula>$C$4</formula>
    </cfRule>
  </conditionalFormatting>
  <conditionalFormatting sqref="BJ31">
    <cfRule type="cellIs" dxfId="4838" priority="2210" operator="lessThan">
      <formula>$C$4</formula>
    </cfRule>
  </conditionalFormatting>
  <conditionalFormatting sqref="BJ32">
    <cfRule type="cellIs" dxfId="4837" priority="2211" operator="lessThan">
      <formula>$C$4</formula>
    </cfRule>
  </conditionalFormatting>
  <conditionalFormatting sqref="BJ33">
    <cfRule type="cellIs" dxfId="4836" priority="2212" operator="lessThan">
      <formula>$C$4</formula>
    </cfRule>
  </conditionalFormatting>
  <conditionalFormatting sqref="BJ34">
    <cfRule type="cellIs" dxfId="4835" priority="2213" operator="lessThan">
      <formula>$C$4</formula>
    </cfRule>
  </conditionalFormatting>
  <conditionalFormatting sqref="BJ35">
    <cfRule type="cellIs" dxfId="4834" priority="2214" operator="lessThan">
      <formula>$C$4</formula>
    </cfRule>
  </conditionalFormatting>
  <conditionalFormatting sqref="BJ36">
    <cfRule type="cellIs" dxfId="4833" priority="2215" operator="lessThan">
      <formula>$C$4</formula>
    </cfRule>
  </conditionalFormatting>
  <conditionalFormatting sqref="BJ37">
    <cfRule type="cellIs" dxfId="4832" priority="2216" operator="lessThan">
      <formula>$C$4</formula>
    </cfRule>
  </conditionalFormatting>
  <conditionalFormatting sqref="BJ38">
    <cfRule type="cellIs" dxfId="4831" priority="2217" operator="lessThan">
      <formula>$C$4</formula>
    </cfRule>
  </conditionalFormatting>
  <conditionalFormatting sqref="BJ39">
    <cfRule type="cellIs" dxfId="4830" priority="2218" operator="lessThan">
      <formula>$C$4</formula>
    </cfRule>
  </conditionalFormatting>
  <conditionalFormatting sqref="BJ40">
    <cfRule type="cellIs" dxfId="4829" priority="2219" operator="lessThan">
      <formula>$C$4</formula>
    </cfRule>
  </conditionalFormatting>
  <conditionalFormatting sqref="BJ41">
    <cfRule type="cellIs" dxfId="4828" priority="2220" operator="lessThan">
      <formula>$C$4</formula>
    </cfRule>
  </conditionalFormatting>
  <conditionalFormatting sqref="BJ42">
    <cfRule type="cellIs" dxfId="4827" priority="2221" operator="lessThan">
      <formula>$C$4</formula>
    </cfRule>
  </conditionalFormatting>
  <conditionalFormatting sqref="BJ43">
    <cfRule type="cellIs" dxfId="4826" priority="2222" operator="lessThan">
      <formula>$C$4</formula>
    </cfRule>
  </conditionalFormatting>
  <conditionalFormatting sqref="BJ44">
    <cfRule type="cellIs" dxfId="4825" priority="2223" operator="lessThan">
      <formula>$C$4</formula>
    </cfRule>
  </conditionalFormatting>
  <conditionalFormatting sqref="BJ45">
    <cfRule type="cellIs" dxfId="4824" priority="2224" operator="lessThan">
      <formula>$C$4</formula>
    </cfRule>
  </conditionalFormatting>
  <conditionalFormatting sqref="BJ46">
    <cfRule type="cellIs" dxfId="4823" priority="2225" operator="lessThan">
      <formula>$C$4</formula>
    </cfRule>
  </conditionalFormatting>
  <conditionalFormatting sqref="BJ47">
    <cfRule type="cellIs" dxfId="4822" priority="2226" operator="lessThan">
      <formula>$C$4</formula>
    </cfRule>
  </conditionalFormatting>
  <conditionalFormatting sqref="BJ48">
    <cfRule type="cellIs" dxfId="4821" priority="2227" operator="lessThan">
      <formula>$C$4</formula>
    </cfRule>
  </conditionalFormatting>
  <conditionalFormatting sqref="BJ49">
    <cfRule type="cellIs" dxfId="4820" priority="2228" operator="lessThan">
      <formula>$C$4</formula>
    </cfRule>
  </conditionalFormatting>
  <conditionalFormatting sqref="BJ50">
    <cfRule type="cellIs" dxfId="4819" priority="2229" operator="lessThan">
      <formula>$C$4</formula>
    </cfRule>
  </conditionalFormatting>
  <conditionalFormatting sqref="BK11">
    <cfRule type="cellIs" dxfId="4818" priority="2230" operator="lessThan">
      <formula>$C$4</formula>
    </cfRule>
  </conditionalFormatting>
  <conditionalFormatting sqref="BK12">
    <cfRule type="cellIs" dxfId="4817" priority="2231" operator="lessThan">
      <formula>$C$4</formula>
    </cfRule>
  </conditionalFormatting>
  <conditionalFormatting sqref="BK13">
    <cfRule type="cellIs" dxfId="4816" priority="2232" operator="lessThan">
      <formula>$C$4</formula>
    </cfRule>
  </conditionalFormatting>
  <conditionalFormatting sqref="BK14">
    <cfRule type="cellIs" dxfId="4815" priority="2233" operator="lessThan">
      <formula>$C$4</formula>
    </cfRule>
  </conditionalFormatting>
  <conditionalFormatting sqref="BK15">
    <cfRule type="cellIs" dxfId="4814" priority="2234" operator="lessThan">
      <formula>$C$4</formula>
    </cfRule>
  </conditionalFormatting>
  <conditionalFormatting sqref="BK16">
    <cfRule type="cellIs" dxfId="4813" priority="2235" operator="lessThan">
      <formula>$C$4</formula>
    </cfRule>
  </conditionalFormatting>
  <conditionalFormatting sqref="BK17">
    <cfRule type="cellIs" dxfId="4812" priority="2236" operator="lessThan">
      <formula>$C$4</formula>
    </cfRule>
  </conditionalFormatting>
  <conditionalFormatting sqref="BK18">
    <cfRule type="cellIs" dxfId="4811" priority="2237" operator="lessThan">
      <formula>$C$4</formula>
    </cfRule>
  </conditionalFormatting>
  <conditionalFormatting sqref="BK19">
    <cfRule type="cellIs" dxfId="4810" priority="2238" operator="lessThan">
      <formula>$C$4</formula>
    </cfRule>
  </conditionalFormatting>
  <conditionalFormatting sqref="BK20">
    <cfRule type="cellIs" dxfId="4809" priority="2239" operator="lessThan">
      <formula>$C$4</formula>
    </cfRule>
  </conditionalFormatting>
  <conditionalFormatting sqref="BK21">
    <cfRule type="cellIs" dxfId="4808" priority="2240" operator="lessThan">
      <formula>$C$4</formula>
    </cfRule>
  </conditionalFormatting>
  <conditionalFormatting sqref="BK22">
    <cfRule type="cellIs" dxfId="4807" priority="2241" operator="lessThan">
      <formula>$C$4</formula>
    </cfRule>
  </conditionalFormatting>
  <conditionalFormatting sqref="BK23">
    <cfRule type="cellIs" dxfId="4806" priority="2242" operator="lessThan">
      <formula>$C$4</formula>
    </cfRule>
  </conditionalFormatting>
  <conditionalFormatting sqref="BK24">
    <cfRule type="cellIs" dxfId="4805" priority="2243" operator="lessThan">
      <formula>$C$4</formula>
    </cfRule>
  </conditionalFormatting>
  <conditionalFormatting sqref="BK25">
    <cfRule type="cellIs" dxfId="4804" priority="2244" operator="lessThan">
      <formula>$C$4</formula>
    </cfRule>
  </conditionalFormatting>
  <conditionalFormatting sqref="BK26">
    <cfRule type="cellIs" dxfId="4803" priority="2245" operator="lessThan">
      <formula>$C$4</formula>
    </cfRule>
  </conditionalFormatting>
  <conditionalFormatting sqref="BK27">
    <cfRule type="cellIs" dxfId="4802" priority="2246" operator="lessThan">
      <formula>$C$4</formula>
    </cfRule>
  </conditionalFormatting>
  <conditionalFormatting sqref="BK28">
    <cfRule type="cellIs" dxfId="4801" priority="2247" operator="lessThan">
      <formula>$C$4</formula>
    </cfRule>
  </conditionalFormatting>
  <conditionalFormatting sqref="BK29">
    <cfRule type="cellIs" dxfId="4800" priority="2248" operator="lessThan">
      <formula>$C$4</formula>
    </cfRule>
  </conditionalFormatting>
  <conditionalFormatting sqref="BK30">
    <cfRule type="cellIs" dxfId="4799" priority="2249" operator="lessThan">
      <formula>$C$4</formula>
    </cfRule>
  </conditionalFormatting>
  <conditionalFormatting sqref="BK31">
    <cfRule type="cellIs" dxfId="4798" priority="2250" operator="lessThan">
      <formula>$C$4</formula>
    </cfRule>
  </conditionalFormatting>
  <conditionalFormatting sqref="BK32">
    <cfRule type="cellIs" dxfId="4797" priority="2251" operator="lessThan">
      <formula>$C$4</formula>
    </cfRule>
  </conditionalFormatting>
  <conditionalFormatting sqref="BK33">
    <cfRule type="cellIs" dxfId="4796" priority="2252" operator="lessThan">
      <formula>$C$4</formula>
    </cfRule>
  </conditionalFormatting>
  <conditionalFormatting sqref="BK34">
    <cfRule type="cellIs" dxfId="4795" priority="2253" operator="lessThan">
      <formula>$C$4</formula>
    </cfRule>
  </conditionalFormatting>
  <conditionalFormatting sqref="BK35">
    <cfRule type="cellIs" dxfId="4794" priority="2254" operator="lessThan">
      <formula>$C$4</formula>
    </cfRule>
  </conditionalFormatting>
  <conditionalFormatting sqref="BK36">
    <cfRule type="cellIs" dxfId="4793" priority="2255" operator="lessThan">
      <formula>$C$4</formula>
    </cfRule>
  </conditionalFormatting>
  <conditionalFormatting sqref="BK37">
    <cfRule type="cellIs" dxfId="4792" priority="2256" operator="lessThan">
      <formula>$C$4</formula>
    </cfRule>
  </conditionalFormatting>
  <conditionalFormatting sqref="BK38">
    <cfRule type="cellIs" dxfId="4791" priority="2257" operator="lessThan">
      <formula>$C$4</formula>
    </cfRule>
  </conditionalFormatting>
  <conditionalFormatting sqref="BK39">
    <cfRule type="cellIs" dxfId="4790" priority="2258" operator="lessThan">
      <formula>$C$4</formula>
    </cfRule>
  </conditionalFormatting>
  <conditionalFormatting sqref="BK40">
    <cfRule type="cellIs" dxfId="4789" priority="2259" operator="lessThan">
      <formula>$C$4</formula>
    </cfRule>
  </conditionalFormatting>
  <conditionalFormatting sqref="BK41">
    <cfRule type="cellIs" dxfId="4788" priority="2260" operator="lessThan">
      <formula>$C$4</formula>
    </cfRule>
  </conditionalFormatting>
  <conditionalFormatting sqref="BK42">
    <cfRule type="cellIs" dxfId="4787" priority="2261" operator="lessThan">
      <formula>$C$4</formula>
    </cfRule>
  </conditionalFormatting>
  <conditionalFormatting sqref="BK43">
    <cfRule type="cellIs" dxfId="4786" priority="2262" operator="lessThan">
      <formula>$C$4</formula>
    </cfRule>
  </conditionalFormatting>
  <conditionalFormatting sqref="BK44">
    <cfRule type="cellIs" dxfId="4785" priority="2263" operator="lessThan">
      <formula>$C$4</formula>
    </cfRule>
  </conditionalFormatting>
  <conditionalFormatting sqref="BK45">
    <cfRule type="cellIs" dxfId="4784" priority="2264" operator="lessThan">
      <formula>$C$4</formula>
    </cfRule>
  </conditionalFormatting>
  <conditionalFormatting sqref="BK46">
    <cfRule type="cellIs" dxfId="4783" priority="2265" operator="lessThan">
      <formula>$C$4</formula>
    </cfRule>
  </conditionalFormatting>
  <conditionalFormatting sqref="BK47">
    <cfRule type="cellIs" dxfId="4782" priority="2266" operator="lessThan">
      <formula>$C$4</formula>
    </cfRule>
  </conditionalFormatting>
  <conditionalFormatting sqref="BK48">
    <cfRule type="cellIs" dxfId="4781" priority="2267" operator="lessThan">
      <formula>$C$4</formula>
    </cfRule>
  </conditionalFormatting>
  <conditionalFormatting sqref="BK49">
    <cfRule type="cellIs" dxfId="4780" priority="2268" operator="lessThan">
      <formula>$C$4</formula>
    </cfRule>
  </conditionalFormatting>
  <conditionalFormatting sqref="BK50">
    <cfRule type="cellIs" dxfId="4779" priority="2269" operator="lessThan">
      <formula>$C$4</formula>
    </cfRule>
  </conditionalFormatting>
  <conditionalFormatting sqref="BL11">
    <cfRule type="cellIs" dxfId="4778" priority="2270" operator="lessThan">
      <formula>$C$4</formula>
    </cfRule>
  </conditionalFormatting>
  <conditionalFormatting sqref="BL12">
    <cfRule type="cellIs" dxfId="4777" priority="2271" operator="lessThan">
      <formula>$C$4</formula>
    </cfRule>
  </conditionalFormatting>
  <conditionalFormatting sqref="BL13">
    <cfRule type="cellIs" dxfId="4776" priority="2272" operator="lessThan">
      <formula>$C$4</formula>
    </cfRule>
  </conditionalFormatting>
  <conditionalFormatting sqref="BL14">
    <cfRule type="cellIs" dxfId="4775" priority="2273" operator="lessThan">
      <formula>$C$4</formula>
    </cfRule>
  </conditionalFormatting>
  <conditionalFormatting sqref="BL15">
    <cfRule type="cellIs" dxfId="4774" priority="2274" operator="lessThan">
      <formula>$C$4</formula>
    </cfRule>
  </conditionalFormatting>
  <conditionalFormatting sqref="BL16">
    <cfRule type="cellIs" dxfId="4773" priority="2275" operator="lessThan">
      <formula>$C$4</formula>
    </cfRule>
  </conditionalFormatting>
  <conditionalFormatting sqref="BL17">
    <cfRule type="cellIs" dxfId="4772" priority="2276" operator="lessThan">
      <formula>$C$4</formula>
    </cfRule>
  </conditionalFormatting>
  <conditionalFormatting sqref="BL18">
    <cfRule type="cellIs" dxfId="4771" priority="2277" operator="lessThan">
      <formula>$C$4</formula>
    </cfRule>
  </conditionalFormatting>
  <conditionalFormatting sqref="BL19">
    <cfRule type="cellIs" dxfId="4770" priority="2278" operator="lessThan">
      <formula>$C$4</formula>
    </cfRule>
  </conditionalFormatting>
  <conditionalFormatting sqref="BL20">
    <cfRule type="cellIs" dxfId="4769" priority="2279" operator="lessThan">
      <formula>$C$4</formula>
    </cfRule>
  </conditionalFormatting>
  <conditionalFormatting sqref="BL21">
    <cfRule type="cellIs" dxfId="4768" priority="2280" operator="lessThan">
      <formula>$C$4</formula>
    </cfRule>
  </conditionalFormatting>
  <conditionalFormatting sqref="BL22">
    <cfRule type="cellIs" dxfId="4767" priority="2281" operator="lessThan">
      <formula>$C$4</formula>
    </cfRule>
  </conditionalFormatting>
  <conditionalFormatting sqref="BL23">
    <cfRule type="cellIs" dxfId="4766" priority="2282" operator="lessThan">
      <formula>$C$4</formula>
    </cfRule>
  </conditionalFormatting>
  <conditionalFormatting sqref="BL24">
    <cfRule type="cellIs" dxfId="4765" priority="2283" operator="lessThan">
      <formula>$C$4</formula>
    </cfRule>
  </conditionalFormatting>
  <conditionalFormatting sqref="BL25">
    <cfRule type="cellIs" dxfId="4764" priority="2284" operator="lessThan">
      <formula>$C$4</formula>
    </cfRule>
  </conditionalFormatting>
  <conditionalFormatting sqref="BL26">
    <cfRule type="cellIs" dxfId="4763" priority="2285" operator="lessThan">
      <formula>$C$4</formula>
    </cfRule>
  </conditionalFormatting>
  <conditionalFormatting sqref="BL27">
    <cfRule type="cellIs" dxfId="4762" priority="2286" operator="lessThan">
      <formula>$C$4</formula>
    </cfRule>
  </conditionalFormatting>
  <conditionalFormatting sqref="BL28">
    <cfRule type="cellIs" dxfId="4761" priority="2287" operator="lessThan">
      <formula>$C$4</formula>
    </cfRule>
  </conditionalFormatting>
  <conditionalFormatting sqref="BL29">
    <cfRule type="cellIs" dxfId="4760" priority="2288" operator="lessThan">
      <formula>$C$4</formula>
    </cfRule>
  </conditionalFormatting>
  <conditionalFormatting sqref="BL30">
    <cfRule type="cellIs" dxfId="4759" priority="2289" operator="lessThan">
      <formula>$C$4</formula>
    </cfRule>
  </conditionalFormatting>
  <conditionalFormatting sqref="BL31">
    <cfRule type="cellIs" dxfId="4758" priority="2290" operator="lessThan">
      <formula>$C$4</formula>
    </cfRule>
  </conditionalFormatting>
  <conditionalFormatting sqref="BL32">
    <cfRule type="cellIs" dxfId="4757" priority="2291" operator="lessThan">
      <formula>$C$4</formula>
    </cfRule>
  </conditionalFormatting>
  <conditionalFormatting sqref="BL33">
    <cfRule type="cellIs" dxfId="4756" priority="2292" operator="lessThan">
      <formula>$C$4</formula>
    </cfRule>
  </conditionalFormatting>
  <conditionalFormatting sqref="BL34">
    <cfRule type="cellIs" dxfId="4755" priority="2293" operator="lessThan">
      <formula>$C$4</formula>
    </cfRule>
  </conditionalFormatting>
  <conditionalFormatting sqref="BL35">
    <cfRule type="cellIs" dxfId="4754" priority="2294" operator="lessThan">
      <formula>$C$4</formula>
    </cfRule>
  </conditionalFormatting>
  <conditionalFormatting sqref="BL36">
    <cfRule type="cellIs" dxfId="4753" priority="2295" operator="lessThan">
      <formula>$C$4</formula>
    </cfRule>
  </conditionalFormatting>
  <conditionalFormatting sqref="BL37">
    <cfRule type="cellIs" dxfId="4752" priority="2296" operator="lessThan">
      <formula>$C$4</formula>
    </cfRule>
  </conditionalFormatting>
  <conditionalFormatting sqref="BL38">
    <cfRule type="cellIs" dxfId="4751" priority="2297" operator="lessThan">
      <formula>$C$4</formula>
    </cfRule>
  </conditionalFormatting>
  <conditionalFormatting sqref="BL39">
    <cfRule type="cellIs" dxfId="4750" priority="2298" operator="lessThan">
      <formula>$C$4</formula>
    </cfRule>
  </conditionalFormatting>
  <conditionalFormatting sqref="BL40">
    <cfRule type="cellIs" dxfId="4749" priority="2299" operator="lessThan">
      <formula>$C$4</formula>
    </cfRule>
  </conditionalFormatting>
  <conditionalFormatting sqref="BL41">
    <cfRule type="cellIs" dxfId="4748" priority="2300" operator="lessThan">
      <formula>$C$4</formula>
    </cfRule>
  </conditionalFormatting>
  <conditionalFormatting sqref="BL42">
    <cfRule type="cellIs" dxfId="4747" priority="2301" operator="lessThan">
      <formula>$C$4</formula>
    </cfRule>
  </conditionalFormatting>
  <conditionalFormatting sqref="BL43">
    <cfRule type="cellIs" dxfId="4746" priority="2302" operator="lessThan">
      <formula>$C$4</formula>
    </cfRule>
  </conditionalFormatting>
  <conditionalFormatting sqref="BL44">
    <cfRule type="cellIs" dxfId="4745" priority="2303" operator="lessThan">
      <formula>$C$4</formula>
    </cfRule>
  </conditionalFormatting>
  <conditionalFormatting sqref="BL45">
    <cfRule type="cellIs" dxfId="4744" priority="2304" operator="lessThan">
      <formula>$C$4</formula>
    </cfRule>
  </conditionalFormatting>
  <conditionalFormatting sqref="BL46">
    <cfRule type="cellIs" dxfId="4743" priority="2305" operator="lessThan">
      <formula>$C$4</formula>
    </cfRule>
  </conditionalFormatting>
  <conditionalFormatting sqref="BL47">
    <cfRule type="cellIs" dxfId="4742" priority="2306" operator="lessThan">
      <formula>$C$4</formula>
    </cfRule>
  </conditionalFormatting>
  <conditionalFormatting sqref="BL48">
    <cfRule type="cellIs" dxfId="4741" priority="2307" operator="lessThan">
      <formula>$C$4</formula>
    </cfRule>
  </conditionalFormatting>
  <conditionalFormatting sqref="BL49">
    <cfRule type="cellIs" dxfId="4740" priority="2308" operator="lessThan">
      <formula>$C$4</formula>
    </cfRule>
  </conditionalFormatting>
  <conditionalFormatting sqref="BL50">
    <cfRule type="cellIs" dxfId="4739" priority="2309" operator="lessThan">
      <formula>$C$4</formula>
    </cfRule>
  </conditionalFormatting>
  <conditionalFormatting sqref="BM11">
    <cfRule type="cellIs" dxfId="4738" priority="2310" operator="lessThan">
      <formula>$C$4</formula>
    </cfRule>
  </conditionalFormatting>
  <conditionalFormatting sqref="BM12">
    <cfRule type="cellIs" dxfId="4737" priority="2311" operator="lessThan">
      <formula>$C$4</formula>
    </cfRule>
  </conditionalFormatting>
  <conditionalFormatting sqref="BM13">
    <cfRule type="cellIs" dxfId="4736" priority="2312" operator="lessThan">
      <formula>$C$4</formula>
    </cfRule>
  </conditionalFormatting>
  <conditionalFormatting sqref="BM14">
    <cfRule type="cellIs" dxfId="4735" priority="2313" operator="lessThan">
      <formula>$C$4</formula>
    </cfRule>
  </conditionalFormatting>
  <conditionalFormatting sqref="BM15">
    <cfRule type="cellIs" dxfId="4734" priority="2314" operator="lessThan">
      <formula>$C$4</formula>
    </cfRule>
  </conditionalFormatting>
  <conditionalFormatting sqref="BM16">
    <cfRule type="cellIs" dxfId="4733" priority="2315" operator="lessThan">
      <formula>$C$4</formula>
    </cfRule>
  </conditionalFormatting>
  <conditionalFormatting sqref="BM17">
    <cfRule type="cellIs" dxfId="4732" priority="2316" operator="lessThan">
      <formula>$C$4</formula>
    </cfRule>
  </conditionalFormatting>
  <conditionalFormatting sqref="BM18">
    <cfRule type="cellIs" dxfId="4731" priority="2317" operator="lessThan">
      <formula>$C$4</formula>
    </cfRule>
  </conditionalFormatting>
  <conditionalFormatting sqref="BM19">
    <cfRule type="cellIs" dxfId="4730" priority="2318" operator="lessThan">
      <formula>$C$4</formula>
    </cfRule>
  </conditionalFormatting>
  <conditionalFormatting sqref="BM20">
    <cfRule type="cellIs" dxfId="4729" priority="2319" operator="lessThan">
      <formula>$C$4</formula>
    </cfRule>
  </conditionalFormatting>
  <conditionalFormatting sqref="BM21">
    <cfRule type="cellIs" dxfId="4728" priority="2320" operator="lessThan">
      <formula>$C$4</formula>
    </cfRule>
  </conditionalFormatting>
  <conditionalFormatting sqref="BM22">
    <cfRule type="cellIs" dxfId="4727" priority="2321" operator="lessThan">
      <formula>$C$4</formula>
    </cfRule>
  </conditionalFormatting>
  <conditionalFormatting sqref="BM23">
    <cfRule type="cellIs" dxfId="4726" priority="2322" operator="lessThan">
      <formula>$C$4</formula>
    </cfRule>
  </conditionalFormatting>
  <conditionalFormatting sqref="BM24">
    <cfRule type="cellIs" dxfId="4725" priority="2323" operator="lessThan">
      <formula>$C$4</formula>
    </cfRule>
  </conditionalFormatting>
  <conditionalFormatting sqref="BM25">
    <cfRule type="cellIs" dxfId="4724" priority="2324" operator="lessThan">
      <formula>$C$4</formula>
    </cfRule>
  </conditionalFormatting>
  <conditionalFormatting sqref="BM26">
    <cfRule type="cellIs" dxfId="4723" priority="2325" operator="lessThan">
      <formula>$C$4</formula>
    </cfRule>
  </conditionalFormatting>
  <conditionalFormatting sqref="BM27">
    <cfRule type="cellIs" dxfId="4722" priority="2326" operator="lessThan">
      <formula>$C$4</formula>
    </cfRule>
  </conditionalFormatting>
  <conditionalFormatting sqref="BM28">
    <cfRule type="cellIs" dxfId="4721" priority="2327" operator="lessThan">
      <formula>$C$4</formula>
    </cfRule>
  </conditionalFormatting>
  <conditionalFormatting sqref="BM29">
    <cfRule type="cellIs" dxfId="4720" priority="2328" operator="lessThan">
      <formula>$C$4</formula>
    </cfRule>
  </conditionalFormatting>
  <conditionalFormatting sqref="BM30">
    <cfRule type="cellIs" dxfId="4719" priority="2329" operator="lessThan">
      <formula>$C$4</formula>
    </cfRule>
  </conditionalFormatting>
  <conditionalFormatting sqref="BM31">
    <cfRule type="cellIs" dxfId="4718" priority="2330" operator="lessThan">
      <formula>$C$4</formula>
    </cfRule>
  </conditionalFormatting>
  <conditionalFormatting sqref="BM32">
    <cfRule type="cellIs" dxfId="4717" priority="2331" operator="lessThan">
      <formula>$C$4</formula>
    </cfRule>
  </conditionalFormatting>
  <conditionalFormatting sqref="BM33">
    <cfRule type="cellIs" dxfId="4716" priority="2332" operator="lessThan">
      <formula>$C$4</formula>
    </cfRule>
  </conditionalFormatting>
  <conditionalFormatting sqref="BM34">
    <cfRule type="cellIs" dxfId="4715" priority="2333" operator="lessThan">
      <formula>$C$4</formula>
    </cfRule>
  </conditionalFormatting>
  <conditionalFormatting sqref="BM35">
    <cfRule type="cellIs" dxfId="4714" priority="2334" operator="lessThan">
      <formula>$C$4</formula>
    </cfRule>
  </conditionalFormatting>
  <conditionalFormatting sqref="BM36">
    <cfRule type="cellIs" dxfId="4713" priority="2335" operator="lessThan">
      <formula>$C$4</formula>
    </cfRule>
  </conditionalFormatting>
  <conditionalFormatting sqref="BM37">
    <cfRule type="cellIs" dxfId="4712" priority="2336" operator="lessThan">
      <formula>$C$4</formula>
    </cfRule>
  </conditionalFormatting>
  <conditionalFormatting sqref="BM38">
    <cfRule type="cellIs" dxfId="4711" priority="2337" operator="lessThan">
      <formula>$C$4</formula>
    </cfRule>
  </conditionalFormatting>
  <conditionalFormatting sqref="BM39">
    <cfRule type="cellIs" dxfId="4710" priority="2338" operator="lessThan">
      <formula>$C$4</formula>
    </cfRule>
  </conditionalFormatting>
  <conditionalFormatting sqref="BM40">
    <cfRule type="cellIs" dxfId="4709" priority="2339" operator="lessThan">
      <formula>$C$4</formula>
    </cfRule>
  </conditionalFormatting>
  <conditionalFormatting sqref="BM41">
    <cfRule type="cellIs" dxfId="4708" priority="2340" operator="lessThan">
      <formula>$C$4</formula>
    </cfRule>
  </conditionalFormatting>
  <conditionalFormatting sqref="BM42">
    <cfRule type="cellIs" dxfId="4707" priority="2341" operator="lessThan">
      <formula>$C$4</formula>
    </cfRule>
  </conditionalFormatting>
  <conditionalFormatting sqref="BM43">
    <cfRule type="cellIs" dxfId="4706" priority="2342" operator="lessThan">
      <formula>$C$4</formula>
    </cfRule>
  </conditionalFormatting>
  <conditionalFormatting sqref="BM44">
    <cfRule type="cellIs" dxfId="4705" priority="2343" operator="lessThan">
      <formula>$C$4</formula>
    </cfRule>
  </conditionalFormatting>
  <conditionalFormatting sqref="BM45">
    <cfRule type="cellIs" dxfId="4704" priority="2344" operator="lessThan">
      <formula>$C$4</formula>
    </cfRule>
  </conditionalFormatting>
  <conditionalFormatting sqref="BM46">
    <cfRule type="cellIs" dxfId="4703" priority="2345" operator="lessThan">
      <formula>$C$4</formula>
    </cfRule>
  </conditionalFormatting>
  <conditionalFormatting sqref="BM47">
    <cfRule type="cellIs" dxfId="4702" priority="2346" operator="lessThan">
      <formula>$C$4</formula>
    </cfRule>
  </conditionalFormatting>
  <conditionalFormatting sqref="BM48">
    <cfRule type="cellIs" dxfId="4701" priority="2347" operator="lessThan">
      <formula>$C$4</formula>
    </cfRule>
  </conditionalFormatting>
  <conditionalFormatting sqref="BM49">
    <cfRule type="cellIs" dxfId="4700" priority="2348" operator="lessThan">
      <formula>$C$4</formula>
    </cfRule>
  </conditionalFormatting>
  <conditionalFormatting sqref="BM50">
    <cfRule type="cellIs" dxfId="4699" priority="2349" operator="lessThan">
      <formula>$C$4</formula>
    </cfRule>
  </conditionalFormatting>
  <conditionalFormatting sqref="BN11">
    <cfRule type="cellIs" dxfId="4698" priority="2350" operator="lessThan">
      <formula>$C$4</formula>
    </cfRule>
  </conditionalFormatting>
  <conditionalFormatting sqref="BN12">
    <cfRule type="cellIs" dxfId="4697" priority="2351" operator="lessThan">
      <formula>$C$4</formula>
    </cfRule>
  </conditionalFormatting>
  <conditionalFormatting sqref="BN13">
    <cfRule type="cellIs" dxfId="4696" priority="2352" operator="lessThan">
      <formula>$C$4</formula>
    </cfRule>
  </conditionalFormatting>
  <conditionalFormatting sqref="BN14">
    <cfRule type="cellIs" dxfId="4695" priority="2353" operator="lessThan">
      <formula>$C$4</formula>
    </cfRule>
  </conditionalFormatting>
  <conditionalFormatting sqref="BN15">
    <cfRule type="cellIs" dxfId="4694" priority="2354" operator="lessThan">
      <formula>$C$4</formula>
    </cfRule>
  </conditionalFormatting>
  <conditionalFormatting sqref="BN16">
    <cfRule type="cellIs" dxfId="4693" priority="2355" operator="lessThan">
      <formula>$C$4</formula>
    </cfRule>
  </conditionalFormatting>
  <conditionalFormatting sqref="BN17">
    <cfRule type="cellIs" dxfId="4692" priority="2356" operator="lessThan">
      <formula>$C$4</formula>
    </cfRule>
  </conditionalFormatting>
  <conditionalFormatting sqref="BN18">
    <cfRule type="cellIs" dxfId="4691" priority="2357" operator="lessThan">
      <formula>$C$4</formula>
    </cfRule>
  </conditionalFormatting>
  <conditionalFormatting sqref="BN19">
    <cfRule type="cellIs" dxfId="4690" priority="2358" operator="lessThan">
      <formula>$C$4</formula>
    </cfRule>
  </conditionalFormatting>
  <conditionalFormatting sqref="BN20">
    <cfRule type="cellIs" dxfId="4689" priority="2359" operator="lessThan">
      <formula>$C$4</formula>
    </cfRule>
  </conditionalFormatting>
  <conditionalFormatting sqref="BN21">
    <cfRule type="cellIs" dxfId="4688" priority="2360" operator="lessThan">
      <formula>$C$4</formula>
    </cfRule>
  </conditionalFormatting>
  <conditionalFormatting sqref="BN22">
    <cfRule type="cellIs" dxfId="4687" priority="2361" operator="lessThan">
      <formula>$C$4</formula>
    </cfRule>
  </conditionalFormatting>
  <conditionalFormatting sqref="BN23">
    <cfRule type="cellIs" dxfId="4686" priority="2362" operator="lessThan">
      <formula>$C$4</formula>
    </cfRule>
  </conditionalFormatting>
  <conditionalFormatting sqref="BN24">
    <cfRule type="cellIs" dxfId="4685" priority="2363" operator="lessThan">
      <formula>$C$4</formula>
    </cfRule>
  </conditionalFormatting>
  <conditionalFormatting sqref="BN25">
    <cfRule type="cellIs" dxfId="4684" priority="2364" operator="lessThan">
      <formula>$C$4</formula>
    </cfRule>
  </conditionalFormatting>
  <conditionalFormatting sqref="BN26">
    <cfRule type="cellIs" dxfId="4683" priority="2365" operator="lessThan">
      <formula>$C$4</formula>
    </cfRule>
  </conditionalFormatting>
  <conditionalFormatting sqref="BN27">
    <cfRule type="cellIs" dxfId="4682" priority="2366" operator="lessThan">
      <formula>$C$4</formula>
    </cfRule>
  </conditionalFormatting>
  <conditionalFormatting sqref="BN28">
    <cfRule type="cellIs" dxfId="4681" priority="2367" operator="lessThan">
      <formula>$C$4</formula>
    </cfRule>
  </conditionalFormatting>
  <conditionalFormatting sqref="BN29">
    <cfRule type="cellIs" dxfId="4680" priority="2368" operator="lessThan">
      <formula>$C$4</formula>
    </cfRule>
  </conditionalFormatting>
  <conditionalFormatting sqref="BN30">
    <cfRule type="cellIs" dxfId="4679" priority="2369" operator="lessThan">
      <formula>$C$4</formula>
    </cfRule>
  </conditionalFormatting>
  <conditionalFormatting sqref="BN31">
    <cfRule type="cellIs" dxfId="4678" priority="2370" operator="lessThan">
      <formula>$C$4</formula>
    </cfRule>
  </conditionalFormatting>
  <conditionalFormatting sqref="BN32">
    <cfRule type="cellIs" dxfId="4677" priority="2371" operator="lessThan">
      <formula>$C$4</formula>
    </cfRule>
  </conditionalFormatting>
  <conditionalFormatting sqref="BN33">
    <cfRule type="cellIs" dxfId="4676" priority="2372" operator="lessThan">
      <formula>$C$4</formula>
    </cfRule>
  </conditionalFormatting>
  <conditionalFormatting sqref="BN34">
    <cfRule type="cellIs" dxfId="4675" priority="2373" operator="lessThan">
      <formula>$C$4</formula>
    </cfRule>
  </conditionalFormatting>
  <conditionalFormatting sqref="BN35">
    <cfRule type="cellIs" dxfId="4674" priority="2374" operator="lessThan">
      <formula>$C$4</formula>
    </cfRule>
  </conditionalFormatting>
  <conditionalFormatting sqref="BN36">
    <cfRule type="cellIs" dxfId="4673" priority="2375" operator="lessThan">
      <formula>$C$4</formula>
    </cfRule>
  </conditionalFormatting>
  <conditionalFormatting sqref="BN37">
    <cfRule type="cellIs" dxfId="4672" priority="2376" operator="lessThan">
      <formula>$C$4</formula>
    </cfRule>
  </conditionalFormatting>
  <conditionalFormatting sqref="BN38">
    <cfRule type="cellIs" dxfId="4671" priority="2377" operator="lessThan">
      <formula>$C$4</formula>
    </cfRule>
  </conditionalFormatting>
  <conditionalFormatting sqref="BN39">
    <cfRule type="cellIs" dxfId="4670" priority="2378" operator="lessThan">
      <formula>$C$4</formula>
    </cfRule>
  </conditionalFormatting>
  <conditionalFormatting sqref="BN40">
    <cfRule type="cellIs" dxfId="4669" priority="2379" operator="lessThan">
      <formula>$C$4</formula>
    </cfRule>
  </conditionalFormatting>
  <conditionalFormatting sqref="BN41">
    <cfRule type="cellIs" dxfId="4668" priority="2380" operator="lessThan">
      <formula>$C$4</formula>
    </cfRule>
  </conditionalFormatting>
  <conditionalFormatting sqref="BN42">
    <cfRule type="cellIs" dxfId="4667" priority="2381" operator="lessThan">
      <formula>$C$4</formula>
    </cfRule>
  </conditionalFormatting>
  <conditionalFormatting sqref="BN43">
    <cfRule type="cellIs" dxfId="4666" priority="2382" operator="lessThan">
      <formula>$C$4</formula>
    </cfRule>
  </conditionalFormatting>
  <conditionalFormatting sqref="BN44">
    <cfRule type="cellIs" dxfId="4665" priority="2383" operator="lessThan">
      <formula>$C$4</formula>
    </cfRule>
  </conditionalFormatting>
  <conditionalFormatting sqref="BN45">
    <cfRule type="cellIs" dxfId="4664" priority="2384" operator="lessThan">
      <formula>$C$4</formula>
    </cfRule>
  </conditionalFormatting>
  <conditionalFormatting sqref="BN46">
    <cfRule type="cellIs" dxfId="4663" priority="2385" operator="lessThan">
      <formula>$C$4</formula>
    </cfRule>
  </conditionalFormatting>
  <conditionalFormatting sqref="BN47">
    <cfRule type="cellIs" dxfId="4662" priority="2386" operator="lessThan">
      <formula>$C$4</formula>
    </cfRule>
  </conditionalFormatting>
  <conditionalFormatting sqref="BN48">
    <cfRule type="cellIs" dxfId="4661" priority="2387" operator="lessThan">
      <formula>$C$4</formula>
    </cfRule>
  </conditionalFormatting>
  <conditionalFormatting sqref="BN49">
    <cfRule type="cellIs" dxfId="4660" priority="2388" operator="lessThan">
      <formula>$C$4</formula>
    </cfRule>
  </conditionalFormatting>
  <conditionalFormatting sqref="BN50">
    <cfRule type="cellIs" dxfId="4659" priority="2389" operator="lessThan">
      <formula>$C$4</formula>
    </cfRule>
  </conditionalFormatting>
  <conditionalFormatting sqref="BO11">
    <cfRule type="cellIs" dxfId="4658" priority="2390" operator="lessThan">
      <formula>$C$4</formula>
    </cfRule>
  </conditionalFormatting>
  <conditionalFormatting sqref="BO12">
    <cfRule type="cellIs" dxfId="4657" priority="2391" operator="lessThan">
      <formula>$C$4</formula>
    </cfRule>
  </conditionalFormatting>
  <conditionalFormatting sqref="BO13">
    <cfRule type="cellIs" dxfId="4656" priority="2392" operator="lessThan">
      <formula>$C$4</formula>
    </cfRule>
  </conditionalFormatting>
  <conditionalFormatting sqref="BO14">
    <cfRule type="cellIs" dxfId="4655" priority="2393" operator="lessThan">
      <formula>$C$4</formula>
    </cfRule>
  </conditionalFormatting>
  <conditionalFormatting sqref="BO15">
    <cfRule type="cellIs" dxfId="4654" priority="2394" operator="lessThan">
      <formula>$C$4</formula>
    </cfRule>
  </conditionalFormatting>
  <conditionalFormatting sqref="BO16">
    <cfRule type="cellIs" dxfId="4653" priority="2395" operator="lessThan">
      <formula>$C$4</formula>
    </cfRule>
  </conditionalFormatting>
  <conditionalFormatting sqref="BO17">
    <cfRule type="cellIs" dxfId="4652" priority="2396" operator="lessThan">
      <formula>$C$4</formula>
    </cfRule>
  </conditionalFormatting>
  <conditionalFormatting sqref="BO18">
    <cfRule type="cellIs" dxfId="4651" priority="2397" operator="lessThan">
      <formula>$C$4</formula>
    </cfRule>
  </conditionalFormatting>
  <conditionalFormatting sqref="BO19">
    <cfRule type="cellIs" dxfId="4650" priority="2398" operator="lessThan">
      <formula>$C$4</formula>
    </cfRule>
  </conditionalFormatting>
  <conditionalFormatting sqref="BO20">
    <cfRule type="cellIs" dxfId="4649" priority="2399" operator="lessThan">
      <formula>$C$4</formula>
    </cfRule>
  </conditionalFormatting>
  <conditionalFormatting sqref="BO21">
    <cfRule type="cellIs" dxfId="4648" priority="2400" operator="lessThan">
      <formula>$C$4</formula>
    </cfRule>
  </conditionalFormatting>
  <conditionalFormatting sqref="BO22">
    <cfRule type="cellIs" dxfId="4647" priority="2401" operator="lessThan">
      <formula>$C$4</formula>
    </cfRule>
  </conditionalFormatting>
  <conditionalFormatting sqref="BO23">
    <cfRule type="cellIs" dxfId="4646" priority="2402" operator="lessThan">
      <formula>$C$4</formula>
    </cfRule>
  </conditionalFormatting>
  <conditionalFormatting sqref="BO24">
    <cfRule type="cellIs" dxfId="4645" priority="2403" operator="lessThan">
      <formula>$C$4</formula>
    </cfRule>
  </conditionalFormatting>
  <conditionalFormatting sqref="BO25">
    <cfRule type="cellIs" dxfId="4644" priority="2404" operator="lessThan">
      <formula>$C$4</formula>
    </cfRule>
  </conditionalFormatting>
  <conditionalFormatting sqref="BO26">
    <cfRule type="cellIs" dxfId="4643" priority="2405" operator="lessThan">
      <formula>$C$4</formula>
    </cfRule>
  </conditionalFormatting>
  <conditionalFormatting sqref="BO27">
    <cfRule type="cellIs" dxfId="4642" priority="2406" operator="lessThan">
      <formula>$C$4</formula>
    </cfRule>
  </conditionalFormatting>
  <conditionalFormatting sqref="BO28">
    <cfRule type="cellIs" dxfId="4641" priority="2407" operator="lessThan">
      <formula>$C$4</formula>
    </cfRule>
  </conditionalFormatting>
  <conditionalFormatting sqref="BO29">
    <cfRule type="cellIs" dxfId="4640" priority="2408" operator="lessThan">
      <formula>$C$4</formula>
    </cfRule>
  </conditionalFormatting>
  <conditionalFormatting sqref="BO30">
    <cfRule type="cellIs" dxfId="4639" priority="2409" operator="lessThan">
      <formula>$C$4</formula>
    </cfRule>
  </conditionalFormatting>
  <conditionalFormatting sqref="BO31">
    <cfRule type="cellIs" dxfId="4638" priority="2410" operator="lessThan">
      <formula>$C$4</formula>
    </cfRule>
  </conditionalFormatting>
  <conditionalFormatting sqref="BO32">
    <cfRule type="cellIs" dxfId="4637" priority="2411" operator="lessThan">
      <formula>$C$4</formula>
    </cfRule>
  </conditionalFormatting>
  <conditionalFormatting sqref="BO33">
    <cfRule type="cellIs" dxfId="4636" priority="2412" operator="lessThan">
      <formula>$C$4</formula>
    </cfRule>
  </conditionalFormatting>
  <conditionalFormatting sqref="BO34">
    <cfRule type="cellIs" dxfId="4635" priority="2413" operator="lessThan">
      <formula>$C$4</formula>
    </cfRule>
  </conditionalFormatting>
  <conditionalFormatting sqref="BO35">
    <cfRule type="cellIs" dxfId="4634" priority="2414" operator="lessThan">
      <formula>$C$4</formula>
    </cfRule>
  </conditionalFormatting>
  <conditionalFormatting sqref="BO36">
    <cfRule type="cellIs" dxfId="4633" priority="2415" operator="lessThan">
      <formula>$C$4</formula>
    </cfRule>
  </conditionalFormatting>
  <conditionalFormatting sqref="BO37">
    <cfRule type="cellIs" dxfId="4632" priority="2416" operator="lessThan">
      <formula>$C$4</formula>
    </cfRule>
  </conditionalFormatting>
  <conditionalFormatting sqref="BO38">
    <cfRule type="cellIs" dxfId="4631" priority="2417" operator="lessThan">
      <formula>$C$4</formula>
    </cfRule>
  </conditionalFormatting>
  <conditionalFormatting sqref="BO39">
    <cfRule type="cellIs" dxfId="4630" priority="2418" operator="lessThan">
      <formula>$C$4</formula>
    </cfRule>
  </conditionalFormatting>
  <conditionalFormatting sqref="BO40">
    <cfRule type="cellIs" dxfId="4629" priority="2419" operator="lessThan">
      <formula>$C$4</formula>
    </cfRule>
  </conditionalFormatting>
  <conditionalFormatting sqref="BO41">
    <cfRule type="cellIs" dxfId="4628" priority="2420" operator="lessThan">
      <formula>$C$4</formula>
    </cfRule>
  </conditionalFormatting>
  <conditionalFormatting sqref="BO42">
    <cfRule type="cellIs" dxfId="4627" priority="2421" operator="lessThan">
      <formula>$C$4</formula>
    </cfRule>
  </conditionalFormatting>
  <conditionalFormatting sqref="BO43">
    <cfRule type="cellIs" dxfId="4626" priority="2422" operator="lessThan">
      <formula>$C$4</formula>
    </cfRule>
  </conditionalFormatting>
  <conditionalFormatting sqref="BO44">
    <cfRule type="cellIs" dxfId="4625" priority="2423" operator="lessThan">
      <formula>$C$4</formula>
    </cfRule>
  </conditionalFormatting>
  <conditionalFormatting sqref="BO45">
    <cfRule type="cellIs" dxfId="4624" priority="2424" operator="lessThan">
      <formula>$C$4</formula>
    </cfRule>
  </conditionalFormatting>
  <conditionalFormatting sqref="BO46">
    <cfRule type="cellIs" dxfId="4623" priority="2425" operator="lessThan">
      <formula>$C$4</formula>
    </cfRule>
  </conditionalFormatting>
  <conditionalFormatting sqref="BO47">
    <cfRule type="cellIs" dxfId="4622" priority="2426" operator="lessThan">
      <formula>$C$4</formula>
    </cfRule>
  </conditionalFormatting>
  <conditionalFormatting sqref="BO48">
    <cfRule type="cellIs" dxfId="4621" priority="2427" operator="lessThan">
      <formula>$C$4</formula>
    </cfRule>
  </conditionalFormatting>
  <conditionalFormatting sqref="BO49">
    <cfRule type="cellIs" dxfId="4620" priority="2428" operator="lessThan">
      <formula>$C$4</formula>
    </cfRule>
  </conditionalFormatting>
  <conditionalFormatting sqref="BO50">
    <cfRule type="cellIs" dxfId="4619" priority="2429" operator="lessThan">
      <formula>$C$4</formula>
    </cfRule>
  </conditionalFormatting>
  <conditionalFormatting sqref="BP11">
    <cfRule type="cellIs" dxfId="4618" priority="2430" operator="lessThan">
      <formula>$C$4</formula>
    </cfRule>
  </conditionalFormatting>
  <conditionalFormatting sqref="BP12">
    <cfRule type="cellIs" dxfId="4617" priority="2431" operator="lessThan">
      <formula>$C$4</formula>
    </cfRule>
  </conditionalFormatting>
  <conditionalFormatting sqref="BP13">
    <cfRule type="cellIs" dxfId="4616" priority="2432" operator="lessThan">
      <formula>$C$4</formula>
    </cfRule>
  </conditionalFormatting>
  <conditionalFormatting sqref="BP14">
    <cfRule type="cellIs" dxfId="4615" priority="2433" operator="lessThan">
      <formula>$C$4</formula>
    </cfRule>
  </conditionalFormatting>
  <conditionalFormatting sqref="BP15">
    <cfRule type="cellIs" dxfId="4614" priority="2434" operator="lessThan">
      <formula>$C$4</formula>
    </cfRule>
  </conditionalFormatting>
  <conditionalFormatting sqref="BP16">
    <cfRule type="cellIs" dxfId="4613" priority="2435" operator="lessThan">
      <formula>$C$4</formula>
    </cfRule>
  </conditionalFormatting>
  <conditionalFormatting sqref="BP17">
    <cfRule type="cellIs" dxfId="4612" priority="2436" operator="lessThan">
      <formula>$C$4</formula>
    </cfRule>
  </conditionalFormatting>
  <conditionalFormatting sqref="BP18">
    <cfRule type="cellIs" dxfId="4611" priority="2437" operator="lessThan">
      <formula>$C$4</formula>
    </cfRule>
  </conditionalFormatting>
  <conditionalFormatting sqref="BP19">
    <cfRule type="cellIs" dxfId="4610" priority="2438" operator="lessThan">
      <formula>$C$4</formula>
    </cfRule>
  </conditionalFormatting>
  <conditionalFormatting sqref="BP20">
    <cfRule type="cellIs" dxfId="4609" priority="2439" operator="lessThan">
      <formula>$C$4</formula>
    </cfRule>
  </conditionalFormatting>
  <conditionalFormatting sqref="BP21">
    <cfRule type="cellIs" dxfId="4608" priority="2440" operator="lessThan">
      <formula>$C$4</formula>
    </cfRule>
  </conditionalFormatting>
  <conditionalFormatting sqref="BP22">
    <cfRule type="cellIs" dxfId="4607" priority="2441" operator="lessThan">
      <formula>$C$4</formula>
    </cfRule>
  </conditionalFormatting>
  <conditionalFormatting sqref="BP23">
    <cfRule type="cellIs" dxfId="4606" priority="2442" operator="lessThan">
      <formula>$C$4</formula>
    </cfRule>
  </conditionalFormatting>
  <conditionalFormatting sqref="BP24">
    <cfRule type="cellIs" dxfId="4605" priority="2443" operator="lessThan">
      <formula>$C$4</formula>
    </cfRule>
  </conditionalFormatting>
  <conditionalFormatting sqref="BP25">
    <cfRule type="cellIs" dxfId="4604" priority="2444" operator="lessThan">
      <formula>$C$4</formula>
    </cfRule>
  </conditionalFormatting>
  <conditionalFormatting sqref="BP26">
    <cfRule type="cellIs" dxfId="4603" priority="2445" operator="lessThan">
      <formula>$C$4</formula>
    </cfRule>
  </conditionalFormatting>
  <conditionalFormatting sqref="BP27">
    <cfRule type="cellIs" dxfId="4602" priority="2446" operator="lessThan">
      <formula>$C$4</formula>
    </cfRule>
  </conditionalFormatting>
  <conditionalFormatting sqref="BP28">
    <cfRule type="cellIs" dxfId="4601" priority="2447" operator="lessThan">
      <formula>$C$4</formula>
    </cfRule>
  </conditionalFormatting>
  <conditionalFormatting sqref="BP29">
    <cfRule type="cellIs" dxfId="4600" priority="2448" operator="lessThan">
      <formula>$C$4</formula>
    </cfRule>
  </conditionalFormatting>
  <conditionalFormatting sqref="BP30">
    <cfRule type="cellIs" dxfId="4599" priority="2449" operator="lessThan">
      <formula>$C$4</formula>
    </cfRule>
  </conditionalFormatting>
  <conditionalFormatting sqref="BP31">
    <cfRule type="cellIs" dxfId="4598" priority="2450" operator="lessThan">
      <formula>$C$4</formula>
    </cfRule>
  </conditionalFormatting>
  <conditionalFormatting sqref="BP32">
    <cfRule type="cellIs" dxfId="4597" priority="2451" operator="lessThan">
      <formula>$C$4</formula>
    </cfRule>
  </conditionalFormatting>
  <conditionalFormatting sqref="BP33">
    <cfRule type="cellIs" dxfId="4596" priority="2452" operator="lessThan">
      <formula>$C$4</formula>
    </cfRule>
  </conditionalFormatting>
  <conditionalFormatting sqref="BP34">
    <cfRule type="cellIs" dxfId="4595" priority="2453" operator="lessThan">
      <formula>$C$4</formula>
    </cfRule>
  </conditionalFormatting>
  <conditionalFormatting sqref="BP35">
    <cfRule type="cellIs" dxfId="4594" priority="2454" operator="lessThan">
      <formula>$C$4</formula>
    </cfRule>
  </conditionalFormatting>
  <conditionalFormatting sqref="BP36">
    <cfRule type="cellIs" dxfId="4593" priority="2455" operator="lessThan">
      <formula>$C$4</formula>
    </cfRule>
  </conditionalFormatting>
  <conditionalFormatting sqref="BP37">
    <cfRule type="cellIs" dxfId="4592" priority="2456" operator="lessThan">
      <formula>$C$4</formula>
    </cfRule>
  </conditionalFormatting>
  <conditionalFormatting sqref="BP38">
    <cfRule type="cellIs" dxfId="4591" priority="2457" operator="lessThan">
      <formula>$C$4</formula>
    </cfRule>
  </conditionalFormatting>
  <conditionalFormatting sqref="BP39">
    <cfRule type="cellIs" dxfId="4590" priority="2458" operator="lessThan">
      <formula>$C$4</formula>
    </cfRule>
  </conditionalFormatting>
  <conditionalFormatting sqref="BP40">
    <cfRule type="cellIs" dxfId="4589" priority="2459" operator="lessThan">
      <formula>$C$4</formula>
    </cfRule>
  </conditionalFormatting>
  <conditionalFormatting sqref="BP41">
    <cfRule type="cellIs" dxfId="4588" priority="2460" operator="lessThan">
      <formula>$C$4</formula>
    </cfRule>
  </conditionalFormatting>
  <conditionalFormatting sqref="BP42">
    <cfRule type="cellIs" dxfId="4587" priority="2461" operator="lessThan">
      <formula>$C$4</formula>
    </cfRule>
  </conditionalFormatting>
  <conditionalFormatting sqref="BP43">
    <cfRule type="cellIs" dxfId="4586" priority="2462" operator="lessThan">
      <formula>$C$4</formula>
    </cfRule>
  </conditionalFormatting>
  <conditionalFormatting sqref="BP44">
    <cfRule type="cellIs" dxfId="4585" priority="2463" operator="lessThan">
      <formula>$C$4</formula>
    </cfRule>
  </conditionalFormatting>
  <conditionalFormatting sqref="BP45">
    <cfRule type="cellIs" dxfId="4584" priority="2464" operator="lessThan">
      <formula>$C$4</formula>
    </cfRule>
  </conditionalFormatting>
  <conditionalFormatting sqref="BP46">
    <cfRule type="cellIs" dxfId="4583" priority="2465" operator="lessThan">
      <formula>$C$4</formula>
    </cfRule>
  </conditionalFormatting>
  <conditionalFormatting sqref="BP47">
    <cfRule type="cellIs" dxfId="4582" priority="2466" operator="lessThan">
      <formula>$C$4</formula>
    </cfRule>
  </conditionalFormatting>
  <conditionalFormatting sqref="BP48">
    <cfRule type="cellIs" dxfId="4581" priority="2467" operator="lessThan">
      <formula>$C$4</formula>
    </cfRule>
  </conditionalFormatting>
  <conditionalFormatting sqref="BP49">
    <cfRule type="cellIs" dxfId="4580" priority="2468" operator="lessThan">
      <formula>$C$4</formula>
    </cfRule>
  </conditionalFormatting>
  <conditionalFormatting sqref="BP50">
    <cfRule type="cellIs" dxfId="4579" priority="2469" operator="lessThan">
      <formula>$C$4</formula>
    </cfRule>
  </conditionalFormatting>
  <conditionalFormatting sqref="BQ11">
    <cfRule type="cellIs" dxfId="4578" priority="2470" operator="lessThan">
      <formula>$C$4</formula>
    </cfRule>
  </conditionalFormatting>
  <conditionalFormatting sqref="BQ12">
    <cfRule type="cellIs" dxfId="4577" priority="2471" operator="lessThan">
      <formula>$C$4</formula>
    </cfRule>
  </conditionalFormatting>
  <conditionalFormatting sqref="BQ13">
    <cfRule type="cellIs" dxfId="4576" priority="2472" operator="lessThan">
      <formula>$C$4</formula>
    </cfRule>
  </conditionalFormatting>
  <conditionalFormatting sqref="BQ14">
    <cfRule type="cellIs" dxfId="4575" priority="2473" operator="lessThan">
      <formula>$C$4</formula>
    </cfRule>
  </conditionalFormatting>
  <conditionalFormatting sqref="BQ15">
    <cfRule type="cellIs" dxfId="4574" priority="2474" operator="lessThan">
      <formula>$C$4</formula>
    </cfRule>
  </conditionalFormatting>
  <conditionalFormatting sqref="BQ16">
    <cfRule type="cellIs" dxfId="4573" priority="2475" operator="lessThan">
      <formula>$C$4</formula>
    </cfRule>
  </conditionalFormatting>
  <conditionalFormatting sqref="BQ17">
    <cfRule type="cellIs" dxfId="4572" priority="2476" operator="lessThan">
      <formula>$C$4</formula>
    </cfRule>
  </conditionalFormatting>
  <conditionalFormatting sqref="BQ18">
    <cfRule type="cellIs" dxfId="4571" priority="2477" operator="lessThan">
      <formula>$C$4</formula>
    </cfRule>
  </conditionalFormatting>
  <conditionalFormatting sqref="BQ19">
    <cfRule type="cellIs" dxfId="4570" priority="2478" operator="lessThan">
      <formula>$C$4</formula>
    </cfRule>
  </conditionalFormatting>
  <conditionalFormatting sqref="BQ20">
    <cfRule type="cellIs" dxfId="4569" priority="2479" operator="lessThan">
      <formula>$C$4</formula>
    </cfRule>
  </conditionalFormatting>
  <conditionalFormatting sqref="BQ21">
    <cfRule type="cellIs" dxfId="4568" priority="2480" operator="lessThan">
      <formula>$C$4</formula>
    </cfRule>
  </conditionalFormatting>
  <conditionalFormatting sqref="BQ22">
    <cfRule type="cellIs" dxfId="4567" priority="2481" operator="lessThan">
      <formula>$C$4</formula>
    </cfRule>
  </conditionalFormatting>
  <conditionalFormatting sqref="BQ23">
    <cfRule type="cellIs" dxfId="4566" priority="2482" operator="lessThan">
      <formula>$C$4</formula>
    </cfRule>
  </conditionalFormatting>
  <conditionalFormatting sqref="BQ24">
    <cfRule type="cellIs" dxfId="4565" priority="2483" operator="lessThan">
      <formula>$C$4</formula>
    </cfRule>
  </conditionalFormatting>
  <conditionalFormatting sqref="BQ25">
    <cfRule type="cellIs" dxfId="4564" priority="2484" operator="lessThan">
      <formula>$C$4</formula>
    </cfRule>
  </conditionalFormatting>
  <conditionalFormatting sqref="BQ26">
    <cfRule type="cellIs" dxfId="4563" priority="2485" operator="lessThan">
      <formula>$C$4</formula>
    </cfRule>
  </conditionalFormatting>
  <conditionalFormatting sqref="BQ27">
    <cfRule type="cellIs" dxfId="4562" priority="2486" operator="lessThan">
      <formula>$C$4</formula>
    </cfRule>
  </conditionalFormatting>
  <conditionalFormatting sqref="BQ28">
    <cfRule type="cellIs" dxfId="4561" priority="2487" operator="lessThan">
      <formula>$C$4</formula>
    </cfRule>
  </conditionalFormatting>
  <conditionalFormatting sqref="BQ29">
    <cfRule type="cellIs" dxfId="4560" priority="2488" operator="lessThan">
      <formula>$C$4</formula>
    </cfRule>
  </conditionalFormatting>
  <conditionalFormatting sqref="BQ30">
    <cfRule type="cellIs" dxfId="4559" priority="2489" operator="lessThan">
      <formula>$C$4</formula>
    </cfRule>
  </conditionalFormatting>
  <conditionalFormatting sqref="BQ31">
    <cfRule type="cellIs" dxfId="4558" priority="2490" operator="lessThan">
      <formula>$C$4</formula>
    </cfRule>
  </conditionalFormatting>
  <conditionalFormatting sqref="BQ32">
    <cfRule type="cellIs" dxfId="4557" priority="2491" operator="lessThan">
      <formula>$C$4</formula>
    </cfRule>
  </conditionalFormatting>
  <conditionalFormatting sqref="BQ33">
    <cfRule type="cellIs" dxfId="4556" priority="2492" operator="lessThan">
      <formula>$C$4</formula>
    </cfRule>
  </conditionalFormatting>
  <conditionalFormatting sqref="BQ34">
    <cfRule type="cellIs" dxfId="4555" priority="2493" operator="lessThan">
      <formula>$C$4</formula>
    </cfRule>
  </conditionalFormatting>
  <conditionalFormatting sqref="BQ35">
    <cfRule type="cellIs" dxfId="4554" priority="2494" operator="lessThan">
      <formula>$C$4</formula>
    </cfRule>
  </conditionalFormatting>
  <conditionalFormatting sqref="BQ36">
    <cfRule type="cellIs" dxfId="4553" priority="2495" operator="lessThan">
      <formula>$C$4</formula>
    </cfRule>
  </conditionalFormatting>
  <conditionalFormatting sqref="BQ37">
    <cfRule type="cellIs" dxfId="4552" priority="2496" operator="lessThan">
      <formula>$C$4</formula>
    </cfRule>
  </conditionalFormatting>
  <conditionalFormatting sqref="BQ38">
    <cfRule type="cellIs" dxfId="4551" priority="2497" operator="lessThan">
      <formula>$C$4</formula>
    </cfRule>
  </conditionalFormatting>
  <conditionalFormatting sqref="BQ39">
    <cfRule type="cellIs" dxfId="4550" priority="2498" operator="lessThan">
      <formula>$C$4</formula>
    </cfRule>
  </conditionalFormatting>
  <conditionalFormatting sqref="BQ40">
    <cfRule type="cellIs" dxfId="4549" priority="2499" operator="lessThan">
      <formula>$C$4</formula>
    </cfRule>
  </conditionalFormatting>
  <conditionalFormatting sqref="BQ41">
    <cfRule type="cellIs" dxfId="4548" priority="2500" operator="lessThan">
      <formula>$C$4</formula>
    </cfRule>
  </conditionalFormatting>
  <conditionalFormatting sqref="BQ42">
    <cfRule type="cellIs" dxfId="4547" priority="2501" operator="lessThan">
      <formula>$C$4</formula>
    </cfRule>
  </conditionalFormatting>
  <conditionalFormatting sqref="BQ43">
    <cfRule type="cellIs" dxfId="4546" priority="2502" operator="lessThan">
      <formula>$C$4</formula>
    </cfRule>
  </conditionalFormatting>
  <conditionalFormatting sqref="BQ44">
    <cfRule type="cellIs" dxfId="4545" priority="2503" operator="lessThan">
      <formula>$C$4</formula>
    </cfRule>
  </conditionalFormatting>
  <conditionalFormatting sqref="BQ45">
    <cfRule type="cellIs" dxfId="4544" priority="2504" operator="lessThan">
      <formula>$C$4</formula>
    </cfRule>
  </conditionalFormatting>
  <conditionalFormatting sqref="BQ46">
    <cfRule type="cellIs" dxfId="4543" priority="2505" operator="lessThan">
      <formula>$C$4</formula>
    </cfRule>
  </conditionalFormatting>
  <conditionalFormatting sqref="BQ47">
    <cfRule type="cellIs" dxfId="4542" priority="2506" operator="lessThan">
      <formula>$C$4</formula>
    </cfRule>
  </conditionalFormatting>
  <conditionalFormatting sqref="BQ48">
    <cfRule type="cellIs" dxfId="4541" priority="2507" operator="lessThan">
      <formula>$C$4</formula>
    </cfRule>
  </conditionalFormatting>
  <conditionalFormatting sqref="BQ49">
    <cfRule type="cellIs" dxfId="4540" priority="2508" operator="lessThan">
      <formula>$C$4</formula>
    </cfRule>
  </conditionalFormatting>
  <conditionalFormatting sqref="BQ50">
    <cfRule type="cellIs" dxfId="4539" priority="2509" operator="lessThan">
      <formula>$C$4</formula>
    </cfRule>
  </conditionalFormatting>
  <conditionalFormatting sqref="BR11">
    <cfRule type="cellIs" dxfId="4538" priority="2510" operator="lessThan">
      <formula>$C$4</formula>
    </cfRule>
  </conditionalFormatting>
  <conditionalFormatting sqref="BR12">
    <cfRule type="cellIs" dxfId="4537" priority="2511" operator="lessThan">
      <formula>$C$4</formula>
    </cfRule>
  </conditionalFormatting>
  <conditionalFormatting sqref="BR13">
    <cfRule type="cellIs" dxfId="4536" priority="2512" operator="lessThan">
      <formula>$C$4</formula>
    </cfRule>
  </conditionalFormatting>
  <conditionalFormatting sqref="BR14">
    <cfRule type="cellIs" dxfId="4535" priority="2513" operator="lessThan">
      <formula>$C$4</formula>
    </cfRule>
  </conditionalFormatting>
  <conditionalFormatting sqref="BR15">
    <cfRule type="cellIs" dxfId="4534" priority="2514" operator="lessThan">
      <formula>$C$4</formula>
    </cfRule>
  </conditionalFormatting>
  <conditionalFormatting sqref="BR16">
    <cfRule type="cellIs" dxfId="4533" priority="2515" operator="lessThan">
      <formula>$C$4</formula>
    </cfRule>
  </conditionalFormatting>
  <conditionalFormatting sqref="BR17">
    <cfRule type="cellIs" dxfId="4532" priority="2516" operator="lessThan">
      <formula>$C$4</formula>
    </cfRule>
  </conditionalFormatting>
  <conditionalFormatting sqref="BR18">
    <cfRule type="cellIs" dxfId="4531" priority="2517" operator="lessThan">
      <formula>$C$4</formula>
    </cfRule>
  </conditionalFormatting>
  <conditionalFormatting sqref="BR19">
    <cfRule type="cellIs" dxfId="4530" priority="2518" operator="lessThan">
      <formula>$C$4</formula>
    </cfRule>
  </conditionalFormatting>
  <conditionalFormatting sqref="BR20">
    <cfRule type="cellIs" dxfId="4529" priority="2519" operator="lessThan">
      <formula>$C$4</formula>
    </cfRule>
  </conditionalFormatting>
  <conditionalFormatting sqref="BR21">
    <cfRule type="cellIs" dxfId="4528" priority="2520" operator="lessThan">
      <formula>$C$4</formula>
    </cfRule>
  </conditionalFormatting>
  <conditionalFormatting sqref="BR22">
    <cfRule type="cellIs" dxfId="4527" priority="2521" operator="lessThan">
      <formula>$C$4</formula>
    </cfRule>
  </conditionalFormatting>
  <conditionalFormatting sqref="BR23">
    <cfRule type="cellIs" dxfId="4526" priority="2522" operator="lessThan">
      <formula>$C$4</formula>
    </cfRule>
  </conditionalFormatting>
  <conditionalFormatting sqref="BR24">
    <cfRule type="cellIs" dxfId="4525" priority="2523" operator="lessThan">
      <formula>$C$4</formula>
    </cfRule>
  </conditionalFormatting>
  <conditionalFormatting sqref="BR25">
    <cfRule type="cellIs" dxfId="4524" priority="2524" operator="lessThan">
      <formula>$C$4</formula>
    </cfRule>
  </conditionalFormatting>
  <conditionalFormatting sqref="BR26">
    <cfRule type="cellIs" dxfId="4523" priority="2525" operator="lessThan">
      <formula>$C$4</formula>
    </cfRule>
  </conditionalFormatting>
  <conditionalFormatting sqref="BR27">
    <cfRule type="cellIs" dxfId="4522" priority="2526" operator="lessThan">
      <formula>$C$4</formula>
    </cfRule>
  </conditionalFormatting>
  <conditionalFormatting sqref="BR28">
    <cfRule type="cellIs" dxfId="4521" priority="2527" operator="lessThan">
      <formula>$C$4</formula>
    </cfRule>
  </conditionalFormatting>
  <conditionalFormatting sqref="BR29">
    <cfRule type="cellIs" dxfId="4520" priority="2528" operator="lessThan">
      <formula>$C$4</formula>
    </cfRule>
  </conditionalFormatting>
  <conditionalFormatting sqref="BR30">
    <cfRule type="cellIs" dxfId="4519" priority="2529" operator="lessThan">
      <formula>$C$4</formula>
    </cfRule>
  </conditionalFormatting>
  <conditionalFormatting sqref="BR31">
    <cfRule type="cellIs" dxfId="4518" priority="2530" operator="lessThan">
      <formula>$C$4</formula>
    </cfRule>
  </conditionalFormatting>
  <conditionalFormatting sqref="BR32">
    <cfRule type="cellIs" dxfId="4517" priority="2531" operator="lessThan">
      <formula>$C$4</formula>
    </cfRule>
  </conditionalFormatting>
  <conditionalFormatting sqref="BR33">
    <cfRule type="cellIs" dxfId="4516" priority="2532" operator="lessThan">
      <formula>$C$4</formula>
    </cfRule>
  </conditionalFormatting>
  <conditionalFormatting sqref="BR34">
    <cfRule type="cellIs" dxfId="4515" priority="2533" operator="lessThan">
      <formula>$C$4</formula>
    </cfRule>
  </conditionalFormatting>
  <conditionalFormatting sqref="BR35">
    <cfRule type="cellIs" dxfId="4514" priority="2534" operator="lessThan">
      <formula>$C$4</formula>
    </cfRule>
  </conditionalFormatting>
  <conditionalFormatting sqref="BR36">
    <cfRule type="cellIs" dxfId="4513" priority="2535" operator="lessThan">
      <formula>$C$4</formula>
    </cfRule>
  </conditionalFormatting>
  <conditionalFormatting sqref="BR37">
    <cfRule type="cellIs" dxfId="4512" priority="2536" operator="lessThan">
      <formula>$C$4</formula>
    </cfRule>
  </conditionalFormatting>
  <conditionalFormatting sqref="BR38">
    <cfRule type="cellIs" dxfId="4511" priority="2537" operator="lessThan">
      <formula>$C$4</formula>
    </cfRule>
  </conditionalFormatting>
  <conditionalFormatting sqref="BR39">
    <cfRule type="cellIs" dxfId="4510" priority="2538" operator="lessThan">
      <formula>$C$4</formula>
    </cfRule>
  </conditionalFormatting>
  <conditionalFormatting sqref="BR40">
    <cfRule type="cellIs" dxfId="4509" priority="2539" operator="lessThan">
      <formula>$C$4</formula>
    </cfRule>
  </conditionalFormatting>
  <conditionalFormatting sqref="BR41">
    <cfRule type="cellIs" dxfId="4508" priority="2540" operator="lessThan">
      <formula>$C$4</formula>
    </cfRule>
  </conditionalFormatting>
  <conditionalFormatting sqref="BR42">
    <cfRule type="cellIs" dxfId="4507" priority="2541" operator="lessThan">
      <formula>$C$4</formula>
    </cfRule>
  </conditionalFormatting>
  <conditionalFormatting sqref="BR43">
    <cfRule type="cellIs" dxfId="4506" priority="2542" operator="lessThan">
      <formula>$C$4</formula>
    </cfRule>
  </conditionalFormatting>
  <conditionalFormatting sqref="BR44">
    <cfRule type="cellIs" dxfId="4505" priority="2543" operator="lessThan">
      <formula>$C$4</formula>
    </cfRule>
  </conditionalFormatting>
  <conditionalFormatting sqref="BR45">
    <cfRule type="cellIs" dxfId="4504" priority="2544" operator="lessThan">
      <formula>$C$4</formula>
    </cfRule>
  </conditionalFormatting>
  <conditionalFormatting sqref="BR46">
    <cfRule type="cellIs" dxfId="4503" priority="2545" operator="lessThan">
      <formula>$C$4</formula>
    </cfRule>
  </conditionalFormatting>
  <conditionalFormatting sqref="BR47">
    <cfRule type="cellIs" dxfId="4502" priority="2546" operator="lessThan">
      <formula>$C$4</formula>
    </cfRule>
  </conditionalFormatting>
  <conditionalFormatting sqref="BR48">
    <cfRule type="cellIs" dxfId="4501" priority="2547" operator="lessThan">
      <formula>$C$4</formula>
    </cfRule>
  </conditionalFormatting>
  <conditionalFormatting sqref="BR49">
    <cfRule type="cellIs" dxfId="4500" priority="2548" operator="lessThan">
      <formula>$C$4</formula>
    </cfRule>
  </conditionalFormatting>
  <conditionalFormatting sqref="BR50">
    <cfRule type="cellIs" dxfId="4499" priority="2549" operator="lessThan">
      <formula>$C$4</formula>
    </cfRule>
  </conditionalFormatting>
  <conditionalFormatting sqref="BS11">
    <cfRule type="cellIs" dxfId="4498" priority="2550" operator="lessThan">
      <formula>$C$4</formula>
    </cfRule>
  </conditionalFormatting>
  <conditionalFormatting sqref="BS12">
    <cfRule type="cellIs" dxfId="4497" priority="2551" operator="lessThan">
      <formula>$C$4</formula>
    </cfRule>
  </conditionalFormatting>
  <conditionalFormatting sqref="BS13">
    <cfRule type="cellIs" dxfId="4496" priority="2552" operator="lessThan">
      <formula>$C$4</formula>
    </cfRule>
  </conditionalFormatting>
  <conditionalFormatting sqref="BS14">
    <cfRule type="cellIs" dxfId="4495" priority="2553" operator="lessThan">
      <formula>$C$4</formula>
    </cfRule>
  </conditionalFormatting>
  <conditionalFormatting sqref="BS15">
    <cfRule type="cellIs" dxfId="4494" priority="2554" operator="lessThan">
      <formula>$C$4</formula>
    </cfRule>
  </conditionalFormatting>
  <conditionalFormatting sqref="BS16">
    <cfRule type="cellIs" dxfId="4493" priority="2555" operator="lessThan">
      <formula>$C$4</formula>
    </cfRule>
  </conditionalFormatting>
  <conditionalFormatting sqref="BS17">
    <cfRule type="cellIs" dxfId="4492" priority="2556" operator="lessThan">
      <formula>$C$4</formula>
    </cfRule>
  </conditionalFormatting>
  <conditionalFormatting sqref="BS18">
    <cfRule type="cellIs" dxfId="4491" priority="2557" operator="lessThan">
      <formula>$C$4</formula>
    </cfRule>
  </conditionalFormatting>
  <conditionalFormatting sqref="BS19">
    <cfRule type="cellIs" dxfId="4490" priority="2558" operator="lessThan">
      <formula>$C$4</formula>
    </cfRule>
  </conditionalFormatting>
  <conditionalFormatting sqref="BS20">
    <cfRule type="cellIs" dxfId="4489" priority="2559" operator="lessThan">
      <formula>$C$4</formula>
    </cfRule>
  </conditionalFormatting>
  <conditionalFormatting sqref="BS21">
    <cfRule type="cellIs" dxfId="4488" priority="2560" operator="lessThan">
      <formula>$C$4</formula>
    </cfRule>
  </conditionalFormatting>
  <conditionalFormatting sqref="BS22">
    <cfRule type="cellIs" dxfId="4487" priority="2561" operator="lessThan">
      <formula>$C$4</formula>
    </cfRule>
  </conditionalFormatting>
  <conditionalFormatting sqref="BS23">
    <cfRule type="cellIs" dxfId="4486" priority="2562" operator="lessThan">
      <formula>$C$4</formula>
    </cfRule>
  </conditionalFormatting>
  <conditionalFormatting sqref="BS24">
    <cfRule type="cellIs" dxfId="4485" priority="2563" operator="lessThan">
      <formula>$C$4</formula>
    </cfRule>
  </conditionalFormatting>
  <conditionalFormatting sqref="BS25">
    <cfRule type="cellIs" dxfId="4484" priority="2564" operator="lessThan">
      <formula>$C$4</formula>
    </cfRule>
  </conditionalFormatting>
  <conditionalFormatting sqref="BS26">
    <cfRule type="cellIs" dxfId="4483" priority="2565" operator="lessThan">
      <formula>$C$4</formula>
    </cfRule>
  </conditionalFormatting>
  <conditionalFormatting sqref="BS27">
    <cfRule type="cellIs" dxfId="4482" priority="2566" operator="lessThan">
      <formula>$C$4</formula>
    </cfRule>
  </conditionalFormatting>
  <conditionalFormatting sqref="BS28">
    <cfRule type="cellIs" dxfId="4481" priority="2567" operator="lessThan">
      <formula>$C$4</formula>
    </cfRule>
  </conditionalFormatting>
  <conditionalFormatting sqref="BS29">
    <cfRule type="cellIs" dxfId="4480" priority="2568" operator="lessThan">
      <formula>$C$4</formula>
    </cfRule>
  </conditionalFormatting>
  <conditionalFormatting sqref="BS30">
    <cfRule type="cellIs" dxfId="4479" priority="2569" operator="lessThan">
      <formula>$C$4</formula>
    </cfRule>
  </conditionalFormatting>
  <conditionalFormatting sqref="BS31">
    <cfRule type="cellIs" dxfId="4478" priority="2570" operator="lessThan">
      <formula>$C$4</formula>
    </cfRule>
  </conditionalFormatting>
  <conditionalFormatting sqref="BS32">
    <cfRule type="cellIs" dxfId="4477" priority="2571" operator="lessThan">
      <formula>$C$4</formula>
    </cfRule>
  </conditionalFormatting>
  <conditionalFormatting sqref="BS33">
    <cfRule type="cellIs" dxfId="4476" priority="2572" operator="lessThan">
      <formula>$C$4</formula>
    </cfRule>
  </conditionalFormatting>
  <conditionalFormatting sqref="BS34">
    <cfRule type="cellIs" dxfId="4475" priority="2573" operator="lessThan">
      <formula>$C$4</formula>
    </cfRule>
  </conditionalFormatting>
  <conditionalFormatting sqref="BS35">
    <cfRule type="cellIs" dxfId="4474" priority="2574" operator="lessThan">
      <formula>$C$4</formula>
    </cfRule>
  </conditionalFormatting>
  <conditionalFormatting sqref="BS36">
    <cfRule type="cellIs" dxfId="4473" priority="2575" operator="lessThan">
      <formula>$C$4</formula>
    </cfRule>
  </conditionalFormatting>
  <conditionalFormatting sqref="BS37">
    <cfRule type="cellIs" dxfId="4472" priority="2576" operator="lessThan">
      <formula>$C$4</formula>
    </cfRule>
  </conditionalFormatting>
  <conditionalFormatting sqref="BS38">
    <cfRule type="cellIs" dxfId="4471" priority="2577" operator="lessThan">
      <formula>$C$4</formula>
    </cfRule>
  </conditionalFormatting>
  <conditionalFormatting sqref="BS39">
    <cfRule type="cellIs" dxfId="4470" priority="2578" operator="lessThan">
      <formula>$C$4</formula>
    </cfRule>
  </conditionalFormatting>
  <conditionalFormatting sqref="BS40">
    <cfRule type="cellIs" dxfId="4469" priority="2579" operator="lessThan">
      <formula>$C$4</formula>
    </cfRule>
  </conditionalFormatting>
  <conditionalFormatting sqref="BS41">
    <cfRule type="cellIs" dxfId="4468" priority="2580" operator="lessThan">
      <formula>$C$4</formula>
    </cfRule>
  </conditionalFormatting>
  <conditionalFormatting sqref="BS42">
    <cfRule type="cellIs" dxfId="4467" priority="2581" operator="lessThan">
      <formula>$C$4</formula>
    </cfRule>
  </conditionalFormatting>
  <conditionalFormatting sqref="BS43">
    <cfRule type="cellIs" dxfId="4466" priority="2582" operator="lessThan">
      <formula>$C$4</formula>
    </cfRule>
  </conditionalFormatting>
  <conditionalFormatting sqref="BS44">
    <cfRule type="cellIs" dxfId="4465" priority="2583" operator="lessThan">
      <formula>$C$4</formula>
    </cfRule>
  </conditionalFormatting>
  <conditionalFormatting sqref="BS45">
    <cfRule type="cellIs" dxfId="4464" priority="2584" operator="lessThan">
      <formula>$C$4</formula>
    </cfRule>
  </conditionalFormatting>
  <conditionalFormatting sqref="BS46">
    <cfRule type="cellIs" dxfId="4463" priority="2585" operator="lessThan">
      <formula>$C$4</formula>
    </cfRule>
  </conditionalFormatting>
  <conditionalFormatting sqref="BS47">
    <cfRule type="cellIs" dxfId="4462" priority="2586" operator="lessThan">
      <formula>$C$4</formula>
    </cfRule>
  </conditionalFormatting>
  <conditionalFormatting sqref="BS48">
    <cfRule type="cellIs" dxfId="4461" priority="2587" operator="lessThan">
      <formula>$C$4</formula>
    </cfRule>
  </conditionalFormatting>
  <conditionalFormatting sqref="BS49">
    <cfRule type="cellIs" dxfId="4460" priority="2588" operator="lessThan">
      <formula>$C$4</formula>
    </cfRule>
  </conditionalFormatting>
  <conditionalFormatting sqref="BS50">
    <cfRule type="cellIs" dxfId="4459" priority="2589" operator="lessThan">
      <formula>$C$4</formula>
    </cfRule>
  </conditionalFormatting>
  <conditionalFormatting sqref="BT11">
    <cfRule type="cellIs" dxfId="4458" priority="2590" operator="lessThan">
      <formula>$C$4</formula>
    </cfRule>
  </conditionalFormatting>
  <conditionalFormatting sqref="BT12">
    <cfRule type="cellIs" dxfId="4457" priority="2591" operator="lessThan">
      <formula>$C$4</formula>
    </cfRule>
  </conditionalFormatting>
  <conditionalFormatting sqref="BT13">
    <cfRule type="cellIs" dxfId="4456" priority="2592" operator="lessThan">
      <formula>$C$4</formula>
    </cfRule>
  </conditionalFormatting>
  <conditionalFormatting sqref="BT14">
    <cfRule type="cellIs" dxfId="4455" priority="2593" operator="lessThan">
      <formula>$C$4</formula>
    </cfRule>
  </conditionalFormatting>
  <conditionalFormatting sqref="BT15">
    <cfRule type="cellIs" dxfId="4454" priority="2594" operator="lessThan">
      <formula>$C$4</formula>
    </cfRule>
  </conditionalFormatting>
  <conditionalFormatting sqref="BT16">
    <cfRule type="cellIs" dxfId="4453" priority="2595" operator="lessThan">
      <formula>$C$4</formula>
    </cfRule>
  </conditionalFormatting>
  <conditionalFormatting sqref="BT17">
    <cfRule type="cellIs" dxfId="4452" priority="2596" operator="lessThan">
      <formula>$C$4</formula>
    </cfRule>
  </conditionalFormatting>
  <conditionalFormatting sqref="BT18">
    <cfRule type="cellIs" dxfId="4451" priority="2597" operator="lessThan">
      <formula>$C$4</formula>
    </cfRule>
  </conditionalFormatting>
  <conditionalFormatting sqref="BT19">
    <cfRule type="cellIs" dxfId="4450" priority="2598" operator="lessThan">
      <formula>$C$4</formula>
    </cfRule>
  </conditionalFormatting>
  <conditionalFormatting sqref="BT20">
    <cfRule type="cellIs" dxfId="4449" priority="2599" operator="lessThan">
      <formula>$C$4</formula>
    </cfRule>
  </conditionalFormatting>
  <conditionalFormatting sqref="BT21">
    <cfRule type="cellIs" dxfId="4448" priority="2600" operator="lessThan">
      <formula>$C$4</formula>
    </cfRule>
  </conditionalFormatting>
  <conditionalFormatting sqref="BT22">
    <cfRule type="cellIs" dxfId="4447" priority="2601" operator="lessThan">
      <formula>$C$4</formula>
    </cfRule>
  </conditionalFormatting>
  <conditionalFormatting sqref="BT23">
    <cfRule type="cellIs" dxfId="4446" priority="2602" operator="lessThan">
      <formula>$C$4</formula>
    </cfRule>
  </conditionalFormatting>
  <conditionalFormatting sqref="BT24">
    <cfRule type="cellIs" dxfId="4445" priority="2603" operator="lessThan">
      <formula>$C$4</formula>
    </cfRule>
  </conditionalFormatting>
  <conditionalFormatting sqref="BT25">
    <cfRule type="cellIs" dxfId="4444" priority="2604" operator="lessThan">
      <formula>$C$4</formula>
    </cfRule>
  </conditionalFormatting>
  <conditionalFormatting sqref="BT26">
    <cfRule type="cellIs" dxfId="4443" priority="2605" operator="lessThan">
      <formula>$C$4</formula>
    </cfRule>
  </conditionalFormatting>
  <conditionalFormatting sqref="BT27">
    <cfRule type="cellIs" dxfId="4442" priority="2606" operator="lessThan">
      <formula>$C$4</formula>
    </cfRule>
  </conditionalFormatting>
  <conditionalFormatting sqref="BT28">
    <cfRule type="cellIs" dxfId="4441" priority="2607" operator="lessThan">
      <formula>$C$4</formula>
    </cfRule>
  </conditionalFormatting>
  <conditionalFormatting sqref="BT29">
    <cfRule type="cellIs" dxfId="4440" priority="2608" operator="lessThan">
      <formula>$C$4</formula>
    </cfRule>
  </conditionalFormatting>
  <conditionalFormatting sqref="BT30">
    <cfRule type="cellIs" dxfId="4439" priority="2609" operator="lessThan">
      <formula>$C$4</formula>
    </cfRule>
  </conditionalFormatting>
  <conditionalFormatting sqref="BT31">
    <cfRule type="cellIs" dxfId="4438" priority="2610" operator="lessThan">
      <formula>$C$4</formula>
    </cfRule>
  </conditionalFormatting>
  <conditionalFormatting sqref="BT32">
    <cfRule type="cellIs" dxfId="4437" priority="2611" operator="lessThan">
      <formula>$C$4</formula>
    </cfRule>
  </conditionalFormatting>
  <conditionalFormatting sqref="BT33">
    <cfRule type="cellIs" dxfId="4436" priority="2612" operator="lessThan">
      <formula>$C$4</formula>
    </cfRule>
  </conditionalFormatting>
  <conditionalFormatting sqref="BT34">
    <cfRule type="cellIs" dxfId="4435" priority="2613" operator="lessThan">
      <formula>$C$4</formula>
    </cfRule>
  </conditionalFormatting>
  <conditionalFormatting sqref="BT35">
    <cfRule type="cellIs" dxfId="4434" priority="2614" operator="lessThan">
      <formula>$C$4</formula>
    </cfRule>
  </conditionalFormatting>
  <conditionalFormatting sqref="BT36">
    <cfRule type="cellIs" dxfId="4433" priority="2615" operator="lessThan">
      <formula>$C$4</formula>
    </cfRule>
  </conditionalFormatting>
  <conditionalFormatting sqref="BT37">
    <cfRule type="cellIs" dxfId="4432" priority="2616" operator="lessThan">
      <formula>$C$4</formula>
    </cfRule>
  </conditionalFormatting>
  <conditionalFormatting sqref="BT38">
    <cfRule type="cellIs" dxfId="4431" priority="2617" operator="lessThan">
      <formula>$C$4</formula>
    </cfRule>
  </conditionalFormatting>
  <conditionalFormatting sqref="BT39">
    <cfRule type="cellIs" dxfId="4430" priority="2618" operator="lessThan">
      <formula>$C$4</formula>
    </cfRule>
  </conditionalFormatting>
  <conditionalFormatting sqref="BT40">
    <cfRule type="cellIs" dxfId="4429" priority="2619" operator="lessThan">
      <formula>$C$4</formula>
    </cfRule>
  </conditionalFormatting>
  <conditionalFormatting sqref="BT41">
    <cfRule type="cellIs" dxfId="4428" priority="2620" operator="lessThan">
      <formula>$C$4</formula>
    </cfRule>
  </conditionalFormatting>
  <conditionalFormatting sqref="BT42">
    <cfRule type="cellIs" dxfId="4427" priority="2621" operator="lessThan">
      <formula>$C$4</formula>
    </cfRule>
  </conditionalFormatting>
  <conditionalFormatting sqref="BT43">
    <cfRule type="cellIs" dxfId="4426" priority="2622" operator="lessThan">
      <formula>$C$4</formula>
    </cfRule>
  </conditionalFormatting>
  <conditionalFormatting sqref="BT44">
    <cfRule type="cellIs" dxfId="4425" priority="2623" operator="lessThan">
      <formula>$C$4</formula>
    </cfRule>
  </conditionalFormatting>
  <conditionalFormatting sqref="BT45">
    <cfRule type="cellIs" dxfId="4424" priority="2624" operator="lessThan">
      <formula>$C$4</formula>
    </cfRule>
  </conditionalFormatting>
  <conditionalFormatting sqref="BT46">
    <cfRule type="cellIs" dxfId="4423" priority="2625" operator="lessThan">
      <formula>$C$4</formula>
    </cfRule>
  </conditionalFormatting>
  <conditionalFormatting sqref="BT47">
    <cfRule type="cellIs" dxfId="4422" priority="2626" operator="lessThan">
      <formula>$C$4</formula>
    </cfRule>
  </conditionalFormatting>
  <conditionalFormatting sqref="BT48">
    <cfRule type="cellIs" dxfId="4421" priority="2627" operator="lessThan">
      <formula>$C$4</formula>
    </cfRule>
  </conditionalFormatting>
  <conditionalFormatting sqref="BT49">
    <cfRule type="cellIs" dxfId="4420" priority="2628" operator="lessThan">
      <formula>$C$4</formula>
    </cfRule>
  </conditionalFormatting>
  <conditionalFormatting sqref="BT50">
    <cfRule type="cellIs" dxfId="4419" priority="2629" operator="lessThan">
      <formula>$C$4</formula>
    </cfRule>
  </conditionalFormatting>
  <conditionalFormatting sqref="BU11">
    <cfRule type="cellIs" dxfId="4418" priority="2630" operator="lessThan">
      <formula>$C$4</formula>
    </cfRule>
  </conditionalFormatting>
  <conditionalFormatting sqref="BU12">
    <cfRule type="cellIs" dxfId="4417" priority="2631" operator="lessThan">
      <formula>$C$4</formula>
    </cfRule>
  </conditionalFormatting>
  <conditionalFormatting sqref="BU13">
    <cfRule type="cellIs" dxfId="4416" priority="2632" operator="lessThan">
      <formula>$C$4</formula>
    </cfRule>
  </conditionalFormatting>
  <conditionalFormatting sqref="BU14">
    <cfRule type="cellIs" dxfId="4415" priority="2633" operator="lessThan">
      <formula>$C$4</formula>
    </cfRule>
  </conditionalFormatting>
  <conditionalFormatting sqref="BU15">
    <cfRule type="cellIs" dxfId="4414" priority="2634" operator="lessThan">
      <formula>$C$4</formula>
    </cfRule>
  </conditionalFormatting>
  <conditionalFormatting sqref="BU16">
    <cfRule type="cellIs" dxfId="4413" priority="2635" operator="lessThan">
      <formula>$C$4</formula>
    </cfRule>
  </conditionalFormatting>
  <conditionalFormatting sqref="BU17">
    <cfRule type="cellIs" dxfId="4412" priority="2636" operator="lessThan">
      <formula>$C$4</formula>
    </cfRule>
  </conditionalFormatting>
  <conditionalFormatting sqref="BU18">
    <cfRule type="cellIs" dxfId="4411" priority="2637" operator="lessThan">
      <formula>$C$4</formula>
    </cfRule>
  </conditionalFormatting>
  <conditionalFormatting sqref="BU19">
    <cfRule type="cellIs" dxfId="4410" priority="2638" operator="lessThan">
      <formula>$C$4</formula>
    </cfRule>
  </conditionalFormatting>
  <conditionalFormatting sqref="BU20">
    <cfRule type="cellIs" dxfId="4409" priority="2639" operator="lessThan">
      <formula>$C$4</formula>
    </cfRule>
  </conditionalFormatting>
  <conditionalFormatting sqref="BU21">
    <cfRule type="cellIs" dxfId="4408" priority="2640" operator="lessThan">
      <formula>$C$4</formula>
    </cfRule>
  </conditionalFormatting>
  <conditionalFormatting sqref="BU22">
    <cfRule type="cellIs" dxfId="4407" priority="2641" operator="lessThan">
      <formula>$C$4</formula>
    </cfRule>
  </conditionalFormatting>
  <conditionalFormatting sqref="BU23">
    <cfRule type="cellIs" dxfId="4406" priority="2642" operator="lessThan">
      <formula>$C$4</formula>
    </cfRule>
  </conditionalFormatting>
  <conditionalFormatting sqref="BU24">
    <cfRule type="cellIs" dxfId="4405" priority="2643" operator="lessThan">
      <formula>$C$4</formula>
    </cfRule>
  </conditionalFormatting>
  <conditionalFormatting sqref="BU25">
    <cfRule type="cellIs" dxfId="4404" priority="2644" operator="lessThan">
      <formula>$C$4</formula>
    </cfRule>
  </conditionalFormatting>
  <conditionalFormatting sqref="BU26">
    <cfRule type="cellIs" dxfId="4403" priority="2645" operator="lessThan">
      <formula>$C$4</formula>
    </cfRule>
  </conditionalFormatting>
  <conditionalFormatting sqref="BU27">
    <cfRule type="cellIs" dxfId="4402" priority="2646" operator="lessThan">
      <formula>$C$4</formula>
    </cfRule>
  </conditionalFormatting>
  <conditionalFormatting sqref="BU28">
    <cfRule type="cellIs" dxfId="4401" priority="2647" operator="lessThan">
      <formula>$C$4</formula>
    </cfRule>
  </conditionalFormatting>
  <conditionalFormatting sqref="BU29">
    <cfRule type="cellIs" dxfId="4400" priority="2648" operator="lessThan">
      <formula>$C$4</formula>
    </cfRule>
  </conditionalFormatting>
  <conditionalFormatting sqref="BU30">
    <cfRule type="cellIs" dxfId="4399" priority="2649" operator="lessThan">
      <formula>$C$4</formula>
    </cfRule>
  </conditionalFormatting>
  <conditionalFormatting sqref="BU31">
    <cfRule type="cellIs" dxfId="4398" priority="2650" operator="lessThan">
      <formula>$C$4</formula>
    </cfRule>
  </conditionalFormatting>
  <conditionalFormatting sqref="BU32">
    <cfRule type="cellIs" dxfId="4397" priority="2651" operator="lessThan">
      <formula>$C$4</formula>
    </cfRule>
  </conditionalFormatting>
  <conditionalFormatting sqref="BU33">
    <cfRule type="cellIs" dxfId="4396" priority="2652" operator="lessThan">
      <formula>$C$4</formula>
    </cfRule>
  </conditionalFormatting>
  <conditionalFormatting sqref="BU34">
    <cfRule type="cellIs" dxfId="4395" priority="2653" operator="lessThan">
      <formula>$C$4</formula>
    </cfRule>
  </conditionalFormatting>
  <conditionalFormatting sqref="BU35">
    <cfRule type="cellIs" dxfId="4394" priority="2654" operator="lessThan">
      <formula>$C$4</formula>
    </cfRule>
  </conditionalFormatting>
  <conditionalFormatting sqref="BU36">
    <cfRule type="cellIs" dxfId="4393" priority="2655" operator="lessThan">
      <formula>$C$4</formula>
    </cfRule>
  </conditionalFormatting>
  <conditionalFormatting sqref="BU37">
    <cfRule type="cellIs" dxfId="4392" priority="2656" operator="lessThan">
      <formula>$C$4</formula>
    </cfRule>
  </conditionalFormatting>
  <conditionalFormatting sqref="BU38">
    <cfRule type="cellIs" dxfId="4391" priority="2657" operator="lessThan">
      <formula>$C$4</formula>
    </cfRule>
  </conditionalFormatting>
  <conditionalFormatting sqref="BU39">
    <cfRule type="cellIs" dxfId="4390" priority="2658" operator="lessThan">
      <formula>$C$4</formula>
    </cfRule>
  </conditionalFormatting>
  <conditionalFormatting sqref="BU40">
    <cfRule type="cellIs" dxfId="4389" priority="2659" operator="lessThan">
      <formula>$C$4</formula>
    </cfRule>
  </conditionalFormatting>
  <conditionalFormatting sqref="BU41">
    <cfRule type="cellIs" dxfId="4388" priority="2660" operator="lessThan">
      <formula>$C$4</formula>
    </cfRule>
  </conditionalFormatting>
  <conditionalFormatting sqref="BU42">
    <cfRule type="cellIs" dxfId="4387" priority="2661" operator="lessThan">
      <formula>$C$4</formula>
    </cfRule>
  </conditionalFormatting>
  <conditionalFormatting sqref="BU43">
    <cfRule type="cellIs" dxfId="4386" priority="2662" operator="lessThan">
      <formula>$C$4</formula>
    </cfRule>
  </conditionalFormatting>
  <conditionalFormatting sqref="BU44">
    <cfRule type="cellIs" dxfId="4385" priority="2663" operator="lessThan">
      <formula>$C$4</formula>
    </cfRule>
  </conditionalFormatting>
  <conditionalFormatting sqref="BU45">
    <cfRule type="cellIs" dxfId="4384" priority="2664" operator="lessThan">
      <formula>$C$4</formula>
    </cfRule>
  </conditionalFormatting>
  <conditionalFormatting sqref="BU46">
    <cfRule type="cellIs" dxfId="4383" priority="2665" operator="lessThan">
      <formula>$C$4</formula>
    </cfRule>
  </conditionalFormatting>
  <conditionalFormatting sqref="BU47">
    <cfRule type="cellIs" dxfId="4382" priority="2666" operator="lessThan">
      <formula>$C$4</formula>
    </cfRule>
  </conditionalFormatting>
  <conditionalFormatting sqref="BU48">
    <cfRule type="cellIs" dxfId="4381" priority="2667" operator="lessThan">
      <formula>$C$4</formula>
    </cfRule>
  </conditionalFormatting>
  <conditionalFormatting sqref="BU49">
    <cfRule type="cellIs" dxfId="4380" priority="2668" operator="lessThan">
      <formula>$C$4</formula>
    </cfRule>
  </conditionalFormatting>
  <conditionalFormatting sqref="BU50">
    <cfRule type="cellIs" dxfId="4379" priority="2669" operator="lessThan">
      <formula>$C$4</formula>
    </cfRule>
  </conditionalFormatting>
  <conditionalFormatting sqref="BW11">
    <cfRule type="cellIs" dxfId="4378" priority="2670" operator="lessThan">
      <formula>$C$4</formula>
    </cfRule>
  </conditionalFormatting>
  <conditionalFormatting sqref="BW12">
    <cfRule type="cellIs" dxfId="4377" priority="2671" operator="lessThan">
      <formula>$C$4</formula>
    </cfRule>
  </conditionalFormatting>
  <conditionalFormatting sqref="BW13">
    <cfRule type="cellIs" dxfId="4376" priority="2672" operator="lessThan">
      <formula>$C$4</formula>
    </cfRule>
  </conditionalFormatting>
  <conditionalFormatting sqref="BW14">
    <cfRule type="cellIs" dxfId="4375" priority="2673" operator="lessThan">
      <formula>$C$4</formula>
    </cfRule>
  </conditionalFormatting>
  <conditionalFormatting sqref="BW15">
    <cfRule type="cellIs" dxfId="4374" priority="2674" operator="lessThan">
      <formula>$C$4</formula>
    </cfRule>
  </conditionalFormatting>
  <conditionalFormatting sqref="BW16">
    <cfRule type="cellIs" dxfId="4373" priority="2675" operator="lessThan">
      <formula>$C$4</formula>
    </cfRule>
  </conditionalFormatting>
  <conditionalFormatting sqref="BW17">
    <cfRule type="cellIs" dxfId="4372" priority="2676" operator="lessThan">
      <formula>$C$4</formula>
    </cfRule>
  </conditionalFormatting>
  <conditionalFormatting sqref="BW18">
    <cfRule type="cellIs" dxfId="4371" priority="2677" operator="lessThan">
      <formula>$C$4</formula>
    </cfRule>
  </conditionalFormatting>
  <conditionalFormatting sqref="BW19">
    <cfRule type="cellIs" dxfId="4370" priority="2678" operator="lessThan">
      <formula>$C$4</formula>
    </cfRule>
  </conditionalFormatting>
  <conditionalFormatting sqref="BW20">
    <cfRule type="cellIs" dxfId="4369" priority="2679" operator="lessThan">
      <formula>$C$4</formula>
    </cfRule>
  </conditionalFormatting>
  <conditionalFormatting sqref="BW21">
    <cfRule type="cellIs" dxfId="4368" priority="2680" operator="lessThan">
      <formula>$C$4</formula>
    </cfRule>
  </conditionalFormatting>
  <conditionalFormatting sqref="BW22">
    <cfRule type="cellIs" dxfId="4367" priority="2681" operator="lessThan">
      <formula>$C$4</formula>
    </cfRule>
  </conditionalFormatting>
  <conditionalFormatting sqref="BW23">
    <cfRule type="cellIs" dxfId="4366" priority="2682" operator="lessThan">
      <formula>$C$4</formula>
    </cfRule>
  </conditionalFormatting>
  <conditionalFormatting sqref="BW24">
    <cfRule type="cellIs" dxfId="4365" priority="2683" operator="lessThan">
      <formula>$C$4</formula>
    </cfRule>
  </conditionalFormatting>
  <conditionalFormatting sqref="BW25">
    <cfRule type="cellIs" dxfId="4364" priority="2684" operator="lessThan">
      <formula>$C$4</formula>
    </cfRule>
  </conditionalFormatting>
  <conditionalFormatting sqref="BW26">
    <cfRule type="cellIs" dxfId="4363" priority="2685" operator="lessThan">
      <formula>$C$4</formula>
    </cfRule>
  </conditionalFormatting>
  <conditionalFormatting sqref="BW27">
    <cfRule type="cellIs" dxfId="4362" priority="2686" operator="lessThan">
      <formula>$C$4</formula>
    </cfRule>
  </conditionalFormatting>
  <conditionalFormatting sqref="BW28">
    <cfRule type="cellIs" dxfId="4361" priority="2687" operator="lessThan">
      <formula>$C$4</formula>
    </cfRule>
  </conditionalFormatting>
  <conditionalFormatting sqref="BW29">
    <cfRule type="cellIs" dxfId="4360" priority="2688" operator="lessThan">
      <formula>$C$4</formula>
    </cfRule>
  </conditionalFormatting>
  <conditionalFormatting sqref="BW30">
    <cfRule type="cellIs" dxfId="4359" priority="2689" operator="lessThan">
      <formula>$C$4</formula>
    </cfRule>
  </conditionalFormatting>
  <conditionalFormatting sqref="BW31">
    <cfRule type="cellIs" dxfId="4358" priority="2690" operator="lessThan">
      <formula>$C$4</formula>
    </cfRule>
  </conditionalFormatting>
  <conditionalFormatting sqref="BW32">
    <cfRule type="cellIs" dxfId="4357" priority="2691" operator="lessThan">
      <formula>$C$4</formula>
    </cfRule>
  </conditionalFormatting>
  <conditionalFormatting sqref="BW33">
    <cfRule type="cellIs" dxfId="4356" priority="2692" operator="lessThan">
      <formula>$C$4</formula>
    </cfRule>
  </conditionalFormatting>
  <conditionalFormatting sqref="BW34">
    <cfRule type="cellIs" dxfId="4355" priority="2693" operator="lessThan">
      <formula>$C$4</formula>
    </cfRule>
  </conditionalFormatting>
  <conditionalFormatting sqref="BW35">
    <cfRule type="cellIs" dxfId="4354" priority="2694" operator="lessThan">
      <formula>$C$4</formula>
    </cfRule>
  </conditionalFormatting>
  <conditionalFormatting sqref="BW36">
    <cfRule type="cellIs" dxfId="4353" priority="2695" operator="lessThan">
      <formula>$C$4</formula>
    </cfRule>
  </conditionalFormatting>
  <conditionalFormatting sqref="BW37">
    <cfRule type="cellIs" dxfId="4352" priority="2696" operator="lessThan">
      <formula>$C$4</formula>
    </cfRule>
  </conditionalFormatting>
  <conditionalFormatting sqref="BW38">
    <cfRule type="cellIs" dxfId="4351" priority="2697" operator="lessThan">
      <formula>$C$4</formula>
    </cfRule>
  </conditionalFormatting>
  <conditionalFormatting sqref="BW39">
    <cfRule type="cellIs" dxfId="4350" priority="2698" operator="lessThan">
      <formula>$C$4</formula>
    </cfRule>
  </conditionalFormatting>
  <conditionalFormatting sqref="BW40">
    <cfRule type="cellIs" dxfId="4349" priority="2699" operator="lessThan">
      <formula>$C$4</formula>
    </cfRule>
  </conditionalFormatting>
  <conditionalFormatting sqref="BW41">
    <cfRule type="cellIs" dxfId="4348" priority="2700" operator="lessThan">
      <formula>$C$4</formula>
    </cfRule>
  </conditionalFormatting>
  <conditionalFormatting sqref="BW42">
    <cfRule type="cellIs" dxfId="4347" priority="2701" operator="lessThan">
      <formula>$C$4</formula>
    </cfRule>
  </conditionalFormatting>
  <conditionalFormatting sqref="BW43">
    <cfRule type="cellIs" dxfId="4346" priority="2702" operator="lessThan">
      <formula>$C$4</formula>
    </cfRule>
  </conditionalFormatting>
  <conditionalFormatting sqref="BW44">
    <cfRule type="cellIs" dxfId="4345" priority="2703" operator="lessThan">
      <formula>$C$4</formula>
    </cfRule>
  </conditionalFormatting>
  <conditionalFormatting sqref="BW45">
    <cfRule type="cellIs" dxfId="4344" priority="2704" operator="lessThan">
      <formula>$C$4</formula>
    </cfRule>
  </conditionalFormatting>
  <conditionalFormatting sqref="BW46">
    <cfRule type="cellIs" dxfId="4343" priority="2705" operator="lessThan">
      <formula>$C$4</formula>
    </cfRule>
  </conditionalFormatting>
  <conditionalFormatting sqref="BW47">
    <cfRule type="cellIs" dxfId="4342" priority="2706" operator="lessThan">
      <formula>$C$4</formula>
    </cfRule>
  </conditionalFormatting>
  <conditionalFormatting sqref="BW48">
    <cfRule type="cellIs" dxfId="4341" priority="2707" operator="lessThan">
      <formula>$C$4</formula>
    </cfRule>
  </conditionalFormatting>
  <conditionalFormatting sqref="BW49">
    <cfRule type="cellIs" dxfId="4340" priority="2708" operator="lessThan">
      <formula>$C$4</formula>
    </cfRule>
  </conditionalFormatting>
  <conditionalFormatting sqref="BW50">
    <cfRule type="cellIs" dxfId="4339" priority="2709" operator="lessThan">
      <formula>$C$4</formula>
    </cfRule>
  </conditionalFormatting>
  <conditionalFormatting sqref="BX11">
    <cfRule type="cellIs" dxfId="4338" priority="2710" operator="lessThan">
      <formula>$C$4</formula>
    </cfRule>
  </conditionalFormatting>
  <conditionalFormatting sqref="BX12">
    <cfRule type="cellIs" dxfId="4337" priority="2711" operator="lessThan">
      <formula>$C$4</formula>
    </cfRule>
  </conditionalFormatting>
  <conditionalFormatting sqref="BX13">
    <cfRule type="cellIs" dxfId="4336" priority="2712" operator="lessThan">
      <formula>$C$4</formula>
    </cfRule>
  </conditionalFormatting>
  <conditionalFormatting sqref="BX14">
    <cfRule type="cellIs" dxfId="4335" priority="2713" operator="lessThan">
      <formula>$C$4</formula>
    </cfRule>
  </conditionalFormatting>
  <conditionalFormatting sqref="BX15">
    <cfRule type="cellIs" dxfId="4334" priority="2714" operator="lessThan">
      <formula>$C$4</formula>
    </cfRule>
  </conditionalFormatting>
  <conditionalFormatting sqref="BX16">
    <cfRule type="cellIs" dxfId="4333" priority="2715" operator="lessThan">
      <formula>$C$4</formula>
    </cfRule>
  </conditionalFormatting>
  <conditionalFormatting sqref="BX17">
    <cfRule type="cellIs" dxfId="4332" priority="2716" operator="lessThan">
      <formula>$C$4</formula>
    </cfRule>
  </conditionalFormatting>
  <conditionalFormatting sqref="BX18">
    <cfRule type="cellIs" dxfId="4331" priority="2717" operator="lessThan">
      <formula>$C$4</formula>
    </cfRule>
  </conditionalFormatting>
  <conditionalFormatting sqref="BX19">
    <cfRule type="cellIs" dxfId="4330" priority="2718" operator="lessThan">
      <formula>$C$4</formula>
    </cfRule>
  </conditionalFormatting>
  <conditionalFormatting sqref="BX20">
    <cfRule type="cellIs" dxfId="4329" priority="2719" operator="lessThan">
      <formula>$C$4</formula>
    </cfRule>
  </conditionalFormatting>
  <conditionalFormatting sqref="BX21">
    <cfRule type="cellIs" dxfId="4328" priority="2720" operator="lessThan">
      <formula>$C$4</formula>
    </cfRule>
  </conditionalFormatting>
  <conditionalFormatting sqref="BX22">
    <cfRule type="cellIs" dxfId="4327" priority="2721" operator="lessThan">
      <formula>$C$4</formula>
    </cfRule>
  </conditionalFormatting>
  <conditionalFormatting sqref="BX23">
    <cfRule type="cellIs" dxfId="4326" priority="2722" operator="lessThan">
      <formula>$C$4</formula>
    </cfRule>
  </conditionalFormatting>
  <conditionalFormatting sqref="BX24">
    <cfRule type="cellIs" dxfId="4325" priority="2723" operator="lessThan">
      <formula>$C$4</formula>
    </cfRule>
  </conditionalFormatting>
  <conditionalFormatting sqref="BX25">
    <cfRule type="cellIs" dxfId="4324" priority="2724" operator="lessThan">
      <formula>$C$4</formula>
    </cfRule>
  </conditionalFormatting>
  <conditionalFormatting sqref="BX26">
    <cfRule type="cellIs" dxfId="4323" priority="2725" operator="lessThan">
      <formula>$C$4</formula>
    </cfRule>
  </conditionalFormatting>
  <conditionalFormatting sqref="BX27">
    <cfRule type="cellIs" dxfId="4322" priority="2726" operator="lessThan">
      <formula>$C$4</formula>
    </cfRule>
  </conditionalFormatting>
  <conditionalFormatting sqref="BX28">
    <cfRule type="cellIs" dxfId="4321" priority="2727" operator="lessThan">
      <formula>$C$4</formula>
    </cfRule>
  </conditionalFormatting>
  <conditionalFormatting sqref="BX29">
    <cfRule type="cellIs" dxfId="4320" priority="2728" operator="lessThan">
      <formula>$C$4</formula>
    </cfRule>
  </conditionalFormatting>
  <conditionalFormatting sqref="BX30">
    <cfRule type="cellIs" dxfId="4319" priority="2729" operator="lessThan">
      <formula>$C$4</formula>
    </cfRule>
  </conditionalFormatting>
  <conditionalFormatting sqref="BX31">
    <cfRule type="cellIs" dxfId="4318" priority="2730" operator="lessThan">
      <formula>$C$4</formula>
    </cfRule>
  </conditionalFormatting>
  <conditionalFormatting sqref="BX32">
    <cfRule type="cellIs" dxfId="4317" priority="2731" operator="lessThan">
      <formula>$C$4</formula>
    </cfRule>
  </conditionalFormatting>
  <conditionalFormatting sqref="BX33">
    <cfRule type="cellIs" dxfId="4316" priority="2732" operator="lessThan">
      <formula>$C$4</formula>
    </cfRule>
  </conditionalFormatting>
  <conditionalFormatting sqref="BX34">
    <cfRule type="cellIs" dxfId="4315" priority="2733" operator="lessThan">
      <formula>$C$4</formula>
    </cfRule>
  </conditionalFormatting>
  <conditionalFormatting sqref="BX35">
    <cfRule type="cellIs" dxfId="4314" priority="2734" operator="lessThan">
      <formula>$C$4</formula>
    </cfRule>
  </conditionalFormatting>
  <conditionalFormatting sqref="BX36">
    <cfRule type="cellIs" dxfId="4313" priority="2735" operator="lessThan">
      <formula>$C$4</formula>
    </cfRule>
  </conditionalFormatting>
  <conditionalFormatting sqref="BX37">
    <cfRule type="cellIs" dxfId="4312" priority="2736" operator="lessThan">
      <formula>$C$4</formula>
    </cfRule>
  </conditionalFormatting>
  <conditionalFormatting sqref="BX38">
    <cfRule type="cellIs" dxfId="4311" priority="2737" operator="lessThan">
      <formula>$C$4</formula>
    </cfRule>
  </conditionalFormatting>
  <conditionalFormatting sqref="BX39">
    <cfRule type="cellIs" dxfId="4310" priority="2738" operator="lessThan">
      <formula>$C$4</formula>
    </cfRule>
  </conditionalFormatting>
  <conditionalFormatting sqref="BX40">
    <cfRule type="cellIs" dxfId="4309" priority="2739" operator="lessThan">
      <formula>$C$4</formula>
    </cfRule>
  </conditionalFormatting>
  <conditionalFormatting sqref="BX41">
    <cfRule type="cellIs" dxfId="4308" priority="2740" operator="lessThan">
      <formula>$C$4</formula>
    </cfRule>
  </conditionalFormatting>
  <conditionalFormatting sqref="BX42">
    <cfRule type="cellIs" dxfId="4307" priority="2741" operator="lessThan">
      <formula>$C$4</formula>
    </cfRule>
  </conditionalFormatting>
  <conditionalFormatting sqref="BX43">
    <cfRule type="cellIs" dxfId="4306" priority="2742" operator="lessThan">
      <formula>$C$4</formula>
    </cfRule>
  </conditionalFormatting>
  <conditionalFormatting sqref="BX44">
    <cfRule type="cellIs" dxfId="4305" priority="2743" operator="lessThan">
      <formula>$C$4</formula>
    </cfRule>
  </conditionalFormatting>
  <conditionalFormatting sqref="BX45">
    <cfRule type="cellIs" dxfId="4304" priority="2744" operator="lessThan">
      <formula>$C$4</formula>
    </cfRule>
  </conditionalFormatting>
  <conditionalFormatting sqref="BX46">
    <cfRule type="cellIs" dxfId="4303" priority="2745" operator="lessThan">
      <formula>$C$4</formula>
    </cfRule>
  </conditionalFormatting>
  <conditionalFormatting sqref="BX47">
    <cfRule type="cellIs" dxfId="4302" priority="2746" operator="lessThan">
      <formula>$C$4</formula>
    </cfRule>
  </conditionalFormatting>
  <conditionalFormatting sqref="BX48">
    <cfRule type="cellIs" dxfId="4301" priority="2747" operator="lessThan">
      <formula>$C$4</formula>
    </cfRule>
  </conditionalFormatting>
  <conditionalFormatting sqref="BX49">
    <cfRule type="cellIs" dxfId="4300" priority="2748" operator="lessThan">
      <formula>$C$4</formula>
    </cfRule>
  </conditionalFormatting>
  <conditionalFormatting sqref="BX50">
    <cfRule type="cellIs" dxfId="4299" priority="2749" operator="lessThan">
      <formula>$C$4</formula>
    </cfRule>
  </conditionalFormatting>
  <conditionalFormatting sqref="BY11">
    <cfRule type="cellIs" dxfId="4298" priority="2750" operator="lessThan">
      <formula>$C$4</formula>
    </cfRule>
  </conditionalFormatting>
  <conditionalFormatting sqref="BY12">
    <cfRule type="cellIs" dxfId="4297" priority="2751" operator="lessThan">
      <formula>$C$4</formula>
    </cfRule>
  </conditionalFormatting>
  <conditionalFormatting sqref="BY13">
    <cfRule type="cellIs" dxfId="4296" priority="2752" operator="lessThan">
      <formula>$C$4</formula>
    </cfRule>
  </conditionalFormatting>
  <conditionalFormatting sqref="BY14">
    <cfRule type="cellIs" dxfId="4295" priority="2753" operator="lessThan">
      <formula>$C$4</formula>
    </cfRule>
  </conditionalFormatting>
  <conditionalFormatting sqref="BY15">
    <cfRule type="cellIs" dxfId="4294" priority="2754" operator="lessThan">
      <formula>$C$4</formula>
    </cfRule>
  </conditionalFormatting>
  <conditionalFormatting sqref="BY16">
    <cfRule type="cellIs" dxfId="4293" priority="2755" operator="lessThan">
      <formula>$C$4</formula>
    </cfRule>
  </conditionalFormatting>
  <conditionalFormatting sqref="BY17">
    <cfRule type="cellIs" dxfId="4292" priority="2756" operator="lessThan">
      <formula>$C$4</formula>
    </cfRule>
  </conditionalFormatting>
  <conditionalFormatting sqref="BY18">
    <cfRule type="cellIs" dxfId="4291" priority="2757" operator="lessThan">
      <formula>$C$4</formula>
    </cfRule>
  </conditionalFormatting>
  <conditionalFormatting sqref="BY19">
    <cfRule type="cellIs" dxfId="4290" priority="2758" operator="lessThan">
      <formula>$C$4</formula>
    </cfRule>
  </conditionalFormatting>
  <conditionalFormatting sqref="BY20">
    <cfRule type="cellIs" dxfId="4289" priority="2759" operator="lessThan">
      <formula>$C$4</formula>
    </cfRule>
  </conditionalFormatting>
  <conditionalFormatting sqref="BY21">
    <cfRule type="cellIs" dxfId="4288" priority="2760" operator="lessThan">
      <formula>$C$4</formula>
    </cfRule>
  </conditionalFormatting>
  <conditionalFormatting sqref="BY22">
    <cfRule type="cellIs" dxfId="4287" priority="2761" operator="lessThan">
      <formula>$C$4</formula>
    </cfRule>
  </conditionalFormatting>
  <conditionalFormatting sqref="BY23">
    <cfRule type="cellIs" dxfId="4286" priority="2762" operator="lessThan">
      <formula>$C$4</formula>
    </cfRule>
  </conditionalFormatting>
  <conditionalFormatting sqref="BY24">
    <cfRule type="cellIs" dxfId="4285" priority="2763" operator="lessThan">
      <formula>$C$4</formula>
    </cfRule>
  </conditionalFormatting>
  <conditionalFormatting sqref="BY25">
    <cfRule type="cellIs" dxfId="4284" priority="2764" operator="lessThan">
      <formula>$C$4</formula>
    </cfRule>
  </conditionalFormatting>
  <conditionalFormatting sqref="BY26">
    <cfRule type="cellIs" dxfId="4283" priority="2765" operator="lessThan">
      <formula>$C$4</formula>
    </cfRule>
  </conditionalFormatting>
  <conditionalFormatting sqref="BY27">
    <cfRule type="cellIs" dxfId="4282" priority="2766" operator="lessThan">
      <formula>$C$4</formula>
    </cfRule>
  </conditionalFormatting>
  <conditionalFormatting sqref="BY28">
    <cfRule type="cellIs" dxfId="4281" priority="2767" operator="lessThan">
      <formula>$C$4</formula>
    </cfRule>
  </conditionalFormatting>
  <conditionalFormatting sqref="BY29">
    <cfRule type="cellIs" dxfId="4280" priority="2768" operator="lessThan">
      <formula>$C$4</formula>
    </cfRule>
  </conditionalFormatting>
  <conditionalFormatting sqref="BY30">
    <cfRule type="cellIs" dxfId="4279" priority="2769" operator="lessThan">
      <formula>$C$4</formula>
    </cfRule>
  </conditionalFormatting>
  <conditionalFormatting sqref="BY31">
    <cfRule type="cellIs" dxfId="4278" priority="2770" operator="lessThan">
      <formula>$C$4</formula>
    </cfRule>
  </conditionalFormatting>
  <conditionalFormatting sqref="BY32">
    <cfRule type="cellIs" dxfId="4277" priority="2771" operator="lessThan">
      <formula>$C$4</formula>
    </cfRule>
  </conditionalFormatting>
  <conditionalFormatting sqref="BY33">
    <cfRule type="cellIs" dxfId="4276" priority="2772" operator="lessThan">
      <formula>$C$4</formula>
    </cfRule>
  </conditionalFormatting>
  <conditionalFormatting sqref="BY34">
    <cfRule type="cellIs" dxfId="4275" priority="2773" operator="lessThan">
      <formula>$C$4</formula>
    </cfRule>
  </conditionalFormatting>
  <conditionalFormatting sqref="BY35">
    <cfRule type="cellIs" dxfId="4274" priority="2774" operator="lessThan">
      <formula>$C$4</formula>
    </cfRule>
  </conditionalFormatting>
  <conditionalFormatting sqref="BY36">
    <cfRule type="cellIs" dxfId="4273" priority="2775" operator="lessThan">
      <formula>$C$4</formula>
    </cfRule>
  </conditionalFormatting>
  <conditionalFormatting sqref="BY37">
    <cfRule type="cellIs" dxfId="4272" priority="2776" operator="lessThan">
      <formula>$C$4</formula>
    </cfRule>
  </conditionalFormatting>
  <conditionalFormatting sqref="BY38">
    <cfRule type="cellIs" dxfId="4271" priority="2777" operator="lessThan">
      <formula>$C$4</formula>
    </cfRule>
  </conditionalFormatting>
  <conditionalFormatting sqref="BY39">
    <cfRule type="cellIs" dxfId="4270" priority="2778" operator="lessThan">
      <formula>$C$4</formula>
    </cfRule>
  </conditionalFormatting>
  <conditionalFormatting sqref="BY40">
    <cfRule type="cellIs" dxfId="4269" priority="2779" operator="lessThan">
      <formula>$C$4</formula>
    </cfRule>
  </conditionalFormatting>
  <conditionalFormatting sqref="BY41">
    <cfRule type="cellIs" dxfId="4268" priority="2780" operator="lessThan">
      <formula>$C$4</formula>
    </cfRule>
  </conditionalFormatting>
  <conditionalFormatting sqref="BY42">
    <cfRule type="cellIs" dxfId="4267" priority="2781" operator="lessThan">
      <formula>$C$4</formula>
    </cfRule>
  </conditionalFormatting>
  <conditionalFormatting sqref="BY43">
    <cfRule type="cellIs" dxfId="4266" priority="2782" operator="lessThan">
      <formula>$C$4</formula>
    </cfRule>
  </conditionalFormatting>
  <conditionalFormatting sqref="BY44">
    <cfRule type="cellIs" dxfId="4265" priority="2783" operator="lessThan">
      <formula>$C$4</formula>
    </cfRule>
  </conditionalFormatting>
  <conditionalFormatting sqref="BY45">
    <cfRule type="cellIs" dxfId="4264" priority="2784" operator="lessThan">
      <formula>$C$4</formula>
    </cfRule>
  </conditionalFormatting>
  <conditionalFormatting sqref="BY46">
    <cfRule type="cellIs" dxfId="4263" priority="2785" operator="lessThan">
      <formula>$C$4</formula>
    </cfRule>
  </conditionalFormatting>
  <conditionalFormatting sqref="BY47">
    <cfRule type="cellIs" dxfId="4262" priority="2786" operator="lessThan">
      <formula>$C$4</formula>
    </cfRule>
  </conditionalFormatting>
  <conditionalFormatting sqref="BY48">
    <cfRule type="cellIs" dxfId="4261" priority="2787" operator="lessThan">
      <formula>$C$4</formula>
    </cfRule>
  </conditionalFormatting>
  <conditionalFormatting sqref="BY49">
    <cfRule type="cellIs" dxfId="4260" priority="2788" operator="lessThan">
      <formula>$C$4</formula>
    </cfRule>
  </conditionalFormatting>
  <conditionalFormatting sqref="BY50">
    <cfRule type="cellIs" dxfId="4259" priority="2789" operator="lessThan">
      <formula>$C$4</formula>
    </cfRule>
  </conditionalFormatting>
  <conditionalFormatting sqref="BZ11">
    <cfRule type="cellIs" dxfId="4258" priority="2790" operator="lessThan">
      <formula>$C$4</formula>
    </cfRule>
  </conditionalFormatting>
  <conditionalFormatting sqref="BZ12">
    <cfRule type="cellIs" dxfId="4257" priority="2791" operator="lessThan">
      <formula>$C$4</formula>
    </cfRule>
  </conditionalFormatting>
  <conditionalFormatting sqref="BZ13">
    <cfRule type="cellIs" dxfId="4256" priority="2792" operator="lessThan">
      <formula>$C$4</formula>
    </cfRule>
  </conditionalFormatting>
  <conditionalFormatting sqref="BZ14">
    <cfRule type="cellIs" dxfId="4255" priority="2793" operator="lessThan">
      <formula>$C$4</formula>
    </cfRule>
  </conditionalFormatting>
  <conditionalFormatting sqref="BZ15">
    <cfRule type="cellIs" dxfId="4254" priority="2794" operator="lessThan">
      <formula>$C$4</formula>
    </cfRule>
  </conditionalFormatting>
  <conditionalFormatting sqref="BZ16">
    <cfRule type="cellIs" dxfId="4253" priority="2795" operator="lessThan">
      <formula>$C$4</formula>
    </cfRule>
  </conditionalFormatting>
  <conditionalFormatting sqref="BZ17">
    <cfRule type="cellIs" dxfId="4252" priority="2796" operator="lessThan">
      <formula>$C$4</formula>
    </cfRule>
  </conditionalFormatting>
  <conditionalFormatting sqref="BZ18">
    <cfRule type="cellIs" dxfId="4251" priority="2797" operator="lessThan">
      <formula>$C$4</formula>
    </cfRule>
  </conditionalFormatting>
  <conditionalFormatting sqref="BZ19">
    <cfRule type="cellIs" dxfId="4250" priority="2798" operator="lessThan">
      <formula>$C$4</formula>
    </cfRule>
  </conditionalFormatting>
  <conditionalFormatting sqref="BZ20">
    <cfRule type="cellIs" dxfId="4249" priority="2799" operator="lessThan">
      <formula>$C$4</formula>
    </cfRule>
  </conditionalFormatting>
  <conditionalFormatting sqref="BZ21">
    <cfRule type="cellIs" dxfId="4248" priority="2800" operator="lessThan">
      <formula>$C$4</formula>
    </cfRule>
  </conditionalFormatting>
  <conditionalFormatting sqref="BZ22">
    <cfRule type="cellIs" dxfId="4247" priority="2801" operator="lessThan">
      <formula>$C$4</formula>
    </cfRule>
  </conditionalFormatting>
  <conditionalFormatting sqref="BZ23">
    <cfRule type="cellIs" dxfId="4246" priority="2802" operator="lessThan">
      <formula>$C$4</formula>
    </cfRule>
  </conditionalFormatting>
  <conditionalFormatting sqref="BZ24">
    <cfRule type="cellIs" dxfId="4245" priority="2803" operator="lessThan">
      <formula>$C$4</formula>
    </cfRule>
  </conditionalFormatting>
  <conditionalFormatting sqref="BZ25">
    <cfRule type="cellIs" dxfId="4244" priority="2804" operator="lessThan">
      <formula>$C$4</formula>
    </cfRule>
  </conditionalFormatting>
  <conditionalFormatting sqref="BZ26">
    <cfRule type="cellIs" dxfId="4243" priority="2805" operator="lessThan">
      <formula>$C$4</formula>
    </cfRule>
  </conditionalFormatting>
  <conditionalFormatting sqref="BZ27">
    <cfRule type="cellIs" dxfId="4242" priority="2806" operator="lessThan">
      <formula>$C$4</formula>
    </cfRule>
  </conditionalFormatting>
  <conditionalFormatting sqref="BZ28">
    <cfRule type="cellIs" dxfId="4241" priority="2807" operator="lessThan">
      <formula>$C$4</formula>
    </cfRule>
  </conditionalFormatting>
  <conditionalFormatting sqref="BZ29">
    <cfRule type="cellIs" dxfId="4240" priority="2808" operator="lessThan">
      <formula>$C$4</formula>
    </cfRule>
  </conditionalFormatting>
  <conditionalFormatting sqref="BZ30">
    <cfRule type="cellIs" dxfId="4239" priority="2809" operator="lessThan">
      <formula>$C$4</formula>
    </cfRule>
  </conditionalFormatting>
  <conditionalFormatting sqref="BZ31">
    <cfRule type="cellIs" dxfId="4238" priority="2810" operator="lessThan">
      <formula>$C$4</formula>
    </cfRule>
  </conditionalFormatting>
  <conditionalFormatting sqref="BZ32">
    <cfRule type="cellIs" dxfId="4237" priority="2811" operator="lessThan">
      <formula>$C$4</formula>
    </cfRule>
  </conditionalFormatting>
  <conditionalFormatting sqref="BZ33">
    <cfRule type="cellIs" dxfId="4236" priority="2812" operator="lessThan">
      <formula>$C$4</formula>
    </cfRule>
  </conditionalFormatting>
  <conditionalFormatting sqref="BZ34">
    <cfRule type="cellIs" dxfId="4235" priority="2813" operator="lessThan">
      <formula>$C$4</formula>
    </cfRule>
  </conditionalFormatting>
  <conditionalFormatting sqref="BZ35">
    <cfRule type="cellIs" dxfId="4234" priority="2814" operator="lessThan">
      <formula>$C$4</formula>
    </cfRule>
  </conditionalFormatting>
  <conditionalFormatting sqref="BZ36">
    <cfRule type="cellIs" dxfId="4233" priority="2815" operator="lessThan">
      <formula>$C$4</formula>
    </cfRule>
  </conditionalFormatting>
  <conditionalFormatting sqref="BZ37">
    <cfRule type="cellIs" dxfId="4232" priority="2816" operator="lessThan">
      <formula>$C$4</formula>
    </cfRule>
  </conditionalFormatting>
  <conditionalFormatting sqref="BZ38">
    <cfRule type="cellIs" dxfId="4231" priority="2817" operator="lessThan">
      <formula>$C$4</formula>
    </cfRule>
  </conditionalFormatting>
  <conditionalFormatting sqref="BZ39">
    <cfRule type="cellIs" dxfId="4230" priority="2818" operator="lessThan">
      <formula>$C$4</formula>
    </cfRule>
  </conditionalFormatting>
  <conditionalFormatting sqref="BZ40">
    <cfRule type="cellIs" dxfId="4229" priority="2819" operator="lessThan">
      <formula>$C$4</formula>
    </cfRule>
  </conditionalFormatting>
  <conditionalFormatting sqref="BZ41">
    <cfRule type="cellIs" dxfId="4228" priority="2820" operator="lessThan">
      <formula>$C$4</formula>
    </cfRule>
  </conditionalFormatting>
  <conditionalFormatting sqref="BZ42">
    <cfRule type="cellIs" dxfId="4227" priority="2821" operator="lessThan">
      <formula>$C$4</formula>
    </cfRule>
  </conditionalFormatting>
  <conditionalFormatting sqref="BZ43">
    <cfRule type="cellIs" dxfId="4226" priority="2822" operator="lessThan">
      <formula>$C$4</formula>
    </cfRule>
  </conditionalFormatting>
  <conditionalFormatting sqref="BZ44">
    <cfRule type="cellIs" dxfId="4225" priority="2823" operator="lessThan">
      <formula>$C$4</formula>
    </cfRule>
  </conditionalFormatting>
  <conditionalFormatting sqref="BZ45">
    <cfRule type="cellIs" dxfId="4224" priority="2824" operator="lessThan">
      <formula>$C$4</formula>
    </cfRule>
  </conditionalFormatting>
  <conditionalFormatting sqref="BZ46">
    <cfRule type="cellIs" dxfId="4223" priority="2825" operator="lessThan">
      <formula>$C$4</formula>
    </cfRule>
  </conditionalFormatting>
  <conditionalFormatting sqref="BZ47">
    <cfRule type="cellIs" dxfId="4222" priority="2826" operator="lessThan">
      <formula>$C$4</formula>
    </cfRule>
  </conditionalFormatting>
  <conditionalFormatting sqref="BZ48">
    <cfRule type="cellIs" dxfId="4221" priority="2827" operator="lessThan">
      <formula>$C$4</formula>
    </cfRule>
  </conditionalFormatting>
  <conditionalFormatting sqref="BZ49">
    <cfRule type="cellIs" dxfId="4220" priority="2828" operator="lessThan">
      <formula>$C$4</formula>
    </cfRule>
  </conditionalFormatting>
  <conditionalFormatting sqref="BZ50">
    <cfRule type="cellIs" dxfId="4219" priority="2829" operator="lessThan">
      <formula>$C$4</formula>
    </cfRule>
  </conditionalFormatting>
  <conditionalFormatting sqref="CA11">
    <cfRule type="cellIs" dxfId="4218" priority="2830" operator="lessThan">
      <formula>$C$4</formula>
    </cfRule>
  </conditionalFormatting>
  <conditionalFormatting sqref="CA12">
    <cfRule type="cellIs" dxfId="4217" priority="2831" operator="lessThan">
      <formula>$C$4</formula>
    </cfRule>
  </conditionalFormatting>
  <conditionalFormatting sqref="CA13">
    <cfRule type="cellIs" dxfId="4216" priority="2832" operator="lessThan">
      <formula>$C$4</formula>
    </cfRule>
  </conditionalFormatting>
  <conditionalFormatting sqref="CA14">
    <cfRule type="cellIs" dxfId="4215" priority="2833" operator="lessThan">
      <formula>$C$4</formula>
    </cfRule>
  </conditionalFormatting>
  <conditionalFormatting sqref="CA15">
    <cfRule type="cellIs" dxfId="4214" priority="2834" operator="lessThan">
      <formula>$C$4</formula>
    </cfRule>
  </conditionalFormatting>
  <conditionalFormatting sqref="CA16">
    <cfRule type="cellIs" dxfId="4213" priority="2835" operator="lessThan">
      <formula>$C$4</formula>
    </cfRule>
  </conditionalFormatting>
  <conditionalFormatting sqref="CA17">
    <cfRule type="cellIs" dxfId="4212" priority="2836" operator="lessThan">
      <formula>$C$4</formula>
    </cfRule>
  </conditionalFormatting>
  <conditionalFormatting sqref="CA18">
    <cfRule type="cellIs" dxfId="4211" priority="2837" operator="lessThan">
      <formula>$C$4</formula>
    </cfRule>
  </conditionalFormatting>
  <conditionalFormatting sqref="CA19">
    <cfRule type="cellIs" dxfId="4210" priority="2838" operator="lessThan">
      <formula>$C$4</formula>
    </cfRule>
  </conditionalFormatting>
  <conditionalFormatting sqref="CA20">
    <cfRule type="cellIs" dxfId="4209" priority="2839" operator="lessThan">
      <formula>$C$4</formula>
    </cfRule>
  </conditionalFormatting>
  <conditionalFormatting sqref="CA21">
    <cfRule type="cellIs" dxfId="4208" priority="2840" operator="lessThan">
      <formula>$C$4</formula>
    </cfRule>
  </conditionalFormatting>
  <conditionalFormatting sqref="CA22">
    <cfRule type="cellIs" dxfId="4207" priority="2841" operator="lessThan">
      <formula>$C$4</formula>
    </cfRule>
  </conditionalFormatting>
  <conditionalFormatting sqref="CA23">
    <cfRule type="cellIs" dxfId="4206" priority="2842" operator="lessThan">
      <formula>$C$4</formula>
    </cfRule>
  </conditionalFormatting>
  <conditionalFormatting sqref="CA24">
    <cfRule type="cellIs" dxfId="4205" priority="2843" operator="lessThan">
      <formula>$C$4</formula>
    </cfRule>
  </conditionalFormatting>
  <conditionalFormatting sqref="CA25">
    <cfRule type="cellIs" dxfId="4204" priority="2844" operator="lessThan">
      <formula>$C$4</formula>
    </cfRule>
  </conditionalFormatting>
  <conditionalFormatting sqref="CA26">
    <cfRule type="cellIs" dxfId="4203" priority="2845" operator="lessThan">
      <formula>$C$4</formula>
    </cfRule>
  </conditionalFormatting>
  <conditionalFormatting sqref="CA27">
    <cfRule type="cellIs" dxfId="4202" priority="2846" operator="lessThan">
      <formula>$C$4</formula>
    </cfRule>
  </conditionalFormatting>
  <conditionalFormatting sqref="CA28">
    <cfRule type="cellIs" dxfId="4201" priority="2847" operator="lessThan">
      <formula>$C$4</formula>
    </cfRule>
  </conditionalFormatting>
  <conditionalFormatting sqref="CA29">
    <cfRule type="cellIs" dxfId="4200" priority="2848" operator="lessThan">
      <formula>$C$4</formula>
    </cfRule>
  </conditionalFormatting>
  <conditionalFormatting sqref="CA30">
    <cfRule type="cellIs" dxfId="4199" priority="2849" operator="lessThan">
      <formula>$C$4</formula>
    </cfRule>
  </conditionalFormatting>
  <conditionalFormatting sqref="CA31">
    <cfRule type="cellIs" dxfId="4198" priority="2850" operator="lessThan">
      <formula>$C$4</formula>
    </cfRule>
  </conditionalFormatting>
  <conditionalFormatting sqref="CA32">
    <cfRule type="cellIs" dxfId="4197" priority="2851" operator="lessThan">
      <formula>$C$4</formula>
    </cfRule>
  </conditionalFormatting>
  <conditionalFormatting sqref="CA33">
    <cfRule type="cellIs" dxfId="4196" priority="2852" operator="lessThan">
      <formula>$C$4</formula>
    </cfRule>
  </conditionalFormatting>
  <conditionalFormatting sqref="CA34">
    <cfRule type="cellIs" dxfId="4195" priority="2853" operator="lessThan">
      <formula>$C$4</formula>
    </cfRule>
  </conditionalFormatting>
  <conditionalFormatting sqref="CA35">
    <cfRule type="cellIs" dxfId="4194" priority="2854" operator="lessThan">
      <formula>$C$4</formula>
    </cfRule>
  </conditionalFormatting>
  <conditionalFormatting sqref="CA36">
    <cfRule type="cellIs" dxfId="4193" priority="2855" operator="lessThan">
      <formula>$C$4</formula>
    </cfRule>
  </conditionalFormatting>
  <conditionalFormatting sqref="CA37">
    <cfRule type="cellIs" dxfId="4192" priority="2856" operator="lessThan">
      <formula>$C$4</formula>
    </cfRule>
  </conditionalFormatting>
  <conditionalFormatting sqref="CA38">
    <cfRule type="cellIs" dxfId="4191" priority="2857" operator="lessThan">
      <formula>$C$4</formula>
    </cfRule>
  </conditionalFormatting>
  <conditionalFormatting sqref="CA39">
    <cfRule type="cellIs" dxfId="4190" priority="2858" operator="lessThan">
      <formula>$C$4</formula>
    </cfRule>
  </conditionalFormatting>
  <conditionalFormatting sqref="CA40">
    <cfRule type="cellIs" dxfId="4189" priority="2859" operator="lessThan">
      <formula>$C$4</formula>
    </cfRule>
  </conditionalFormatting>
  <conditionalFormatting sqref="CA41">
    <cfRule type="cellIs" dxfId="4188" priority="2860" operator="lessThan">
      <formula>$C$4</formula>
    </cfRule>
  </conditionalFormatting>
  <conditionalFormatting sqref="CA42">
    <cfRule type="cellIs" dxfId="4187" priority="2861" operator="lessThan">
      <formula>$C$4</formula>
    </cfRule>
  </conditionalFormatting>
  <conditionalFormatting sqref="CA43">
    <cfRule type="cellIs" dxfId="4186" priority="2862" operator="lessThan">
      <formula>$C$4</formula>
    </cfRule>
  </conditionalFormatting>
  <conditionalFormatting sqref="CA44">
    <cfRule type="cellIs" dxfId="4185" priority="2863" operator="lessThan">
      <formula>$C$4</formula>
    </cfRule>
  </conditionalFormatting>
  <conditionalFormatting sqref="CA45">
    <cfRule type="cellIs" dxfId="4184" priority="2864" operator="lessThan">
      <formula>$C$4</formula>
    </cfRule>
  </conditionalFormatting>
  <conditionalFormatting sqref="CA46">
    <cfRule type="cellIs" dxfId="4183" priority="2865" operator="lessThan">
      <formula>$C$4</formula>
    </cfRule>
  </conditionalFormatting>
  <conditionalFormatting sqref="CA47">
    <cfRule type="cellIs" dxfId="4182" priority="2866" operator="lessThan">
      <formula>$C$4</formula>
    </cfRule>
  </conditionalFormatting>
  <conditionalFormatting sqref="CA48">
    <cfRule type="cellIs" dxfId="4181" priority="2867" operator="lessThan">
      <formula>$C$4</formula>
    </cfRule>
  </conditionalFormatting>
  <conditionalFormatting sqref="CA49">
    <cfRule type="cellIs" dxfId="4180" priority="2868" operator="lessThan">
      <formula>$C$4</formula>
    </cfRule>
  </conditionalFormatting>
  <conditionalFormatting sqref="CA50">
    <cfRule type="cellIs" dxfId="4179" priority="2869" operator="lessThan">
      <formula>$C$4</formula>
    </cfRule>
  </conditionalFormatting>
  <conditionalFormatting sqref="CB11">
    <cfRule type="cellIs" dxfId="4178" priority="2870" operator="lessThan">
      <formula>$C$4</formula>
    </cfRule>
  </conditionalFormatting>
  <conditionalFormatting sqref="CB12">
    <cfRule type="cellIs" dxfId="4177" priority="2871" operator="lessThan">
      <formula>$C$4</formula>
    </cfRule>
  </conditionalFormatting>
  <conditionalFormatting sqref="CB13">
    <cfRule type="cellIs" dxfId="4176" priority="2872" operator="lessThan">
      <formula>$C$4</formula>
    </cfRule>
  </conditionalFormatting>
  <conditionalFormatting sqref="CB14">
    <cfRule type="cellIs" dxfId="4175" priority="2873" operator="lessThan">
      <formula>$C$4</formula>
    </cfRule>
  </conditionalFormatting>
  <conditionalFormatting sqref="CB15">
    <cfRule type="cellIs" dxfId="4174" priority="2874" operator="lessThan">
      <formula>$C$4</formula>
    </cfRule>
  </conditionalFormatting>
  <conditionalFormatting sqref="CB16">
    <cfRule type="cellIs" dxfId="4173" priority="2875" operator="lessThan">
      <formula>$C$4</formula>
    </cfRule>
  </conditionalFormatting>
  <conditionalFormatting sqref="CB17">
    <cfRule type="cellIs" dxfId="4172" priority="2876" operator="lessThan">
      <formula>$C$4</formula>
    </cfRule>
  </conditionalFormatting>
  <conditionalFormatting sqref="CB18">
    <cfRule type="cellIs" dxfId="4171" priority="2877" operator="lessThan">
      <formula>$C$4</formula>
    </cfRule>
  </conditionalFormatting>
  <conditionalFormatting sqref="CB19">
    <cfRule type="cellIs" dxfId="4170" priority="2878" operator="lessThan">
      <formula>$C$4</formula>
    </cfRule>
  </conditionalFormatting>
  <conditionalFormatting sqref="CB20">
    <cfRule type="cellIs" dxfId="4169" priority="2879" operator="lessThan">
      <formula>$C$4</formula>
    </cfRule>
  </conditionalFormatting>
  <conditionalFormatting sqref="CB21">
    <cfRule type="cellIs" dxfId="4168" priority="2880" operator="lessThan">
      <formula>$C$4</formula>
    </cfRule>
  </conditionalFormatting>
  <conditionalFormatting sqref="CB22">
    <cfRule type="cellIs" dxfId="4167" priority="2881" operator="lessThan">
      <formula>$C$4</formula>
    </cfRule>
  </conditionalFormatting>
  <conditionalFormatting sqref="CB23">
    <cfRule type="cellIs" dxfId="4166" priority="2882" operator="lessThan">
      <formula>$C$4</formula>
    </cfRule>
  </conditionalFormatting>
  <conditionalFormatting sqref="CB24">
    <cfRule type="cellIs" dxfId="4165" priority="2883" operator="lessThan">
      <formula>$C$4</formula>
    </cfRule>
  </conditionalFormatting>
  <conditionalFormatting sqref="CB25">
    <cfRule type="cellIs" dxfId="4164" priority="2884" operator="lessThan">
      <formula>$C$4</formula>
    </cfRule>
  </conditionalFormatting>
  <conditionalFormatting sqref="CB26">
    <cfRule type="cellIs" dxfId="4163" priority="2885" operator="lessThan">
      <formula>$C$4</formula>
    </cfRule>
  </conditionalFormatting>
  <conditionalFormatting sqref="CB27">
    <cfRule type="cellIs" dxfId="4162" priority="2886" operator="lessThan">
      <formula>$C$4</formula>
    </cfRule>
  </conditionalFormatting>
  <conditionalFormatting sqref="CB28">
    <cfRule type="cellIs" dxfId="4161" priority="2887" operator="lessThan">
      <formula>$C$4</formula>
    </cfRule>
  </conditionalFormatting>
  <conditionalFormatting sqref="CB29">
    <cfRule type="cellIs" dxfId="4160" priority="2888" operator="lessThan">
      <formula>$C$4</formula>
    </cfRule>
  </conditionalFormatting>
  <conditionalFormatting sqref="CB30">
    <cfRule type="cellIs" dxfId="4159" priority="2889" operator="lessThan">
      <formula>$C$4</formula>
    </cfRule>
  </conditionalFormatting>
  <conditionalFormatting sqref="CB31">
    <cfRule type="cellIs" dxfId="4158" priority="2890" operator="lessThan">
      <formula>$C$4</formula>
    </cfRule>
  </conditionalFormatting>
  <conditionalFormatting sqref="CB32">
    <cfRule type="cellIs" dxfId="4157" priority="2891" operator="lessThan">
      <formula>$C$4</formula>
    </cfRule>
  </conditionalFormatting>
  <conditionalFormatting sqref="CB33">
    <cfRule type="cellIs" dxfId="4156" priority="2892" operator="lessThan">
      <formula>$C$4</formula>
    </cfRule>
  </conditionalFormatting>
  <conditionalFormatting sqref="CB34">
    <cfRule type="cellIs" dxfId="4155" priority="2893" operator="lessThan">
      <formula>$C$4</formula>
    </cfRule>
  </conditionalFormatting>
  <conditionalFormatting sqref="CB35">
    <cfRule type="cellIs" dxfId="4154" priority="2894" operator="lessThan">
      <formula>$C$4</formula>
    </cfRule>
  </conditionalFormatting>
  <conditionalFormatting sqref="CB36">
    <cfRule type="cellIs" dxfId="4153" priority="2895" operator="lessThan">
      <formula>$C$4</formula>
    </cfRule>
  </conditionalFormatting>
  <conditionalFormatting sqref="CB37">
    <cfRule type="cellIs" dxfId="4152" priority="2896" operator="lessThan">
      <formula>$C$4</formula>
    </cfRule>
  </conditionalFormatting>
  <conditionalFormatting sqref="CB38">
    <cfRule type="cellIs" dxfId="4151" priority="2897" operator="lessThan">
      <formula>$C$4</formula>
    </cfRule>
  </conditionalFormatting>
  <conditionalFormatting sqref="CB39">
    <cfRule type="cellIs" dxfId="4150" priority="2898" operator="lessThan">
      <formula>$C$4</formula>
    </cfRule>
  </conditionalFormatting>
  <conditionalFormatting sqref="CB40">
    <cfRule type="cellIs" dxfId="4149" priority="2899" operator="lessThan">
      <formula>$C$4</formula>
    </cfRule>
  </conditionalFormatting>
  <conditionalFormatting sqref="CB41">
    <cfRule type="cellIs" dxfId="4148" priority="2900" operator="lessThan">
      <formula>$C$4</formula>
    </cfRule>
  </conditionalFormatting>
  <conditionalFormatting sqref="CB42">
    <cfRule type="cellIs" dxfId="4147" priority="2901" operator="lessThan">
      <formula>$C$4</formula>
    </cfRule>
  </conditionalFormatting>
  <conditionalFormatting sqref="CB43">
    <cfRule type="cellIs" dxfId="4146" priority="2902" operator="lessThan">
      <formula>$C$4</formula>
    </cfRule>
  </conditionalFormatting>
  <conditionalFormatting sqref="CB44">
    <cfRule type="cellIs" dxfId="4145" priority="2903" operator="lessThan">
      <formula>$C$4</formula>
    </cfRule>
  </conditionalFormatting>
  <conditionalFormatting sqref="CB45">
    <cfRule type="cellIs" dxfId="4144" priority="2904" operator="lessThan">
      <formula>$C$4</formula>
    </cfRule>
  </conditionalFormatting>
  <conditionalFormatting sqref="CB46">
    <cfRule type="cellIs" dxfId="4143" priority="2905" operator="lessThan">
      <formula>$C$4</formula>
    </cfRule>
  </conditionalFormatting>
  <conditionalFormatting sqref="CB47">
    <cfRule type="cellIs" dxfId="4142" priority="2906" operator="lessThan">
      <formula>$C$4</formula>
    </cfRule>
  </conditionalFormatting>
  <conditionalFormatting sqref="CB48">
    <cfRule type="cellIs" dxfId="4141" priority="2907" operator="lessThan">
      <formula>$C$4</formula>
    </cfRule>
  </conditionalFormatting>
  <conditionalFormatting sqref="CB49">
    <cfRule type="cellIs" dxfId="4140" priority="2908" operator="lessThan">
      <formula>$C$4</formula>
    </cfRule>
  </conditionalFormatting>
  <conditionalFormatting sqref="CB50">
    <cfRule type="cellIs" dxfId="4139" priority="2909" operator="lessThan">
      <formula>$C$4</formula>
    </cfRule>
  </conditionalFormatting>
  <conditionalFormatting sqref="CC11">
    <cfRule type="cellIs" dxfId="4138" priority="2910" operator="lessThan">
      <formula>$C$4</formula>
    </cfRule>
  </conditionalFormatting>
  <conditionalFormatting sqref="CC12">
    <cfRule type="cellIs" dxfId="4137" priority="2911" operator="lessThan">
      <formula>$C$4</formula>
    </cfRule>
  </conditionalFormatting>
  <conditionalFormatting sqref="CC13">
    <cfRule type="cellIs" dxfId="4136" priority="2912" operator="lessThan">
      <formula>$C$4</formula>
    </cfRule>
  </conditionalFormatting>
  <conditionalFormatting sqref="CC14">
    <cfRule type="cellIs" dxfId="4135" priority="2913" operator="lessThan">
      <formula>$C$4</formula>
    </cfRule>
  </conditionalFormatting>
  <conditionalFormatting sqref="CC15">
    <cfRule type="cellIs" dxfId="4134" priority="2914" operator="lessThan">
      <formula>$C$4</formula>
    </cfRule>
  </conditionalFormatting>
  <conditionalFormatting sqref="CC16">
    <cfRule type="cellIs" dxfId="4133" priority="2915" operator="lessThan">
      <formula>$C$4</formula>
    </cfRule>
  </conditionalFormatting>
  <conditionalFormatting sqref="CC17">
    <cfRule type="cellIs" dxfId="4132" priority="2916" operator="lessThan">
      <formula>$C$4</formula>
    </cfRule>
  </conditionalFormatting>
  <conditionalFormatting sqref="CC18">
    <cfRule type="cellIs" dxfId="4131" priority="2917" operator="lessThan">
      <formula>$C$4</formula>
    </cfRule>
  </conditionalFormatting>
  <conditionalFormatting sqref="CC19">
    <cfRule type="cellIs" dxfId="4130" priority="2918" operator="lessThan">
      <formula>$C$4</formula>
    </cfRule>
  </conditionalFormatting>
  <conditionalFormatting sqref="CC20">
    <cfRule type="cellIs" dxfId="4129" priority="2919" operator="lessThan">
      <formula>$C$4</formula>
    </cfRule>
  </conditionalFormatting>
  <conditionalFormatting sqref="CC21">
    <cfRule type="cellIs" dxfId="4128" priority="2920" operator="lessThan">
      <formula>$C$4</formula>
    </cfRule>
  </conditionalFormatting>
  <conditionalFormatting sqref="CC22">
    <cfRule type="cellIs" dxfId="4127" priority="2921" operator="lessThan">
      <formula>$C$4</formula>
    </cfRule>
  </conditionalFormatting>
  <conditionalFormatting sqref="CC23">
    <cfRule type="cellIs" dxfId="4126" priority="2922" operator="lessThan">
      <formula>$C$4</formula>
    </cfRule>
  </conditionalFormatting>
  <conditionalFormatting sqref="CC24">
    <cfRule type="cellIs" dxfId="4125" priority="2923" operator="lessThan">
      <formula>$C$4</formula>
    </cfRule>
  </conditionalFormatting>
  <conditionalFormatting sqref="CC25">
    <cfRule type="cellIs" dxfId="4124" priority="2924" operator="lessThan">
      <formula>$C$4</formula>
    </cfRule>
  </conditionalFormatting>
  <conditionalFormatting sqref="CC26">
    <cfRule type="cellIs" dxfId="4123" priority="2925" operator="lessThan">
      <formula>$C$4</formula>
    </cfRule>
  </conditionalFormatting>
  <conditionalFormatting sqref="CC27">
    <cfRule type="cellIs" dxfId="4122" priority="2926" operator="lessThan">
      <formula>$C$4</formula>
    </cfRule>
  </conditionalFormatting>
  <conditionalFormatting sqref="CC28">
    <cfRule type="cellIs" dxfId="4121" priority="2927" operator="lessThan">
      <formula>$C$4</formula>
    </cfRule>
  </conditionalFormatting>
  <conditionalFormatting sqref="CC29">
    <cfRule type="cellIs" dxfId="4120" priority="2928" operator="lessThan">
      <formula>$C$4</formula>
    </cfRule>
  </conditionalFormatting>
  <conditionalFormatting sqref="CC30">
    <cfRule type="cellIs" dxfId="4119" priority="2929" operator="lessThan">
      <formula>$C$4</formula>
    </cfRule>
  </conditionalFormatting>
  <conditionalFormatting sqref="CC31">
    <cfRule type="cellIs" dxfId="4118" priority="2930" operator="lessThan">
      <formula>$C$4</formula>
    </cfRule>
  </conditionalFormatting>
  <conditionalFormatting sqref="CC32">
    <cfRule type="cellIs" dxfId="4117" priority="2931" operator="lessThan">
      <formula>$C$4</formula>
    </cfRule>
  </conditionalFormatting>
  <conditionalFormatting sqref="CC33">
    <cfRule type="cellIs" dxfId="4116" priority="2932" operator="lessThan">
      <formula>$C$4</formula>
    </cfRule>
  </conditionalFormatting>
  <conditionalFormatting sqref="CC34">
    <cfRule type="cellIs" dxfId="4115" priority="2933" operator="lessThan">
      <formula>$C$4</formula>
    </cfRule>
  </conditionalFormatting>
  <conditionalFormatting sqref="CC35">
    <cfRule type="cellIs" dxfId="4114" priority="2934" operator="lessThan">
      <formula>$C$4</formula>
    </cfRule>
  </conditionalFormatting>
  <conditionalFormatting sqref="CC36">
    <cfRule type="cellIs" dxfId="4113" priority="2935" operator="lessThan">
      <formula>$C$4</formula>
    </cfRule>
  </conditionalFormatting>
  <conditionalFormatting sqref="CC37">
    <cfRule type="cellIs" dxfId="4112" priority="2936" operator="lessThan">
      <formula>$C$4</formula>
    </cfRule>
  </conditionalFormatting>
  <conditionalFormatting sqref="CC38">
    <cfRule type="cellIs" dxfId="4111" priority="2937" operator="lessThan">
      <formula>$C$4</formula>
    </cfRule>
  </conditionalFormatting>
  <conditionalFormatting sqref="CC39">
    <cfRule type="cellIs" dxfId="4110" priority="2938" operator="lessThan">
      <formula>$C$4</formula>
    </cfRule>
  </conditionalFormatting>
  <conditionalFormatting sqref="CC40">
    <cfRule type="cellIs" dxfId="4109" priority="2939" operator="lessThan">
      <formula>$C$4</formula>
    </cfRule>
  </conditionalFormatting>
  <conditionalFormatting sqref="CC41">
    <cfRule type="cellIs" dxfId="4108" priority="2940" operator="lessThan">
      <formula>$C$4</formula>
    </cfRule>
  </conditionalFormatting>
  <conditionalFormatting sqref="CC42">
    <cfRule type="cellIs" dxfId="4107" priority="2941" operator="lessThan">
      <formula>$C$4</formula>
    </cfRule>
  </conditionalFormatting>
  <conditionalFormatting sqref="CC43">
    <cfRule type="cellIs" dxfId="4106" priority="2942" operator="lessThan">
      <formula>$C$4</formula>
    </cfRule>
  </conditionalFormatting>
  <conditionalFormatting sqref="CC44">
    <cfRule type="cellIs" dxfId="4105" priority="2943" operator="lessThan">
      <formula>$C$4</formula>
    </cfRule>
  </conditionalFormatting>
  <conditionalFormatting sqref="CC45">
    <cfRule type="cellIs" dxfId="4104" priority="2944" operator="lessThan">
      <formula>$C$4</formula>
    </cfRule>
  </conditionalFormatting>
  <conditionalFormatting sqref="CC46">
    <cfRule type="cellIs" dxfId="4103" priority="2945" operator="lessThan">
      <formula>$C$4</formula>
    </cfRule>
  </conditionalFormatting>
  <conditionalFormatting sqref="CC47">
    <cfRule type="cellIs" dxfId="4102" priority="2946" operator="lessThan">
      <formula>$C$4</formula>
    </cfRule>
  </conditionalFormatting>
  <conditionalFormatting sqref="CC48">
    <cfRule type="cellIs" dxfId="4101" priority="2947" operator="lessThan">
      <formula>$C$4</formula>
    </cfRule>
  </conditionalFormatting>
  <conditionalFormatting sqref="CC49">
    <cfRule type="cellIs" dxfId="4100" priority="2948" operator="lessThan">
      <formula>$C$4</formula>
    </cfRule>
  </conditionalFormatting>
  <conditionalFormatting sqref="CC50">
    <cfRule type="cellIs" dxfId="4099" priority="2949" operator="lessThan">
      <formula>$C$4</formula>
    </cfRule>
  </conditionalFormatting>
  <conditionalFormatting sqref="CD11">
    <cfRule type="cellIs" dxfId="4098" priority="2950" operator="lessThan">
      <formula>$C$4</formula>
    </cfRule>
  </conditionalFormatting>
  <conditionalFormatting sqref="CD12">
    <cfRule type="cellIs" dxfId="4097" priority="2951" operator="lessThan">
      <formula>$C$4</formula>
    </cfRule>
  </conditionalFormatting>
  <conditionalFormatting sqref="CD13">
    <cfRule type="cellIs" dxfId="4096" priority="2952" operator="lessThan">
      <formula>$C$4</formula>
    </cfRule>
  </conditionalFormatting>
  <conditionalFormatting sqref="CD14">
    <cfRule type="cellIs" dxfId="4095" priority="2953" operator="lessThan">
      <formula>$C$4</formula>
    </cfRule>
  </conditionalFormatting>
  <conditionalFormatting sqref="CD15">
    <cfRule type="cellIs" dxfId="4094" priority="2954" operator="lessThan">
      <formula>$C$4</formula>
    </cfRule>
  </conditionalFormatting>
  <conditionalFormatting sqref="CD16">
    <cfRule type="cellIs" dxfId="4093" priority="2955" operator="lessThan">
      <formula>$C$4</formula>
    </cfRule>
  </conditionalFormatting>
  <conditionalFormatting sqref="CD17">
    <cfRule type="cellIs" dxfId="4092" priority="2956" operator="lessThan">
      <formula>$C$4</formula>
    </cfRule>
  </conditionalFormatting>
  <conditionalFormatting sqref="CD18">
    <cfRule type="cellIs" dxfId="4091" priority="2957" operator="lessThan">
      <formula>$C$4</formula>
    </cfRule>
  </conditionalFormatting>
  <conditionalFormatting sqref="CD19">
    <cfRule type="cellIs" dxfId="4090" priority="2958" operator="lessThan">
      <formula>$C$4</formula>
    </cfRule>
  </conditionalFormatting>
  <conditionalFormatting sqref="CD20">
    <cfRule type="cellIs" dxfId="4089" priority="2959" operator="lessThan">
      <formula>$C$4</formula>
    </cfRule>
  </conditionalFormatting>
  <conditionalFormatting sqref="CD21">
    <cfRule type="cellIs" dxfId="4088" priority="2960" operator="lessThan">
      <formula>$C$4</formula>
    </cfRule>
  </conditionalFormatting>
  <conditionalFormatting sqref="CD22">
    <cfRule type="cellIs" dxfId="4087" priority="2961" operator="lessThan">
      <formula>$C$4</formula>
    </cfRule>
  </conditionalFormatting>
  <conditionalFormatting sqref="CD23">
    <cfRule type="cellIs" dxfId="4086" priority="2962" operator="lessThan">
      <formula>$C$4</formula>
    </cfRule>
  </conditionalFormatting>
  <conditionalFormatting sqref="CD24">
    <cfRule type="cellIs" dxfId="4085" priority="2963" operator="lessThan">
      <formula>$C$4</formula>
    </cfRule>
  </conditionalFormatting>
  <conditionalFormatting sqref="CD25">
    <cfRule type="cellIs" dxfId="4084" priority="2964" operator="lessThan">
      <formula>$C$4</formula>
    </cfRule>
  </conditionalFormatting>
  <conditionalFormatting sqref="CD26">
    <cfRule type="cellIs" dxfId="4083" priority="2965" operator="lessThan">
      <formula>$C$4</formula>
    </cfRule>
  </conditionalFormatting>
  <conditionalFormatting sqref="CD27">
    <cfRule type="cellIs" dxfId="4082" priority="2966" operator="lessThan">
      <formula>$C$4</formula>
    </cfRule>
  </conditionalFormatting>
  <conditionalFormatting sqref="CD28">
    <cfRule type="cellIs" dxfId="4081" priority="2967" operator="lessThan">
      <formula>$C$4</formula>
    </cfRule>
  </conditionalFormatting>
  <conditionalFormatting sqref="CD29">
    <cfRule type="cellIs" dxfId="4080" priority="2968" operator="lessThan">
      <formula>$C$4</formula>
    </cfRule>
  </conditionalFormatting>
  <conditionalFormatting sqref="CD30">
    <cfRule type="cellIs" dxfId="4079" priority="2969" operator="lessThan">
      <formula>$C$4</formula>
    </cfRule>
  </conditionalFormatting>
  <conditionalFormatting sqref="CD31">
    <cfRule type="cellIs" dxfId="4078" priority="2970" operator="lessThan">
      <formula>$C$4</formula>
    </cfRule>
  </conditionalFormatting>
  <conditionalFormatting sqref="CD32">
    <cfRule type="cellIs" dxfId="4077" priority="2971" operator="lessThan">
      <formula>$C$4</formula>
    </cfRule>
  </conditionalFormatting>
  <conditionalFormatting sqref="CD33">
    <cfRule type="cellIs" dxfId="4076" priority="2972" operator="lessThan">
      <formula>$C$4</formula>
    </cfRule>
  </conditionalFormatting>
  <conditionalFormatting sqref="CD34">
    <cfRule type="cellIs" dxfId="4075" priority="2973" operator="lessThan">
      <formula>$C$4</formula>
    </cfRule>
  </conditionalFormatting>
  <conditionalFormatting sqref="CD35">
    <cfRule type="cellIs" dxfId="4074" priority="2974" operator="lessThan">
      <formula>$C$4</formula>
    </cfRule>
  </conditionalFormatting>
  <conditionalFormatting sqref="CD36">
    <cfRule type="cellIs" dxfId="4073" priority="2975" operator="lessThan">
      <formula>$C$4</formula>
    </cfRule>
  </conditionalFormatting>
  <conditionalFormatting sqref="CD37">
    <cfRule type="cellIs" dxfId="4072" priority="2976" operator="lessThan">
      <formula>$C$4</formula>
    </cfRule>
  </conditionalFormatting>
  <conditionalFormatting sqref="CD38">
    <cfRule type="cellIs" dxfId="4071" priority="2977" operator="lessThan">
      <formula>$C$4</formula>
    </cfRule>
  </conditionalFormatting>
  <conditionalFormatting sqref="CD39">
    <cfRule type="cellIs" dxfId="4070" priority="2978" operator="lessThan">
      <formula>$C$4</formula>
    </cfRule>
  </conditionalFormatting>
  <conditionalFormatting sqref="CD40">
    <cfRule type="cellIs" dxfId="4069" priority="2979" operator="lessThan">
      <formula>$C$4</formula>
    </cfRule>
  </conditionalFormatting>
  <conditionalFormatting sqref="CD41">
    <cfRule type="cellIs" dxfId="4068" priority="2980" operator="lessThan">
      <formula>$C$4</formula>
    </cfRule>
  </conditionalFormatting>
  <conditionalFormatting sqref="CD42">
    <cfRule type="cellIs" dxfId="4067" priority="2981" operator="lessThan">
      <formula>$C$4</formula>
    </cfRule>
  </conditionalFormatting>
  <conditionalFormatting sqref="CD43">
    <cfRule type="cellIs" dxfId="4066" priority="2982" operator="lessThan">
      <formula>$C$4</formula>
    </cfRule>
  </conditionalFormatting>
  <conditionalFormatting sqref="CD44">
    <cfRule type="cellIs" dxfId="4065" priority="2983" operator="lessThan">
      <formula>$C$4</formula>
    </cfRule>
  </conditionalFormatting>
  <conditionalFormatting sqref="CD45">
    <cfRule type="cellIs" dxfId="4064" priority="2984" operator="lessThan">
      <formula>$C$4</formula>
    </cfRule>
  </conditionalFormatting>
  <conditionalFormatting sqref="CD46">
    <cfRule type="cellIs" dxfId="4063" priority="2985" operator="lessThan">
      <formula>$C$4</formula>
    </cfRule>
  </conditionalFormatting>
  <conditionalFormatting sqref="CD47">
    <cfRule type="cellIs" dxfId="4062" priority="2986" operator="lessThan">
      <formula>$C$4</formula>
    </cfRule>
  </conditionalFormatting>
  <conditionalFormatting sqref="CD48">
    <cfRule type="cellIs" dxfId="4061" priority="2987" operator="lessThan">
      <formula>$C$4</formula>
    </cfRule>
  </conditionalFormatting>
  <conditionalFormatting sqref="CD49">
    <cfRule type="cellIs" dxfId="4060" priority="2988" operator="lessThan">
      <formula>$C$4</formula>
    </cfRule>
  </conditionalFormatting>
  <conditionalFormatting sqref="CD50">
    <cfRule type="cellIs" dxfId="4059" priority="2989" operator="lessThan">
      <formula>$C$4</formula>
    </cfRule>
  </conditionalFormatting>
  <conditionalFormatting sqref="CF11">
    <cfRule type="cellIs" dxfId="4058" priority="2990" operator="lessThan">
      <formula>$C$4</formula>
    </cfRule>
  </conditionalFormatting>
  <conditionalFormatting sqref="CF12">
    <cfRule type="cellIs" dxfId="4057" priority="2991" operator="lessThan">
      <formula>$C$4</formula>
    </cfRule>
  </conditionalFormatting>
  <conditionalFormatting sqref="CF13">
    <cfRule type="cellIs" dxfId="4056" priority="2992" operator="lessThan">
      <formula>$C$4</formula>
    </cfRule>
  </conditionalFormatting>
  <conditionalFormatting sqref="CF14">
    <cfRule type="cellIs" dxfId="4055" priority="2993" operator="lessThan">
      <formula>$C$4</formula>
    </cfRule>
  </conditionalFormatting>
  <conditionalFormatting sqref="CF15">
    <cfRule type="cellIs" dxfId="4054" priority="2994" operator="lessThan">
      <formula>$C$4</formula>
    </cfRule>
  </conditionalFormatting>
  <conditionalFormatting sqref="CF16">
    <cfRule type="cellIs" dxfId="4053" priority="2995" operator="lessThan">
      <formula>$C$4</formula>
    </cfRule>
  </conditionalFormatting>
  <conditionalFormatting sqref="CF17">
    <cfRule type="cellIs" dxfId="4052" priority="2996" operator="lessThan">
      <formula>$C$4</formula>
    </cfRule>
  </conditionalFormatting>
  <conditionalFormatting sqref="CF18">
    <cfRule type="cellIs" dxfId="4051" priority="2997" operator="lessThan">
      <formula>$C$4</formula>
    </cfRule>
  </conditionalFormatting>
  <conditionalFormatting sqref="CF19">
    <cfRule type="cellIs" dxfId="4050" priority="2998" operator="lessThan">
      <formula>$C$4</formula>
    </cfRule>
  </conditionalFormatting>
  <conditionalFormatting sqref="CF20">
    <cfRule type="cellIs" dxfId="4049" priority="2999" operator="lessThan">
      <formula>$C$4</formula>
    </cfRule>
  </conditionalFormatting>
  <conditionalFormatting sqref="CF21">
    <cfRule type="cellIs" dxfId="4048" priority="3000" operator="lessThan">
      <formula>$C$4</formula>
    </cfRule>
  </conditionalFormatting>
  <conditionalFormatting sqref="CF22">
    <cfRule type="cellIs" dxfId="4047" priority="3001" operator="lessThan">
      <formula>$C$4</formula>
    </cfRule>
  </conditionalFormatting>
  <conditionalFormatting sqref="CF23">
    <cfRule type="cellIs" dxfId="4046" priority="3002" operator="lessThan">
      <formula>$C$4</formula>
    </cfRule>
  </conditionalFormatting>
  <conditionalFormatting sqref="CF24">
    <cfRule type="cellIs" dxfId="4045" priority="3003" operator="lessThan">
      <formula>$C$4</formula>
    </cfRule>
  </conditionalFormatting>
  <conditionalFormatting sqref="CF25">
    <cfRule type="cellIs" dxfId="4044" priority="3004" operator="lessThan">
      <formula>$C$4</formula>
    </cfRule>
  </conditionalFormatting>
  <conditionalFormatting sqref="CF26">
    <cfRule type="cellIs" dxfId="4043" priority="3005" operator="lessThan">
      <formula>$C$4</formula>
    </cfRule>
  </conditionalFormatting>
  <conditionalFormatting sqref="CF27">
    <cfRule type="cellIs" dxfId="4042" priority="3006" operator="lessThan">
      <formula>$C$4</formula>
    </cfRule>
  </conditionalFormatting>
  <conditionalFormatting sqref="CF28">
    <cfRule type="cellIs" dxfId="4041" priority="3007" operator="lessThan">
      <formula>$C$4</formula>
    </cfRule>
  </conditionalFormatting>
  <conditionalFormatting sqref="CF29">
    <cfRule type="cellIs" dxfId="4040" priority="3008" operator="lessThan">
      <formula>$C$4</formula>
    </cfRule>
  </conditionalFormatting>
  <conditionalFormatting sqref="CF30">
    <cfRule type="cellIs" dxfId="4039" priority="3009" operator="lessThan">
      <formula>$C$4</formula>
    </cfRule>
  </conditionalFormatting>
  <conditionalFormatting sqref="CF31">
    <cfRule type="cellIs" dxfId="4038" priority="3010" operator="lessThan">
      <formula>$C$4</formula>
    </cfRule>
  </conditionalFormatting>
  <conditionalFormatting sqref="CF32">
    <cfRule type="cellIs" dxfId="4037" priority="3011" operator="lessThan">
      <formula>$C$4</formula>
    </cfRule>
  </conditionalFormatting>
  <conditionalFormatting sqref="CF33">
    <cfRule type="cellIs" dxfId="4036" priority="3012" operator="lessThan">
      <formula>$C$4</formula>
    </cfRule>
  </conditionalFormatting>
  <conditionalFormatting sqref="CF34">
    <cfRule type="cellIs" dxfId="4035" priority="3013" operator="lessThan">
      <formula>$C$4</formula>
    </cfRule>
  </conditionalFormatting>
  <conditionalFormatting sqref="CF35">
    <cfRule type="cellIs" dxfId="4034" priority="3014" operator="lessThan">
      <formula>$C$4</formula>
    </cfRule>
  </conditionalFormatting>
  <conditionalFormatting sqref="CF36">
    <cfRule type="cellIs" dxfId="4033" priority="3015" operator="lessThan">
      <formula>$C$4</formula>
    </cfRule>
  </conditionalFormatting>
  <conditionalFormatting sqref="CF37">
    <cfRule type="cellIs" dxfId="4032" priority="3016" operator="lessThan">
      <formula>$C$4</formula>
    </cfRule>
  </conditionalFormatting>
  <conditionalFormatting sqref="CF38">
    <cfRule type="cellIs" dxfId="4031" priority="3017" operator="lessThan">
      <formula>$C$4</formula>
    </cfRule>
  </conditionalFormatting>
  <conditionalFormatting sqref="CF39">
    <cfRule type="cellIs" dxfId="4030" priority="3018" operator="lessThan">
      <formula>$C$4</formula>
    </cfRule>
  </conditionalFormatting>
  <conditionalFormatting sqref="CF40">
    <cfRule type="cellIs" dxfId="4029" priority="3019" operator="lessThan">
      <formula>$C$4</formula>
    </cfRule>
  </conditionalFormatting>
  <conditionalFormatting sqref="CF41">
    <cfRule type="cellIs" dxfId="4028" priority="3020" operator="lessThan">
      <formula>$C$4</formula>
    </cfRule>
  </conditionalFormatting>
  <conditionalFormatting sqref="CF42">
    <cfRule type="cellIs" dxfId="4027" priority="3021" operator="lessThan">
      <formula>$C$4</formula>
    </cfRule>
  </conditionalFormatting>
  <conditionalFormatting sqref="CF43">
    <cfRule type="cellIs" dxfId="4026" priority="3022" operator="lessThan">
      <formula>$C$4</formula>
    </cfRule>
  </conditionalFormatting>
  <conditionalFormatting sqref="CF44">
    <cfRule type="cellIs" dxfId="4025" priority="3023" operator="lessThan">
      <formula>$C$4</formula>
    </cfRule>
  </conditionalFormatting>
  <conditionalFormatting sqref="CF45">
    <cfRule type="cellIs" dxfId="4024" priority="3024" operator="lessThan">
      <formula>$C$4</formula>
    </cfRule>
  </conditionalFormatting>
  <conditionalFormatting sqref="CF46">
    <cfRule type="cellIs" dxfId="4023" priority="3025" operator="lessThan">
      <formula>$C$4</formula>
    </cfRule>
  </conditionalFormatting>
  <conditionalFormatting sqref="CF47">
    <cfRule type="cellIs" dxfId="4022" priority="3026" operator="lessThan">
      <formula>$C$4</formula>
    </cfRule>
  </conditionalFormatting>
  <conditionalFormatting sqref="CF48">
    <cfRule type="cellIs" dxfId="4021" priority="3027" operator="lessThan">
      <formula>$C$4</formula>
    </cfRule>
  </conditionalFormatting>
  <conditionalFormatting sqref="CF49">
    <cfRule type="cellIs" dxfId="4020" priority="3028" operator="lessThan">
      <formula>$C$4</formula>
    </cfRule>
  </conditionalFormatting>
  <conditionalFormatting sqref="CF50">
    <cfRule type="cellIs" dxfId="4019" priority="3029" operator="lessThan">
      <formula>$C$4</formula>
    </cfRule>
  </conditionalFormatting>
  <conditionalFormatting sqref="CG11">
    <cfRule type="cellIs" dxfId="4018" priority="3030" operator="lessThan">
      <formula>$C$4</formula>
    </cfRule>
  </conditionalFormatting>
  <conditionalFormatting sqref="CG12">
    <cfRule type="cellIs" dxfId="4017" priority="3031" operator="lessThan">
      <formula>$C$4</formula>
    </cfRule>
  </conditionalFormatting>
  <conditionalFormatting sqref="CG13">
    <cfRule type="cellIs" dxfId="4016" priority="3032" operator="lessThan">
      <formula>$C$4</formula>
    </cfRule>
  </conditionalFormatting>
  <conditionalFormatting sqref="CG14">
    <cfRule type="cellIs" dxfId="4015" priority="3033" operator="lessThan">
      <formula>$C$4</formula>
    </cfRule>
  </conditionalFormatting>
  <conditionalFormatting sqref="CG15">
    <cfRule type="cellIs" dxfId="4014" priority="3034" operator="lessThan">
      <formula>$C$4</formula>
    </cfRule>
  </conditionalFormatting>
  <conditionalFormatting sqref="CG16">
    <cfRule type="cellIs" dxfId="4013" priority="3035" operator="lessThan">
      <formula>$C$4</formula>
    </cfRule>
  </conditionalFormatting>
  <conditionalFormatting sqref="CG17">
    <cfRule type="cellIs" dxfId="4012" priority="3036" operator="lessThan">
      <formula>$C$4</formula>
    </cfRule>
  </conditionalFormatting>
  <conditionalFormatting sqref="CG18">
    <cfRule type="cellIs" dxfId="4011" priority="3037" operator="lessThan">
      <formula>$C$4</formula>
    </cfRule>
  </conditionalFormatting>
  <conditionalFormatting sqref="CG19">
    <cfRule type="cellIs" dxfId="4010" priority="3038" operator="lessThan">
      <formula>$C$4</formula>
    </cfRule>
  </conditionalFormatting>
  <conditionalFormatting sqref="CG20">
    <cfRule type="cellIs" dxfId="4009" priority="3039" operator="lessThan">
      <formula>$C$4</formula>
    </cfRule>
  </conditionalFormatting>
  <conditionalFormatting sqref="CG21">
    <cfRule type="cellIs" dxfId="4008" priority="3040" operator="lessThan">
      <formula>$C$4</formula>
    </cfRule>
  </conditionalFormatting>
  <conditionalFormatting sqref="CG22">
    <cfRule type="cellIs" dxfId="4007" priority="3041" operator="lessThan">
      <formula>$C$4</formula>
    </cfRule>
  </conditionalFormatting>
  <conditionalFormatting sqref="CG23">
    <cfRule type="cellIs" dxfId="4006" priority="3042" operator="lessThan">
      <formula>$C$4</formula>
    </cfRule>
  </conditionalFormatting>
  <conditionalFormatting sqref="CG24">
    <cfRule type="cellIs" dxfId="4005" priority="3043" operator="lessThan">
      <formula>$C$4</formula>
    </cfRule>
  </conditionalFormatting>
  <conditionalFormatting sqref="CG25">
    <cfRule type="cellIs" dxfId="4004" priority="3044" operator="lessThan">
      <formula>$C$4</formula>
    </cfRule>
  </conditionalFormatting>
  <conditionalFormatting sqref="CG26">
    <cfRule type="cellIs" dxfId="4003" priority="3045" operator="lessThan">
      <formula>$C$4</formula>
    </cfRule>
  </conditionalFormatting>
  <conditionalFormatting sqref="CG27">
    <cfRule type="cellIs" dxfId="4002" priority="3046" operator="lessThan">
      <formula>$C$4</formula>
    </cfRule>
  </conditionalFormatting>
  <conditionalFormatting sqref="CG28">
    <cfRule type="cellIs" dxfId="4001" priority="3047" operator="lessThan">
      <formula>$C$4</formula>
    </cfRule>
  </conditionalFormatting>
  <conditionalFormatting sqref="CG29">
    <cfRule type="cellIs" dxfId="4000" priority="3048" operator="lessThan">
      <formula>$C$4</formula>
    </cfRule>
  </conditionalFormatting>
  <conditionalFormatting sqref="CG30">
    <cfRule type="cellIs" dxfId="3999" priority="3049" operator="lessThan">
      <formula>$C$4</formula>
    </cfRule>
  </conditionalFormatting>
  <conditionalFormatting sqref="CG31">
    <cfRule type="cellIs" dxfId="3998" priority="3050" operator="lessThan">
      <formula>$C$4</formula>
    </cfRule>
  </conditionalFormatting>
  <conditionalFormatting sqref="CG32">
    <cfRule type="cellIs" dxfId="3997" priority="3051" operator="lessThan">
      <formula>$C$4</formula>
    </cfRule>
  </conditionalFormatting>
  <conditionalFormatting sqref="CG33">
    <cfRule type="cellIs" dxfId="3996" priority="3052" operator="lessThan">
      <formula>$C$4</formula>
    </cfRule>
  </conditionalFormatting>
  <conditionalFormatting sqref="CG34">
    <cfRule type="cellIs" dxfId="3995" priority="3053" operator="lessThan">
      <formula>$C$4</formula>
    </cfRule>
  </conditionalFormatting>
  <conditionalFormatting sqref="CG35">
    <cfRule type="cellIs" dxfId="3994" priority="3054" operator="lessThan">
      <formula>$C$4</formula>
    </cfRule>
  </conditionalFormatting>
  <conditionalFormatting sqref="CG36">
    <cfRule type="cellIs" dxfId="3993" priority="3055" operator="lessThan">
      <formula>$C$4</formula>
    </cfRule>
  </conditionalFormatting>
  <conditionalFormatting sqref="CG37">
    <cfRule type="cellIs" dxfId="3992" priority="3056" operator="lessThan">
      <formula>$C$4</formula>
    </cfRule>
  </conditionalFormatting>
  <conditionalFormatting sqref="CG38">
    <cfRule type="cellIs" dxfId="3991" priority="3057" operator="lessThan">
      <formula>$C$4</formula>
    </cfRule>
  </conditionalFormatting>
  <conditionalFormatting sqref="CG39">
    <cfRule type="cellIs" dxfId="3990" priority="3058" operator="lessThan">
      <formula>$C$4</formula>
    </cfRule>
  </conditionalFormatting>
  <conditionalFormatting sqref="CG40">
    <cfRule type="cellIs" dxfId="3989" priority="3059" operator="lessThan">
      <formula>$C$4</formula>
    </cfRule>
  </conditionalFormatting>
  <conditionalFormatting sqref="CG41">
    <cfRule type="cellIs" dxfId="3988" priority="3060" operator="lessThan">
      <formula>$C$4</formula>
    </cfRule>
  </conditionalFormatting>
  <conditionalFormatting sqref="CG42">
    <cfRule type="cellIs" dxfId="3987" priority="3061" operator="lessThan">
      <formula>$C$4</formula>
    </cfRule>
  </conditionalFormatting>
  <conditionalFormatting sqref="CG43">
    <cfRule type="cellIs" dxfId="3986" priority="3062" operator="lessThan">
      <formula>$C$4</formula>
    </cfRule>
  </conditionalFormatting>
  <conditionalFormatting sqref="CG44">
    <cfRule type="cellIs" dxfId="3985" priority="3063" operator="lessThan">
      <formula>$C$4</formula>
    </cfRule>
  </conditionalFormatting>
  <conditionalFormatting sqref="CG45">
    <cfRule type="cellIs" dxfId="3984" priority="3064" operator="lessThan">
      <formula>$C$4</formula>
    </cfRule>
  </conditionalFormatting>
  <conditionalFormatting sqref="CG46">
    <cfRule type="cellIs" dxfId="3983" priority="3065" operator="lessThan">
      <formula>$C$4</formula>
    </cfRule>
  </conditionalFormatting>
  <conditionalFormatting sqref="CG47">
    <cfRule type="cellIs" dxfId="3982" priority="3066" operator="lessThan">
      <formula>$C$4</formula>
    </cfRule>
  </conditionalFormatting>
  <conditionalFormatting sqref="CG48">
    <cfRule type="cellIs" dxfId="3981" priority="3067" operator="lessThan">
      <formula>$C$4</formula>
    </cfRule>
  </conditionalFormatting>
  <conditionalFormatting sqref="CG49">
    <cfRule type="cellIs" dxfId="3980" priority="3068" operator="lessThan">
      <formula>$C$4</formula>
    </cfRule>
  </conditionalFormatting>
  <conditionalFormatting sqref="CG50">
    <cfRule type="cellIs" dxfId="3979" priority="3069" operator="lessThan">
      <formula>$C$4</formula>
    </cfRule>
  </conditionalFormatting>
  <conditionalFormatting sqref="CH11">
    <cfRule type="cellIs" dxfId="3978" priority="3070" operator="lessThan">
      <formula>$C$4</formula>
    </cfRule>
  </conditionalFormatting>
  <conditionalFormatting sqref="CH12">
    <cfRule type="cellIs" dxfId="3977" priority="3071" operator="lessThan">
      <formula>$C$4</formula>
    </cfRule>
  </conditionalFormatting>
  <conditionalFormatting sqref="CH13">
    <cfRule type="cellIs" dxfId="3976" priority="3072" operator="lessThan">
      <formula>$C$4</formula>
    </cfRule>
  </conditionalFormatting>
  <conditionalFormatting sqref="CH14">
    <cfRule type="cellIs" dxfId="3975" priority="3073" operator="lessThan">
      <formula>$C$4</formula>
    </cfRule>
  </conditionalFormatting>
  <conditionalFormatting sqref="CH15">
    <cfRule type="cellIs" dxfId="3974" priority="3074" operator="lessThan">
      <formula>$C$4</formula>
    </cfRule>
  </conditionalFormatting>
  <conditionalFormatting sqref="CH16">
    <cfRule type="cellIs" dxfId="3973" priority="3075" operator="lessThan">
      <formula>$C$4</formula>
    </cfRule>
  </conditionalFormatting>
  <conditionalFormatting sqref="CH17">
    <cfRule type="cellIs" dxfId="3972" priority="3076" operator="lessThan">
      <formula>$C$4</formula>
    </cfRule>
  </conditionalFormatting>
  <conditionalFormatting sqref="CH18">
    <cfRule type="cellIs" dxfId="3971" priority="3077" operator="lessThan">
      <formula>$C$4</formula>
    </cfRule>
  </conditionalFormatting>
  <conditionalFormatting sqref="CH19">
    <cfRule type="cellIs" dxfId="3970" priority="3078" operator="lessThan">
      <formula>$C$4</formula>
    </cfRule>
  </conditionalFormatting>
  <conditionalFormatting sqref="CH20">
    <cfRule type="cellIs" dxfId="3969" priority="3079" operator="lessThan">
      <formula>$C$4</formula>
    </cfRule>
  </conditionalFormatting>
  <conditionalFormatting sqref="CH21">
    <cfRule type="cellIs" dxfId="3968" priority="3080" operator="lessThan">
      <formula>$C$4</formula>
    </cfRule>
  </conditionalFormatting>
  <conditionalFormatting sqref="CH22">
    <cfRule type="cellIs" dxfId="3967" priority="3081" operator="lessThan">
      <formula>$C$4</formula>
    </cfRule>
  </conditionalFormatting>
  <conditionalFormatting sqref="CH23">
    <cfRule type="cellIs" dxfId="3966" priority="3082" operator="lessThan">
      <formula>$C$4</formula>
    </cfRule>
  </conditionalFormatting>
  <conditionalFormatting sqref="CH24">
    <cfRule type="cellIs" dxfId="3965" priority="3083" operator="lessThan">
      <formula>$C$4</formula>
    </cfRule>
  </conditionalFormatting>
  <conditionalFormatting sqref="CH25">
    <cfRule type="cellIs" dxfId="3964" priority="3084" operator="lessThan">
      <formula>$C$4</formula>
    </cfRule>
  </conditionalFormatting>
  <conditionalFormatting sqref="CH26">
    <cfRule type="cellIs" dxfId="3963" priority="3085" operator="lessThan">
      <formula>$C$4</formula>
    </cfRule>
  </conditionalFormatting>
  <conditionalFormatting sqref="CH27">
    <cfRule type="cellIs" dxfId="3962" priority="3086" operator="lessThan">
      <formula>$C$4</formula>
    </cfRule>
  </conditionalFormatting>
  <conditionalFormatting sqref="CH28">
    <cfRule type="cellIs" dxfId="3961" priority="3087" operator="lessThan">
      <formula>$C$4</formula>
    </cfRule>
  </conditionalFormatting>
  <conditionalFormatting sqref="CH29">
    <cfRule type="cellIs" dxfId="3960" priority="3088" operator="lessThan">
      <formula>$C$4</formula>
    </cfRule>
  </conditionalFormatting>
  <conditionalFormatting sqref="CH30">
    <cfRule type="cellIs" dxfId="3959" priority="3089" operator="lessThan">
      <formula>$C$4</formula>
    </cfRule>
  </conditionalFormatting>
  <conditionalFormatting sqref="CH31">
    <cfRule type="cellIs" dxfId="3958" priority="3090" operator="lessThan">
      <formula>$C$4</formula>
    </cfRule>
  </conditionalFormatting>
  <conditionalFormatting sqref="CH32">
    <cfRule type="cellIs" dxfId="3957" priority="3091" operator="lessThan">
      <formula>$C$4</formula>
    </cfRule>
  </conditionalFormatting>
  <conditionalFormatting sqref="CH33">
    <cfRule type="cellIs" dxfId="3956" priority="3092" operator="lessThan">
      <formula>$C$4</formula>
    </cfRule>
  </conditionalFormatting>
  <conditionalFormatting sqref="CH34">
    <cfRule type="cellIs" dxfId="3955" priority="3093" operator="lessThan">
      <formula>$C$4</formula>
    </cfRule>
  </conditionalFormatting>
  <conditionalFormatting sqref="CH35">
    <cfRule type="cellIs" dxfId="3954" priority="3094" operator="lessThan">
      <formula>$C$4</formula>
    </cfRule>
  </conditionalFormatting>
  <conditionalFormatting sqref="CH36">
    <cfRule type="cellIs" dxfId="3953" priority="3095" operator="lessThan">
      <formula>$C$4</formula>
    </cfRule>
  </conditionalFormatting>
  <conditionalFormatting sqref="CH37">
    <cfRule type="cellIs" dxfId="3952" priority="3096" operator="lessThan">
      <formula>$C$4</formula>
    </cfRule>
  </conditionalFormatting>
  <conditionalFormatting sqref="CH38">
    <cfRule type="cellIs" dxfId="3951" priority="3097" operator="lessThan">
      <formula>$C$4</formula>
    </cfRule>
  </conditionalFormatting>
  <conditionalFormatting sqref="CH39">
    <cfRule type="cellIs" dxfId="3950" priority="3098" operator="lessThan">
      <formula>$C$4</formula>
    </cfRule>
  </conditionalFormatting>
  <conditionalFormatting sqref="CH40">
    <cfRule type="cellIs" dxfId="3949" priority="3099" operator="lessThan">
      <formula>$C$4</formula>
    </cfRule>
  </conditionalFormatting>
  <conditionalFormatting sqref="CH41">
    <cfRule type="cellIs" dxfId="3948" priority="3100" operator="lessThan">
      <formula>$C$4</formula>
    </cfRule>
  </conditionalFormatting>
  <conditionalFormatting sqref="CH42">
    <cfRule type="cellIs" dxfId="3947" priority="3101" operator="lessThan">
      <formula>$C$4</formula>
    </cfRule>
  </conditionalFormatting>
  <conditionalFormatting sqref="CH43">
    <cfRule type="cellIs" dxfId="3946" priority="3102" operator="lessThan">
      <formula>$C$4</formula>
    </cfRule>
  </conditionalFormatting>
  <conditionalFormatting sqref="CH44">
    <cfRule type="cellIs" dxfId="3945" priority="3103" operator="lessThan">
      <formula>$C$4</formula>
    </cfRule>
  </conditionalFormatting>
  <conditionalFormatting sqref="CH45">
    <cfRule type="cellIs" dxfId="3944" priority="3104" operator="lessThan">
      <formula>$C$4</formula>
    </cfRule>
  </conditionalFormatting>
  <conditionalFormatting sqref="CH46">
    <cfRule type="cellIs" dxfId="3943" priority="3105" operator="lessThan">
      <formula>$C$4</formula>
    </cfRule>
  </conditionalFormatting>
  <conditionalFormatting sqref="CH47">
    <cfRule type="cellIs" dxfId="3942" priority="3106" operator="lessThan">
      <formula>$C$4</formula>
    </cfRule>
  </conditionalFormatting>
  <conditionalFormatting sqref="CH48">
    <cfRule type="cellIs" dxfId="3941" priority="3107" operator="lessThan">
      <formula>$C$4</formula>
    </cfRule>
  </conditionalFormatting>
  <conditionalFormatting sqref="CH49">
    <cfRule type="cellIs" dxfId="3940" priority="3108" operator="lessThan">
      <formula>$C$4</formula>
    </cfRule>
  </conditionalFormatting>
  <conditionalFormatting sqref="CH50">
    <cfRule type="cellIs" dxfId="3939" priority="3109" operator="lessThan">
      <formula>$C$4</formula>
    </cfRule>
  </conditionalFormatting>
  <conditionalFormatting sqref="CI11">
    <cfRule type="cellIs" dxfId="3938" priority="3110" operator="lessThan">
      <formula>$C$4</formula>
    </cfRule>
  </conditionalFormatting>
  <conditionalFormatting sqref="CI12">
    <cfRule type="cellIs" dxfId="3937" priority="3111" operator="lessThan">
      <formula>$C$4</formula>
    </cfRule>
  </conditionalFormatting>
  <conditionalFormatting sqref="CI13">
    <cfRule type="cellIs" dxfId="3936" priority="3112" operator="lessThan">
      <formula>$C$4</formula>
    </cfRule>
  </conditionalFormatting>
  <conditionalFormatting sqref="CI14">
    <cfRule type="cellIs" dxfId="3935" priority="3113" operator="lessThan">
      <formula>$C$4</formula>
    </cfRule>
  </conditionalFormatting>
  <conditionalFormatting sqref="CI15">
    <cfRule type="cellIs" dxfId="3934" priority="3114" operator="lessThan">
      <formula>$C$4</formula>
    </cfRule>
  </conditionalFormatting>
  <conditionalFormatting sqref="CI16">
    <cfRule type="cellIs" dxfId="3933" priority="3115" operator="lessThan">
      <formula>$C$4</formula>
    </cfRule>
  </conditionalFormatting>
  <conditionalFormatting sqref="CI17">
    <cfRule type="cellIs" dxfId="3932" priority="3116" operator="lessThan">
      <formula>$C$4</formula>
    </cfRule>
  </conditionalFormatting>
  <conditionalFormatting sqref="CI18">
    <cfRule type="cellIs" dxfId="3931" priority="3117" operator="lessThan">
      <formula>$C$4</formula>
    </cfRule>
  </conditionalFormatting>
  <conditionalFormatting sqref="CI19">
    <cfRule type="cellIs" dxfId="3930" priority="3118" operator="lessThan">
      <formula>$C$4</formula>
    </cfRule>
  </conditionalFormatting>
  <conditionalFormatting sqref="CI20">
    <cfRule type="cellIs" dxfId="3929" priority="3119" operator="lessThan">
      <formula>$C$4</formula>
    </cfRule>
  </conditionalFormatting>
  <conditionalFormatting sqref="CI21">
    <cfRule type="cellIs" dxfId="3928" priority="3120" operator="lessThan">
      <formula>$C$4</formula>
    </cfRule>
  </conditionalFormatting>
  <conditionalFormatting sqref="CI22">
    <cfRule type="cellIs" dxfId="3927" priority="3121" operator="lessThan">
      <formula>$C$4</formula>
    </cfRule>
  </conditionalFormatting>
  <conditionalFormatting sqref="CI23">
    <cfRule type="cellIs" dxfId="3926" priority="3122" operator="lessThan">
      <formula>$C$4</formula>
    </cfRule>
  </conditionalFormatting>
  <conditionalFormatting sqref="CI24">
    <cfRule type="cellIs" dxfId="3925" priority="3123" operator="lessThan">
      <formula>$C$4</formula>
    </cfRule>
  </conditionalFormatting>
  <conditionalFormatting sqref="CI25">
    <cfRule type="cellIs" dxfId="3924" priority="3124" operator="lessThan">
      <formula>$C$4</formula>
    </cfRule>
  </conditionalFormatting>
  <conditionalFormatting sqref="CI26">
    <cfRule type="cellIs" dxfId="3923" priority="3125" operator="lessThan">
      <formula>$C$4</formula>
    </cfRule>
  </conditionalFormatting>
  <conditionalFormatting sqref="CI27">
    <cfRule type="cellIs" dxfId="3922" priority="3126" operator="lessThan">
      <formula>$C$4</formula>
    </cfRule>
  </conditionalFormatting>
  <conditionalFormatting sqref="CI28">
    <cfRule type="cellIs" dxfId="3921" priority="3127" operator="lessThan">
      <formula>$C$4</formula>
    </cfRule>
  </conditionalFormatting>
  <conditionalFormatting sqref="CI29">
    <cfRule type="cellIs" dxfId="3920" priority="3128" operator="lessThan">
      <formula>$C$4</formula>
    </cfRule>
  </conditionalFormatting>
  <conditionalFormatting sqref="CI30">
    <cfRule type="cellIs" dxfId="3919" priority="3129" operator="lessThan">
      <formula>$C$4</formula>
    </cfRule>
  </conditionalFormatting>
  <conditionalFormatting sqref="CI31">
    <cfRule type="cellIs" dxfId="3918" priority="3130" operator="lessThan">
      <formula>$C$4</formula>
    </cfRule>
  </conditionalFormatting>
  <conditionalFormatting sqref="CI32">
    <cfRule type="cellIs" dxfId="3917" priority="3131" operator="lessThan">
      <formula>$C$4</formula>
    </cfRule>
  </conditionalFormatting>
  <conditionalFormatting sqref="CI33">
    <cfRule type="cellIs" dxfId="3916" priority="3132" operator="lessThan">
      <formula>$C$4</formula>
    </cfRule>
  </conditionalFormatting>
  <conditionalFormatting sqref="CI34">
    <cfRule type="cellIs" dxfId="3915" priority="3133" operator="lessThan">
      <formula>$C$4</formula>
    </cfRule>
  </conditionalFormatting>
  <conditionalFormatting sqref="CI35">
    <cfRule type="cellIs" dxfId="3914" priority="3134" operator="lessThan">
      <formula>$C$4</formula>
    </cfRule>
  </conditionalFormatting>
  <conditionalFormatting sqref="CI36">
    <cfRule type="cellIs" dxfId="3913" priority="3135" operator="lessThan">
      <formula>$C$4</formula>
    </cfRule>
  </conditionalFormatting>
  <conditionalFormatting sqref="CI37">
    <cfRule type="cellIs" dxfId="3912" priority="3136" operator="lessThan">
      <formula>$C$4</formula>
    </cfRule>
  </conditionalFormatting>
  <conditionalFormatting sqref="CI38">
    <cfRule type="cellIs" dxfId="3911" priority="3137" operator="lessThan">
      <formula>$C$4</formula>
    </cfRule>
  </conditionalFormatting>
  <conditionalFormatting sqref="CI39">
    <cfRule type="cellIs" dxfId="3910" priority="3138" operator="lessThan">
      <formula>$C$4</formula>
    </cfRule>
  </conditionalFormatting>
  <conditionalFormatting sqref="CI40">
    <cfRule type="cellIs" dxfId="3909" priority="3139" operator="lessThan">
      <formula>$C$4</formula>
    </cfRule>
  </conditionalFormatting>
  <conditionalFormatting sqref="CI41">
    <cfRule type="cellIs" dxfId="3908" priority="3140" operator="lessThan">
      <formula>$C$4</formula>
    </cfRule>
  </conditionalFormatting>
  <conditionalFormatting sqref="CI42">
    <cfRule type="cellIs" dxfId="3907" priority="3141" operator="lessThan">
      <formula>$C$4</formula>
    </cfRule>
  </conditionalFormatting>
  <conditionalFormatting sqref="CI43">
    <cfRule type="cellIs" dxfId="3906" priority="3142" operator="lessThan">
      <formula>$C$4</formula>
    </cfRule>
  </conditionalFormatting>
  <conditionalFormatting sqref="CI44">
    <cfRule type="cellIs" dxfId="3905" priority="3143" operator="lessThan">
      <formula>$C$4</formula>
    </cfRule>
  </conditionalFormatting>
  <conditionalFormatting sqref="CI45">
    <cfRule type="cellIs" dxfId="3904" priority="3144" operator="lessThan">
      <formula>$C$4</formula>
    </cfRule>
  </conditionalFormatting>
  <conditionalFormatting sqref="CI46">
    <cfRule type="cellIs" dxfId="3903" priority="3145" operator="lessThan">
      <formula>$C$4</formula>
    </cfRule>
  </conditionalFormatting>
  <conditionalFormatting sqref="CI47">
    <cfRule type="cellIs" dxfId="3902" priority="3146" operator="lessThan">
      <formula>$C$4</formula>
    </cfRule>
  </conditionalFormatting>
  <conditionalFormatting sqref="CI48">
    <cfRule type="cellIs" dxfId="3901" priority="3147" operator="lessThan">
      <formula>$C$4</formula>
    </cfRule>
  </conditionalFormatting>
  <conditionalFormatting sqref="CI49">
    <cfRule type="cellIs" dxfId="3900" priority="3148" operator="lessThan">
      <formula>$C$4</formula>
    </cfRule>
  </conditionalFormatting>
  <conditionalFormatting sqref="CI50">
    <cfRule type="cellIs" dxfId="3899" priority="3149" operator="lessThan">
      <formula>$C$4</formula>
    </cfRule>
  </conditionalFormatting>
  <conditionalFormatting sqref="CJ11">
    <cfRule type="cellIs" dxfId="3898" priority="3150" operator="lessThan">
      <formula>$C$4</formula>
    </cfRule>
  </conditionalFormatting>
  <conditionalFormatting sqref="CJ12">
    <cfRule type="cellIs" dxfId="3897" priority="3151" operator="lessThan">
      <formula>$C$4</formula>
    </cfRule>
  </conditionalFormatting>
  <conditionalFormatting sqref="CJ13">
    <cfRule type="cellIs" dxfId="3896" priority="3152" operator="lessThan">
      <formula>$C$4</formula>
    </cfRule>
  </conditionalFormatting>
  <conditionalFormatting sqref="CJ14">
    <cfRule type="cellIs" dxfId="3895" priority="3153" operator="lessThan">
      <formula>$C$4</formula>
    </cfRule>
  </conditionalFormatting>
  <conditionalFormatting sqref="CJ15">
    <cfRule type="cellIs" dxfId="3894" priority="3154" operator="lessThan">
      <formula>$C$4</formula>
    </cfRule>
  </conditionalFormatting>
  <conditionalFormatting sqref="CJ16">
    <cfRule type="cellIs" dxfId="3893" priority="3155" operator="lessThan">
      <formula>$C$4</formula>
    </cfRule>
  </conditionalFormatting>
  <conditionalFormatting sqref="CJ17">
    <cfRule type="cellIs" dxfId="3892" priority="3156" operator="lessThan">
      <formula>$C$4</formula>
    </cfRule>
  </conditionalFormatting>
  <conditionalFormatting sqref="CJ18">
    <cfRule type="cellIs" dxfId="3891" priority="3157" operator="lessThan">
      <formula>$C$4</formula>
    </cfRule>
  </conditionalFormatting>
  <conditionalFormatting sqref="CJ19">
    <cfRule type="cellIs" dxfId="3890" priority="3158" operator="lessThan">
      <formula>$C$4</formula>
    </cfRule>
  </conditionalFormatting>
  <conditionalFormatting sqref="CJ20">
    <cfRule type="cellIs" dxfId="3889" priority="3159" operator="lessThan">
      <formula>$C$4</formula>
    </cfRule>
  </conditionalFormatting>
  <conditionalFormatting sqref="CJ21">
    <cfRule type="cellIs" dxfId="3888" priority="3160" operator="lessThan">
      <formula>$C$4</formula>
    </cfRule>
  </conditionalFormatting>
  <conditionalFormatting sqref="CJ22">
    <cfRule type="cellIs" dxfId="3887" priority="3161" operator="lessThan">
      <formula>$C$4</formula>
    </cfRule>
  </conditionalFormatting>
  <conditionalFormatting sqref="CJ23">
    <cfRule type="cellIs" dxfId="3886" priority="3162" operator="lessThan">
      <formula>$C$4</formula>
    </cfRule>
  </conditionalFormatting>
  <conditionalFormatting sqref="CJ24">
    <cfRule type="cellIs" dxfId="3885" priority="3163" operator="lessThan">
      <formula>$C$4</formula>
    </cfRule>
  </conditionalFormatting>
  <conditionalFormatting sqref="CJ25">
    <cfRule type="cellIs" dxfId="3884" priority="3164" operator="lessThan">
      <formula>$C$4</formula>
    </cfRule>
  </conditionalFormatting>
  <conditionalFormatting sqref="CJ26">
    <cfRule type="cellIs" dxfId="3883" priority="3165" operator="lessThan">
      <formula>$C$4</formula>
    </cfRule>
  </conditionalFormatting>
  <conditionalFormatting sqref="CJ27">
    <cfRule type="cellIs" dxfId="3882" priority="3166" operator="lessThan">
      <formula>$C$4</formula>
    </cfRule>
  </conditionalFormatting>
  <conditionalFormatting sqref="CJ28">
    <cfRule type="cellIs" dxfId="3881" priority="3167" operator="lessThan">
      <formula>$C$4</formula>
    </cfRule>
  </conditionalFormatting>
  <conditionalFormatting sqref="CJ29">
    <cfRule type="cellIs" dxfId="3880" priority="3168" operator="lessThan">
      <formula>$C$4</formula>
    </cfRule>
  </conditionalFormatting>
  <conditionalFormatting sqref="CJ30">
    <cfRule type="cellIs" dxfId="3879" priority="3169" operator="lessThan">
      <formula>$C$4</formula>
    </cfRule>
  </conditionalFormatting>
  <conditionalFormatting sqref="CJ31">
    <cfRule type="cellIs" dxfId="3878" priority="3170" operator="lessThan">
      <formula>$C$4</formula>
    </cfRule>
  </conditionalFormatting>
  <conditionalFormatting sqref="CJ32">
    <cfRule type="cellIs" dxfId="3877" priority="3171" operator="lessThan">
      <formula>$C$4</formula>
    </cfRule>
  </conditionalFormatting>
  <conditionalFormatting sqref="CJ33">
    <cfRule type="cellIs" dxfId="3876" priority="3172" operator="lessThan">
      <formula>$C$4</formula>
    </cfRule>
  </conditionalFormatting>
  <conditionalFormatting sqref="CJ34">
    <cfRule type="cellIs" dxfId="3875" priority="3173" operator="lessThan">
      <formula>$C$4</formula>
    </cfRule>
  </conditionalFormatting>
  <conditionalFormatting sqref="CJ35">
    <cfRule type="cellIs" dxfId="3874" priority="3174" operator="lessThan">
      <formula>$C$4</formula>
    </cfRule>
  </conditionalFormatting>
  <conditionalFormatting sqref="CJ36">
    <cfRule type="cellIs" dxfId="3873" priority="3175" operator="lessThan">
      <formula>$C$4</formula>
    </cfRule>
  </conditionalFormatting>
  <conditionalFormatting sqref="CJ37">
    <cfRule type="cellIs" dxfId="3872" priority="3176" operator="lessThan">
      <formula>$C$4</formula>
    </cfRule>
  </conditionalFormatting>
  <conditionalFormatting sqref="CJ38">
    <cfRule type="cellIs" dxfId="3871" priority="3177" operator="lessThan">
      <formula>$C$4</formula>
    </cfRule>
  </conditionalFormatting>
  <conditionalFormatting sqref="CJ39">
    <cfRule type="cellIs" dxfId="3870" priority="3178" operator="lessThan">
      <formula>$C$4</formula>
    </cfRule>
  </conditionalFormatting>
  <conditionalFormatting sqref="CJ40">
    <cfRule type="cellIs" dxfId="3869" priority="3179" operator="lessThan">
      <formula>$C$4</formula>
    </cfRule>
  </conditionalFormatting>
  <conditionalFormatting sqref="CJ41">
    <cfRule type="cellIs" dxfId="3868" priority="3180" operator="lessThan">
      <formula>$C$4</formula>
    </cfRule>
  </conditionalFormatting>
  <conditionalFormatting sqref="CJ42">
    <cfRule type="cellIs" dxfId="3867" priority="3181" operator="lessThan">
      <formula>$C$4</formula>
    </cfRule>
  </conditionalFormatting>
  <conditionalFormatting sqref="CJ43">
    <cfRule type="cellIs" dxfId="3866" priority="3182" operator="lessThan">
      <formula>$C$4</formula>
    </cfRule>
  </conditionalFormatting>
  <conditionalFormatting sqref="CJ44">
    <cfRule type="cellIs" dxfId="3865" priority="3183" operator="lessThan">
      <formula>$C$4</formula>
    </cfRule>
  </conditionalFormatting>
  <conditionalFormatting sqref="CJ45">
    <cfRule type="cellIs" dxfId="3864" priority="3184" operator="lessThan">
      <formula>$C$4</formula>
    </cfRule>
  </conditionalFormatting>
  <conditionalFormatting sqref="CJ46">
    <cfRule type="cellIs" dxfId="3863" priority="3185" operator="lessThan">
      <formula>$C$4</formula>
    </cfRule>
  </conditionalFormatting>
  <conditionalFormatting sqref="CJ47">
    <cfRule type="cellIs" dxfId="3862" priority="3186" operator="lessThan">
      <formula>$C$4</formula>
    </cfRule>
  </conditionalFormatting>
  <conditionalFormatting sqref="CJ48">
    <cfRule type="cellIs" dxfId="3861" priority="3187" operator="lessThan">
      <formula>$C$4</formula>
    </cfRule>
  </conditionalFormatting>
  <conditionalFormatting sqref="CJ49">
    <cfRule type="cellIs" dxfId="3860" priority="3188" operator="lessThan">
      <formula>$C$4</formula>
    </cfRule>
  </conditionalFormatting>
  <conditionalFormatting sqref="CJ50">
    <cfRule type="cellIs" dxfId="3859" priority="3189" operator="lessThan">
      <formula>$C$4</formula>
    </cfRule>
  </conditionalFormatting>
  <conditionalFormatting sqref="CK11">
    <cfRule type="cellIs" dxfId="3858" priority="3190" operator="lessThan">
      <formula>$C$4</formula>
    </cfRule>
  </conditionalFormatting>
  <conditionalFormatting sqref="CK12">
    <cfRule type="cellIs" dxfId="3857" priority="3191" operator="lessThan">
      <formula>$C$4</formula>
    </cfRule>
  </conditionalFormatting>
  <conditionalFormatting sqref="CK13">
    <cfRule type="cellIs" dxfId="3856" priority="3192" operator="lessThan">
      <formula>$C$4</formula>
    </cfRule>
  </conditionalFormatting>
  <conditionalFormatting sqref="CK14">
    <cfRule type="cellIs" dxfId="3855" priority="3193" operator="lessThan">
      <formula>$C$4</formula>
    </cfRule>
  </conditionalFormatting>
  <conditionalFormatting sqref="CK15">
    <cfRule type="cellIs" dxfId="3854" priority="3194" operator="lessThan">
      <formula>$C$4</formula>
    </cfRule>
  </conditionalFormatting>
  <conditionalFormatting sqref="CK16">
    <cfRule type="cellIs" dxfId="3853" priority="3195" operator="lessThan">
      <formula>$C$4</formula>
    </cfRule>
  </conditionalFormatting>
  <conditionalFormatting sqref="CK17">
    <cfRule type="cellIs" dxfId="3852" priority="3196" operator="lessThan">
      <formula>$C$4</formula>
    </cfRule>
  </conditionalFormatting>
  <conditionalFormatting sqref="CK18">
    <cfRule type="cellIs" dxfId="3851" priority="3197" operator="lessThan">
      <formula>$C$4</formula>
    </cfRule>
  </conditionalFormatting>
  <conditionalFormatting sqref="CK19">
    <cfRule type="cellIs" dxfId="3850" priority="3198" operator="lessThan">
      <formula>$C$4</formula>
    </cfRule>
  </conditionalFormatting>
  <conditionalFormatting sqref="CK20">
    <cfRule type="cellIs" dxfId="3849" priority="3199" operator="lessThan">
      <formula>$C$4</formula>
    </cfRule>
  </conditionalFormatting>
  <conditionalFormatting sqref="CK21">
    <cfRule type="cellIs" dxfId="3848" priority="3200" operator="lessThan">
      <formula>$C$4</formula>
    </cfRule>
  </conditionalFormatting>
  <conditionalFormatting sqref="CK22">
    <cfRule type="cellIs" dxfId="3847" priority="3201" operator="lessThan">
      <formula>$C$4</formula>
    </cfRule>
  </conditionalFormatting>
  <conditionalFormatting sqref="CK23">
    <cfRule type="cellIs" dxfId="3846" priority="3202" operator="lessThan">
      <formula>$C$4</formula>
    </cfRule>
  </conditionalFormatting>
  <conditionalFormatting sqref="CK24">
    <cfRule type="cellIs" dxfId="3845" priority="3203" operator="lessThan">
      <formula>$C$4</formula>
    </cfRule>
  </conditionalFormatting>
  <conditionalFormatting sqref="CK25">
    <cfRule type="cellIs" dxfId="3844" priority="3204" operator="lessThan">
      <formula>$C$4</formula>
    </cfRule>
  </conditionalFormatting>
  <conditionalFormatting sqref="CK26">
    <cfRule type="cellIs" dxfId="3843" priority="3205" operator="lessThan">
      <formula>$C$4</formula>
    </cfRule>
  </conditionalFormatting>
  <conditionalFormatting sqref="CK27">
    <cfRule type="cellIs" dxfId="3842" priority="3206" operator="lessThan">
      <formula>$C$4</formula>
    </cfRule>
  </conditionalFormatting>
  <conditionalFormatting sqref="CK28">
    <cfRule type="cellIs" dxfId="3841" priority="3207" operator="lessThan">
      <formula>$C$4</formula>
    </cfRule>
  </conditionalFormatting>
  <conditionalFormatting sqref="CK29">
    <cfRule type="cellIs" dxfId="3840" priority="3208" operator="lessThan">
      <formula>$C$4</formula>
    </cfRule>
  </conditionalFormatting>
  <conditionalFormatting sqref="CK30">
    <cfRule type="cellIs" dxfId="3839" priority="3209" operator="lessThan">
      <formula>$C$4</formula>
    </cfRule>
  </conditionalFormatting>
  <conditionalFormatting sqref="CK31">
    <cfRule type="cellIs" dxfId="3838" priority="3210" operator="lessThan">
      <formula>$C$4</formula>
    </cfRule>
  </conditionalFormatting>
  <conditionalFormatting sqref="CK32">
    <cfRule type="cellIs" dxfId="3837" priority="3211" operator="lessThan">
      <formula>$C$4</formula>
    </cfRule>
  </conditionalFormatting>
  <conditionalFormatting sqref="CK33">
    <cfRule type="cellIs" dxfId="3836" priority="3212" operator="lessThan">
      <formula>$C$4</formula>
    </cfRule>
  </conditionalFormatting>
  <conditionalFormatting sqref="CK34">
    <cfRule type="cellIs" dxfId="3835" priority="3213" operator="lessThan">
      <formula>$C$4</formula>
    </cfRule>
  </conditionalFormatting>
  <conditionalFormatting sqref="CK35">
    <cfRule type="cellIs" dxfId="3834" priority="3214" operator="lessThan">
      <formula>$C$4</formula>
    </cfRule>
  </conditionalFormatting>
  <conditionalFormatting sqref="CK36">
    <cfRule type="cellIs" dxfId="3833" priority="3215" operator="lessThan">
      <formula>$C$4</formula>
    </cfRule>
  </conditionalFormatting>
  <conditionalFormatting sqref="CK37">
    <cfRule type="cellIs" dxfId="3832" priority="3216" operator="lessThan">
      <formula>$C$4</formula>
    </cfRule>
  </conditionalFormatting>
  <conditionalFormatting sqref="CK38">
    <cfRule type="cellIs" dxfId="3831" priority="3217" operator="lessThan">
      <formula>$C$4</formula>
    </cfRule>
  </conditionalFormatting>
  <conditionalFormatting sqref="CK39">
    <cfRule type="cellIs" dxfId="3830" priority="3218" operator="lessThan">
      <formula>$C$4</formula>
    </cfRule>
  </conditionalFormatting>
  <conditionalFormatting sqref="CK40">
    <cfRule type="cellIs" dxfId="3829" priority="3219" operator="lessThan">
      <formula>$C$4</formula>
    </cfRule>
  </conditionalFormatting>
  <conditionalFormatting sqref="CK41">
    <cfRule type="cellIs" dxfId="3828" priority="3220" operator="lessThan">
      <formula>$C$4</formula>
    </cfRule>
  </conditionalFormatting>
  <conditionalFormatting sqref="CK42">
    <cfRule type="cellIs" dxfId="3827" priority="3221" operator="lessThan">
      <formula>$C$4</formula>
    </cfRule>
  </conditionalFormatting>
  <conditionalFormatting sqref="CK43">
    <cfRule type="cellIs" dxfId="3826" priority="3222" operator="lessThan">
      <formula>$C$4</formula>
    </cfRule>
  </conditionalFormatting>
  <conditionalFormatting sqref="CK44">
    <cfRule type="cellIs" dxfId="3825" priority="3223" operator="lessThan">
      <formula>$C$4</formula>
    </cfRule>
  </conditionalFormatting>
  <conditionalFormatting sqref="CK45">
    <cfRule type="cellIs" dxfId="3824" priority="3224" operator="lessThan">
      <formula>$C$4</formula>
    </cfRule>
  </conditionalFormatting>
  <conditionalFormatting sqref="CK46">
    <cfRule type="cellIs" dxfId="3823" priority="3225" operator="lessThan">
      <formula>$C$4</formula>
    </cfRule>
  </conditionalFormatting>
  <conditionalFormatting sqref="CK47">
    <cfRule type="cellIs" dxfId="3822" priority="3226" operator="lessThan">
      <formula>$C$4</formula>
    </cfRule>
  </conditionalFormatting>
  <conditionalFormatting sqref="CK48">
    <cfRule type="cellIs" dxfId="3821" priority="3227" operator="lessThan">
      <formula>$C$4</formula>
    </cfRule>
  </conditionalFormatting>
  <conditionalFormatting sqref="CK49">
    <cfRule type="cellIs" dxfId="3820" priority="3228" operator="lessThan">
      <formula>$C$4</formula>
    </cfRule>
  </conditionalFormatting>
  <conditionalFormatting sqref="CK50">
    <cfRule type="cellIs" dxfId="3819" priority="3229" operator="lessThan">
      <formula>$C$4</formula>
    </cfRule>
  </conditionalFormatting>
  <conditionalFormatting sqref="CL11">
    <cfRule type="cellIs" dxfId="3818" priority="3230" operator="lessThan">
      <formula>$C$4</formula>
    </cfRule>
  </conditionalFormatting>
  <conditionalFormatting sqref="CL12">
    <cfRule type="cellIs" dxfId="3817" priority="3231" operator="lessThan">
      <formula>$C$4</formula>
    </cfRule>
  </conditionalFormatting>
  <conditionalFormatting sqref="CL13">
    <cfRule type="cellIs" dxfId="3816" priority="3232" operator="lessThan">
      <formula>$C$4</formula>
    </cfRule>
  </conditionalFormatting>
  <conditionalFormatting sqref="CL14">
    <cfRule type="cellIs" dxfId="3815" priority="3233" operator="lessThan">
      <formula>$C$4</formula>
    </cfRule>
  </conditionalFormatting>
  <conditionalFormatting sqref="CL15">
    <cfRule type="cellIs" dxfId="3814" priority="3234" operator="lessThan">
      <formula>$C$4</formula>
    </cfRule>
  </conditionalFormatting>
  <conditionalFormatting sqref="CL16">
    <cfRule type="cellIs" dxfId="3813" priority="3235" operator="lessThan">
      <formula>$C$4</formula>
    </cfRule>
  </conditionalFormatting>
  <conditionalFormatting sqref="CL17">
    <cfRule type="cellIs" dxfId="3812" priority="3236" operator="lessThan">
      <formula>$C$4</formula>
    </cfRule>
  </conditionalFormatting>
  <conditionalFormatting sqref="CL18">
    <cfRule type="cellIs" dxfId="3811" priority="3237" operator="lessThan">
      <formula>$C$4</formula>
    </cfRule>
  </conditionalFormatting>
  <conditionalFormatting sqref="CL19">
    <cfRule type="cellIs" dxfId="3810" priority="3238" operator="lessThan">
      <formula>$C$4</formula>
    </cfRule>
  </conditionalFormatting>
  <conditionalFormatting sqref="CL20">
    <cfRule type="cellIs" dxfId="3809" priority="3239" operator="lessThan">
      <formula>$C$4</formula>
    </cfRule>
  </conditionalFormatting>
  <conditionalFormatting sqref="CL21">
    <cfRule type="cellIs" dxfId="3808" priority="3240" operator="lessThan">
      <formula>$C$4</formula>
    </cfRule>
  </conditionalFormatting>
  <conditionalFormatting sqref="CL22">
    <cfRule type="cellIs" dxfId="3807" priority="3241" operator="lessThan">
      <formula>$C$4</formula>
    </cfRule>
  </conditionalFormatting>
  <conditionalFormatting sqref="CL23">
    <cfRule type="cellIs" dxfId="3806" priority="3242" operator="lessThan">
      <formula>$C$4</formula>
    </cfRule>
  </conditionalFormatting>
  <conditionalFormatting sqref="CL24">
    <cfRule type="cellIs" dxfId="3805" priority="3243" operator="lessThan">
      <formula>$C$4</formula>
    </cfRule>
  </conditionalFormatting>
  <conditionalFormatting sqref="CL25">
    <cfRule type="cellIs" dxfId="3804" priority="3244" operator="lessThan">
      <formula>$C$4</formula>
    </cfRule>
  </conditionalFormatting>
  <conditionalFormatting sqref="CL26">
    <cfRule type="cellIs" dxfId="3803" priority="3245" operator="lessThan">
      <formula>$C$4</formula>
    </cfRule>
  </conditionalFormatting>
  <conditionalFormatting sqref="CL27">
    <cfRule type="cellIs" dxfId="3802" priority="3246" operator="lessThan">
      <formula>$C$4</formula>
    </cfRule>
  </conditionalFormatting>
  <conditionalFormatting sqref="CL28">
    <cfRule type="cellIs" dxfId="3801" priority="3247" operator="lessThan">
      <formula>$C$4</formula>
    </cfRule>
  </conditionalFormatting>
  <conditionalFormatting sqref="CL29">
    <cfRule type="cellIs" dxfId="3800" priority="3248" operator="lessThan">
      <formula>$C$4</formula>
    </cfRule>
  </conditionalFormatting>
  <conditionalFormatting sqref="CL30">
    <cfRule type="cellIs" dxfId="3799" priority="3249" operator="lessThan">
      <formula>$C$4</formula>
    </cfRule>
  </conditionalFormatting>
  <conditionalFormatting sqref="CL31">
    <cfRule type="cellIs" dxfId="3798" priority="3250" operator="lessThan">
      <formula>$C$4</formula>
    </cfRule>
  </conditionalFormatting>
  <conditionalFormatting sqref="CL32">
    <cfRule type="cellIs" dxfId="3797" priority="3251" operator="lessThan">
      <formula>$C$4</formula>
    </cfRule>
  </conditionalFormatting>
  <conditionalFormatting sqref="CL33">
    <cfRule type="cellIs" dxfId="3796" priority="3252" operator="lessThan">
      <formula>$C$4</formula>
    </cfRule>
  </conditionalFormatting>
  <conditionalFormatting sqref="CL34">
    <cfRule type="cellIs" dxfId="3795" priority="3253" operator="lessThan">
      <formula>$C$4</formula>
    </cfRule>
  </conditionalFormatting>
  <conditionalFormatting sqref="CL35">
    <cfRule type="cellIs" dxfId="3794" priority="3254" operator="lessThan">
      <formula>$C$4</formula>
    </cfRule>
  </conditionalFormatting>
  <conditionalFormatting sqref="CL36">
    <cfRule type="cellIs" dxfId="3793" priority="3255" operator="lessThan">
      <formula>$C$4</formula>
    </cfRule>
  </conditionalFormatting>
  <conditionalFormatting sqref="CL37">
    <cfRule type="cellIs" dxfId="3792" priority="3256" operator="lessThan">
      <formula>$C$4</formula>
    </cfRule>
  </conditionalFormatting>
  <conditionalFormatting sqref="CL38">
    <cfRule type="cellIs" dxfId="3791" priority="3257" operator="lessThan">
      <formula>$C$4</formula>
    </cfRule>
  </conditionalFormatting>
  <conditionalFormatting sqref="CL39">
    <cfRule type="cellIs" dxfId="3790" priority="3258" operator="lessThan">
      <formula>$C$4</formula>
    </cfRule>
  </conditionalFormatting>
  <conditionalFormatting sqref="CL40">
    <cfRule type="cellIs" dxfId="3789" priority="3259" operator="lessThan">
      <formula>$C$4</formula>
    </cfRule>
  </conditionalFormatting>
  <conditionalFormatting sqref="CL41">
    <cfRule type="cellIs" dxfId="3788" priority="3260" operator="lessThan">
      <formula>$C$4</formula>
    </cfRule>
  </conditionalFormatting>
  <conditionalFormatting sqref="CL42">
    <cfRule type="cellIs" dxfId="3787" priority="3261" operator="lessThan">
      <formula>$C$4</formula>
    </cfRule>
  </conditionalFormatting>
  <conditionalFormatting sqref="CL43">
    <cfRule type="cellIs" dxfId="3786" priority="3262" operator="lessThan">
      <formula>$C$4</formula>
    </cfRule>
  </conditionalFormatting>
  <conditionalFormatting sqref="CL44">
    <cfRule type="cellIs" dxfId="3785" priority="3263" operator="lessThan">
      <formula>$C$4</formula>
    </cfRule>
  </conditionalFormatting>
  <conditionalFormatting sqref="CL45">
    <cfRule type="cellIs" dxfId="3784" priority="3264" operator="lessThan">
      <formula>$C$4</formula>
    </cfRule>
  </conditionalFormatting>
  <conditionalFormatting sqref="CL46">
    <cfRule type="cellIs" dxfId="3783" priority="3265" operator="lessThan">
      <formula>$C$4</formula>
    </cfRule>
  </conditionalFormatting>
  <conditionalFormatting sqref="CL47">
    <cfRule type="cellIs" dxfId="3782" priority="3266" operator="lessThan">
      <formula>$C$4</formula>
    </cfRule>
  </conditionalFormatting>
  <conditionalFormatting sqref="CL48">
    <cfRule type="cellIs" dxfId="3781" priority="3267" operator="lessThan">
      <formula>$C$4</formula>
    </cfRule>
  </conditionalFormatting>
  <conditionalFormatting sqref="CL49">
    <cfRule type="cellIs" dxfId="3780" priority="3268" operator="lessThan">
      <formula>$C$4</formula>
    </cfRule>
  </conditionalFormatting>
  <conditionalFormatting sqref="CL50">
    <cfRule type="cellIs" dxfId="3779" priority="3269" operator="lessThan">
      <formula>$C$4</formula>
    </cfRule>
  </conditionalFormatting>
  <conditionalFormatting sqref="CM11">
    <cfRule type="cellIs" dxfId="3778" priority="3270" operator="lessThan">
      <formula>$C$4</formula>
    </cfRule>
  </conditionalFormatting>
  <conditionalFormatting sqref="CM12">
    <cfRule type="cellIs" dxfId="3777" priority="3271" operator="lessThan">
      <formula>$C$4</formula>
    </cfRule>
  </conditionalFormatting>
  <conditionalFormatting sqref="CM13">
    <cfRule type="cellIs" dxfId="3776" priority="3272" operator="lessThan">
      <formula>$C$4</formula>
    </cfRule>
  </conditionalFormatting>
  <conditionalFormatting sqref="CM14">
    <cfRule type="cellIs" dxfId="3775" priority="3273" operator="lessThan">
      <formula>$C$4</formula>
    </cfRule>
  </conditionalFormatting>
  <conditionalFormatting sqref="CM15">
    <cfRule type="cellIs" dxfId="3774" priority="3274" operator="lessThan">
      <formula>$C$4</formula>
    </cfRule>
  </conditionalFormatting>
  <conditionalFormatting sqref="CM16">
    <cfRule type="cellIs" dxfId="3773" priority="3275" operator="lessThan">
      <formula>$C$4</formula>
    </cfRule>
  </conditionalFormatting>
  <conditionalFormatting sqref="CM17">
    <cfRule type="cellIs" dxfId="3772" priority="3276" operator="lessThan">
      <formula>$C$4</formula>
    </cfRule>
  </conditionalFormatting>
  <conditionalFormatting sqref="CM18">
    <cfRule type="cellIs" dxfId="3771" priority="3277" operator="lessThan">
      <formula>$C$4</formula>
    </cfRule>
  </conditionalFormatting>
  <conditionalFormatting sqref="CM19">
    <cfRule type="cellIs" dxfId="3770" priority="3278" operator="lessThan">
      <formula>$C$4</formula>
    </cfRule>
  </conditionalFormatting>
  <conditionalFormatting sqref="CM20">
    <cfRule type="cellIs" dxfId="3769" priority="3279" operator="lessThan">
      <formula>$C$4</formula>
    </cfRule>
  </conditionalFormatting>
  <conditionalFormatting sqref="CM21">
    <cfRule type="cellIs" dxfId="3768" priority="3280" operator="lessThan">
      <formula>$C$4</formula>
    </cfRule>
  </conditionalFormatting>
  <conditionalFormatting sqref="CM22">
    <cfRule type="cellIs" dxfId="3767" priority="3281" operator="lessThan">
      <formula>$C$4</formula>
    </cfRule>
  </conditionalFormatting>
  <conditionalFormatting sqref="CM23">
    <cfRule type="cellIs" dxfId="3766" priority="3282" operator="lessThan">
      <formula>$C$4</formula>
    </cfRule>
  </conditionalFormatting>
  <conditionalFormatting sqref="CM24">
    <cfRule type="cellIs" dxfId="3765" priority="3283" operator="lessThan">
      <formula>$C$4</formula>
    </cfRule>
  </conditionalFormatting>
  <conditionalFormatting sqref="CM25">
    <cfRule type="cellIs" dxfId="3764" priority="3284" operator="lessThan">
      <formula>$C$4</formula>
    </cfRule>
  </conditionalFormatting>
  <conditionalFormatting sqref="CM26">
    <cfRule type="cellIs" dxfId="3763" priority="3285" operator="lessThan">
      <formula>$C$4</formula>
    </cfRule>
  </conditionalFormatting>
  <conditionalFormatting sqref="CM27">
    <cfRule type="cellIs" dxfId="3762" priority="3286" operator="lessThan">
      <formula>$C$4</formula>
    </cfRule>
  </conditionalFormatting>
  <conditionalFormatting sqref="CM28">
    <cfRule type="cellIs" dxfId="3761" priority="3287" operator="lessThan">
      <formula>$C$4</formula>
    </cfRule>
  </conditionalFormatting>
  <conditionalFormatting sqref="CM29">
    <cfRule type="cellIs" dxfId="3760" priority="3288" operator="lessThan">
      <formula>$C$4</formula>
    </cfRule>
  </conditionalFormatting>
  <conditionalFormatting sqref="CM30">
    <cfRule type="cellIs" dxfId="3759" priority="3289" operator="lessThan">
      <formula>$C$4</formula>
    </cfRule>
  </conditionalFormatting>
  <conditionalFormatting sqref="CM31">
    <cfRule type="cellIs" dxfId="3758" priority="3290" operator="lessThan">
      <formula>$C$4</formula>
    </cfRule>
  </conditionalFormatting>
  <conditionalFormatting sqref="CM32">
    <cfRule type="cellIs" dxfId="3757" priority="3291" operator="lessThan">
      <formula>$C$4</formula>
    </cfRule>
  </conditionalFormatting>
  <conditionalFormatting sqref="CM33">
    <cfRule type="cellIs" dxfId="3756" priority="3292" operator="lessThan">
      <formula>$C$4</formula>
    </cfRule>
  </conditionalFormatting>
  <conditionalFormatting sqref="CM34">
    <cfRule type="cellIs" dxfId="3755" priority="3293" operator="lessThan">
      <formula>$C$4</formula>
    </cfRule>
  </conditionalFormatting>
  <conditionalFormatting sqref="CM35">
    <cfRule type="cellIs" dxfId="3754" priority="3294" operator="lessThan">
      <formula>$C$4</formula>
    </cfRule>
  </conditionalFormatting>
  <conditionalFormatting sqref="CM36">
    <cfRule type="cellIs" dxfId="3753" priority="3295" operator="lessThan">
      <formula>$C$4</formula>
    </cfRule>
  </conditionalFormatting>
  <conditionalFormatting sqref="CM37">
    <cfRule type="cellIs" dxfId="3752" priority="3296" operator="lessThan">
      <formula>$C$4</formula>
    </cfRule>
  </conditionalFormatting>
  <conditionalFormatting sqref="CM38">
    <cfRule type="cellIs" dxfId="3751" priority="3297" operator="lessThan">
      <formula>$C$4</formula>
    </cfRule>
  </conditionalFormatting>
  <conditionalFormatting sqref="CM39">
    <cfRule type="cellIs" dxfId="3750" priority="3298" operator="lessThan">
      <formula>$C$4</formula>
    </cfRule>
  </conditionalFormatting>
  <conditionalFormatting sqref="CM40">
    <cfRule type="cellIs" dxfId="3749" priority="3299" operator="lessThan">
      <formula>$C$4</formula>
    </cfRule>
  </conditionalFormatting>
  <conditionalFormatting sqref="CM41">
    <cfRule type="cellIs" dxfId="3748" priority="3300" operator="lessThan">
      <formula>$C$4</formula>
    </cfRule>
  </conditionalFormatting>
  <conditionalFormatting sqref="CM42">
    <cfRule type="cellIs" dxfId="3747" priority="3301" operator="lessThan">
      <formula>$C$4</formula>
    </cfRule>
  </conditionalFormatting>
  <conditionalFormatting sqref="CM43">
    <cfRule type="cellIs" dxfId="3746" priority="3302" operator="lessThan">
      <formula>$C$4</formula>
    </cfRule>
  </conditionalFormatting>
  <conditionalFormatting sqref="CM44">
    <cfRule type="cellIs" dxfId="3745" priority="3303" operator="lessThan">
      <formula>$C$4</formula>
    </cfRule>
  </conditionalFormatting>
  <conditionalFormatting sqref="CM45">
    <cfRule type="cellIs" dxfId="3744" priority="3304" operator="lessThan">
      <formula>$C$4</formula>
    </cfRule>
  </conditionalFormatting>
  <conditionalFormatting sqref="CM46">
    <cfRule type="cellIs" dxfId="3743" priority="3305" operator="lessThan">
      <formula>$C$4</formula>
    </cfRule>
  </conditionalFormatting>
  <conditionalFormatting sqref="CM47">
    <cfRule type="cellIs" dxfId="3742" priority="3306" operator="lessThan">
      <formula>$C$4</formula>
    </cfRule>
  </conditionalFormatting>
  <conditionalFormatting sqref="CM48">
    <cfRule type="cellIs" dxfId="3741" priority="3307" operator="lessThan">
      <formula>$C$4</formula>
    </cfRule>
  </conditionalFormatting>
  <conditionalFormatting sqref="CM49">
    <cfRule type="cellIs" dxfId="3740" priority="3308" operator="lessThan">
      <formula>$C$4</formula>
    </cfRule>
  </conditionalFormatting>
  <conditionalFormatting sqref="CM50">
    <cfRule type="cellIs" dxfId="3739" priority="3309" operator="lessThan">
      <formula>$C$4</formula>
    </cfRule>
  </conditionalFormatting>
  <conditionalFormatting sqref="BV11">
    <cfRule type="cellIs" dxfId="3738" priority="3310" operator="lessThan">
      <formula>$C$4</formula>
    </cfRule>
  </conditionalFormatting>
  <conditionalFormatting sqref="BV12">
    <cfRule type="cellIs" dxfId="3737" priority="3311" operator="lessThan">
      <formula>$C$4</formula>
    </cfRule>
  </conditionalFormatting>
  <conditionalFormatting sqref="BV13">
    <cfRule type="cellIs" dxfId="3736" priority="3312" operator="lessThan">
      <formula>$C$4</formula>
    </cfRule>
  </conditionalFormatting>
  <conditionalFormatting sqref="BV14">
    <cfRule type="cellIs" dxfId="3735" priority="3313" operator="lessThan">
      <formula>$C$4</formula>
    </cfRule>
  </conditionalFormatting>
  <conditionalFormatting sqref="BV15">
    <cfRule type="cellIs" dxfId="3734" priority="3314" operator="lessThan">
      <formula>$C$4</formula>
    </cfRule>
  </conditionalFormatting>
  <conditionalFormatting sqref="BV16">
    <cfRule type="cellIs" dxfId="3733" priority="3315" operator="lessThan">
      <formula>$C$4</formula>
    </cfRule>
  </conditionalFormatting>
  <conditionalFormatting sqref="BV17">
    <cfRule type="cellIs" dxfId="3732" priority="3316" operator="lessThan">
      <formula>$C$4</formula>
    </cfRule>
  </conditionalFormatting>
  <conditionalFormatting sqref="BV18">
    <cfRule type="cellIs" dxfId="3731" priority="3317" operator="lessThan">
      <formula>$C$4</formula>
    </cfRule>
  </conditionalFormatting>
  <conditionalFormatting sqref="BV19">
    <cfRule type="cellIs" dxfId="3730" priority="3318" operator="lessThan">
      <formula>$C$4</formula>
    </cfRule>
  </conditionalFormatting>
  <conditionalFormatting sqref="BV20">
    <cfRule type="cellIs" dxfId="3729" priority="3319" operator="lessThan">
      <formula>$C$4</formula>
    </cfRule>
  </conditionalFormatting>
  <conditionalFormatting sqref="BV21">
    <cfRule type="cellIs" dxfId="3728" priority="3320" operator="lessThan">
      <formula>$C$4</formula>
    </cfRule>
  </conditionalFormatting>
  <conditionalFormatting sqref="BV22">
    <cfRule type="cellIs" dxfId="3727" priority="3321" operator="lessThan">
      <formula>$C$4</formula>
    </cfRule>
  </conditionalFormatting>
  <conditionalFormatting sqref="BV23">
    <cfRule type="cellIs" dxfId="3726" priority="3322" operator="lessThan">
      <formula>$C$4</formula>
    </cfRule>
  </conditionalFormatting>
  <conditionalFormatting sqref="BV24">
    <cfRule type="cellIs" dxfId="3725" priority="3323" operator="lessThan">
      <formula>$C$4</formula>
    </cfRule>
  </conditionalFormatting>
  <conditionalFormatting sqref="BV25">
    <cfRule type="cellIs" dxfId="3724" priority="3324" operator="lessThan">
      <formula>$C$4</formula>
    </cfRule>
  </conditionalFormatting>
  <conditionalFormatting sqref="BV26">
    <cfRule type="cellIs" dxfId="3723" priority="3325" operator="lessThan">
      <formula>$C$4</formula>
    </cfRule>
  </conditionalFormatting>
  <conditionalFormatting sqref="BV27">
    <cfRule type="cellIs" dxfId="3722" priority="3326" operator="lessThan">
      <formula>$C$4</formula>
    </cfRule>
  </conditionalFormatting>
  <conditionalFormatting sqref="BV28">
    <cfRule type="cellIs" dxfId="3721" priority="3327" operator="lessThan">
      <formula>$C$4</formula>
    </cfRule>
  </conditionalFormatting>
  <conditionalFormatting sqref="BV29">
    <cfRule type="cellIs" dxfId="3720" priority="3328" operator="lessThan">
      <formula>$C$4</formula>
    </cfRule>
  </conditionalFormatting>
  <conditionalFormatting sqref="BV30">
    <cfRule type="cellIs" dxfId="3719" priority="3329" operator="lessThan">
      <formula>$C$4</formula>
    </cfRule>
  </conditionalFormatting>
  <conditionalFormatting sqref="BV31">
    <cfRule type="cellIs" dxfId="3718" priority="3330" operator="lessThan">
      <formula>$C$4</formula>
    </cfRule>
  </conditionalFormatting>
  <conditionalFormatting sqref="BV32">
    <cfRule type="cellIs" dxfId="3717" priority="3331" operator="lessThan">
      <formula>$C$4</formula>
    </cfRule>
  </conditionalFormatting>
  <conditionalFormatting sqref="BV33">
    <cfRule type="cellIs" dxfId="3716" priority="3332" operator="lessThan">
      <formula>$C$4</formula>
    </cfRule>
  </conditionalFormatting>
  <conditionalFormatting sqref="BV34">
    <cfRule type="cellIs" dxfId="3715" priority="3333" operator="lessThan">
      <formula>$C$4</formula>
    </cfRule>
  </conditionalFormatting>
  <conditionalFormatting sqref="BV35">
    <cfRule type="cellIs" dxfId="3714" priority="3334" operator="lessThan">
      <formula>$C$4</formula>
    </cfRule>
  </conditionalFormatting>
  <conditionalFormatting sqref="BV36">
    <cfRule type="cellIs" dxfId="3713" priority="3335" operator="lessThan">
      <formula>$C$4</formula>
    </cfRule>
  </conditionalFormatting>
  <conditionalFormatting sqref="BV37">
    <cfRule type="cellIs" dxfId="3712" priority="3336" operator="lessThan">
      <formula>$C$4</formula>
    </cfRule>
  </conditionalFormatting>
  <conditionalFormatting sqref="BV38">
    <cfRule type="cellIs" dxfId="3711" priority="3337" operator="lessThan">
      <formula>$C$4</formula>
    </cfRule>
  </conditionalFormatting>
  <conditionalFormatting sqref="BV39">
    <cfRule type="cellIs" dxfId="3710" priority="3338" operator="lessThan">
      <formula>$C$4</formula>
    </cfRule>
  </conditionalFormatting>
  <conditionalFormatting sqref="BV40">
    <cfRule type="cellIs" dxfId="3709" priority="3339" operator="lessThan">
      <formula>$C$4</formula>
    </cfRule>
  </conditionalFormatting>
  <conditionalFormatting sqref="BV41">
    <cfRule type="cellIs" dxfId="3708" priority="3340" operator="lessThan">
      <formula>$C$4</formula>
    </cfRule>
  </conditionalFormatting>
  <conditionalFormatting sqref="BV42">
    <cfRule type="cellIs" dxfId="3707" priority="3341" operator="lessThan">
      <formula>$C$4</formula>
    </cfRule>
  </conditionalFormatting>
  <conditionalFormatting sqref="BV43">
    <cfRule type="cellIs" dxfId="3706" priority="3342" operator="lessThan">
      <formula>$C$4</formula>
    </cfRule>
  </conditionalFormatting>
  <conditionalFormatting sqref="BV44">
    <cfRule type="cellIs" dxfId="3705" priority="3343" operator="lessThan">
      <formula>$C$4</formula>
    </cfRule>
  </conditionalFormatting>
  <conditionalFormatting sqref="BV45">
    <cfRule type="cellIs" dxfId="3704" priority="3344" operator="lessThan">
      <formula>$C$4</formula>
    </cfRule>
  </conditionalFormatting>
  <conditionalFormatting sqref="BV46">
    <cfRule type="cellIs" dxfId="3703" priority="3345" operator="lessThan">
      <formula>$C$4</formula>
    </cfRule>
  </conditionalFormatting>
  <conditionalFormatting sqref="BV47">
    <cfRule type="cellIs" dxfId="3702" priority="3346" operator="lessThan">
      <formula>$C$4</formula>
    </cfRule>
  </conditionalFormatting>
  <conditionalFormatting sqref="BV48">
    <cfRule type="cellIs" dxfId="3701" priority="3347" operator="lessThan">
      <formula>$C$4</formula>
    </cfRule>
  </conditionalFormatting>
  <conditionalFormatting sqref="BV49">
    <cfRule type="cellIs" dxfId="3700" priority="3348" operator="lessThan">
      <formula>$C$4</formula>
    </cfRule>
  </conditionalFormatting>
  <conditionalFormatting sqref="BV50">
    <cfRule type="cellIs" dxfId="3699" priority="3349" operator="lessThan">
      <formula>$C$4</formula>
    </cfRule>
  </conditionalFormatting>
  <conditionalFormatting sqref="CE11">
    <cfRule type="cellIs" dxfId="3698" priority="3350" operator="lessThan">
      <formula>$C$4</formula>
    </cfRule>
  </conditionalFormatting>
  <conditionalFormatting sqref="CE12">
    <cfRule type="cellIs" dxfId="3697" priority="3351" operator="lessThan">
      <formula>$C$4</formula>
    </cfRule>
  </conditionalFormatting>
  <conditionalFormatting sqref="CE13">
    <cfRule type="cellIs" dxfId="3696" priority="3352" operator="lessThan">
      <formula>$C$4</formula>
    </cfRule>
  </conditionalFormatting>
  <conditionalFormatting sqref="CE14">
    <cfRule type="cellIs" dxfId="3695" priority="3353" operator="lessThan">
      <formula>$C$4</formula>
    </cfRule>
  </conditionalFormatting>
  <conditionalFormatting sqref="CE15">
    <cfRule type="cellIs" dxfId="3694" priority="3354" operator="lessThan">
      <formula>$C$4</formula>
    </cfRule>
  </conditionalFormatting>
  <conditionalFormatting sqref="CE16">
    <cfRule type="cellIs" dxfId="3693" priority="3355" operator="lessThan">
      <formula>$C$4</formula>
    </cfRule>
  </conditionalFormatting>
  <conditionalFormatting sqref="CE17">
    <cfRule type="cellIs" dxfId="3692" priority="3356" operator="lessThan">
      <formula>$C$4</formula>
    </cfRule>
  </conditionalFormatting>
  <conditionalFormatting sqref="CE18">
    <cfRule type="cellIs" dxfId="3691" priority="3357" operator="lessThan">
      <formula>$C$4</formula>
    </cfRule>
  </conditionalFormatting>
  <conditionalFormatting sqref="CE19">
    <cfRule type="cellIs" dxfId="3690" priority="3358" operator="lessThan">
      <formula>$C$4</formula>
    </cfRule>
  </conditionalFormatting>
  <conditionalFormatting sqref="CE20">
    <cfRule type="cellIs" dxfId="3689" priority="3359" operator="lessThan">
      <formula>$C$4</formula>
    </cfRule>
  </conditionalFormatting>
  <conditionalFormatting sqref="CE21">
    <cfRule type="cellIs" dxfId="3688" priority="3360" operator="lessThan">
      <formula>$C$4</formula>
    </cfRule>
  </conditionalFormatting>
  <conditionalFormatting sqref="CE22">
    <cfRule type="cellIs" dxfId="3687" priority="3361" operator="lessThan">
      <formula>$C$4</formula>
    </cfRule>
  </conditionalFormatting>
  <conditionalFormatting sqref="CE23">
    <cfRule type="cellIs" dxfId="3686" priority="3362" operator="lessThan">
      <formula>$C$4</formula>
    </cfRule>
  </conditionalFormatting>
  <conditionalFormatting sqref="CE24">
    <cfRule type="cellIs" dxfId="3685" priority="3363" operator="lessThan">
      <formula>$C$4</formula>
    </cfRule>
  </conditionalFormatting>
  <conditionalFormatting sqref="CE25">
    <cfRule type="cellIs" dxfId="3684" priority="3364" operator="lessThan">
      <formula>$C$4</formula>
    </cfRule>
  </conditionalFormatting>
  <conditionalFormatting sqref="CE26">
    <cfRule type="cellIs" dxfId="3683" priority="3365" operator="lessThan">
      <formula>$C$4</formula>
    </cfRule>
  </conditionalFormatting>
  <conditionalFormatting sqref="CE27">
    <cfRule type="cellIs" dxfId="3682" priority="3366" operator="lessThan">
      <formula>$C$4</formula>
    </cfRule>
  </conditionalFormatting>
  <conditionalFormatting sqref="CE28">
    <cfRule type="cellIs" dxfId="3681" priority="3367" operator="lessThan">
      <formula>$C$4</formula>
    </cfRule>
  </conditionalFormatting>
  <conditionalFormatting sqref="CE29">
    <cfRule type="cellIs" dxfId="3680" priority="3368" operator="lessThan">
      <formula>$C$4</formula>
    </cfRule>
  </conditionalFormatting>
  <conditionalFormatting sqref="CE30">
    <cfRule type="cellIs" dxfId="3679" priority="3369" operator="lessThan">
      <formula>$C$4</formula>
    </cfRule>
  </conditionalFormatting>
  <conditionalFormatting sqref="CE31">
    <cfRule type="cellIs" dxfId="3678" priority="3370" operator="lessThan">
      <formula>$C$4</formula>
    </cfRule>
  </conditionalFormatting>
  <conditionalFormatting sqref="CE32">
    <cfRule type="cellIs" dxfId="3677" priority="3371" operator="lessThan">
      <formula>$C$4</formula>
    </cfRule>
  </conditionalFormatting>
  <conditionalFormatting sqref="CE33">
    <cfRule type="cellIs" dxfId="3676" priority="3372" operator="lessThan">
      <formula>$C$4</formula>
    </cfRule>
  </conditionalFormatting>
  <conditionalFormatting sqref="CE34">
    <cfRule type="cellIs" dxfId="3675" priority="3373" operator="lessThan">
      <formula>$C$4</formula>
    </cfRule>
  </conditionalFormatting>
  <conditionalFormatting sqref="CE35">
    <cfRule type="cellIs" dxfId="3674" priority="3374" operator="lessThan">
      <formula>$C$4</formula>
    </cfRule>
  </conditionalFormatting>
  <conditionalFormatting sqref="CE36">
    <cfRule type="cellIs" dxfId="3673" priority="3375" operator="lessThan">
      <formula>$C$4</formula>
    </cfRule>
  </conditionalFormatting>
  <conditionalFormatting sqref="CE37">
    <cfRule type="cellIs" dxfId="3672" priority="3376" operator="lessThan">
      <formula>$C$4</formula>
    </cfRule>
  </conditionalFormatting>
  <conditionalFormatting sqref="CE38">
    <cfRule type="cellIs" dxfId="3671" priority="3377" operator="lessThan">
      <formula>$C$4</formula>
    </cfRule>
  </conditionalFormatting>
  <conditionalFormatting sqref="CE39">
    <cfRule type="cellIs" dxfId="3670" priority="3378" operator="lessThan">
      <formula>$C$4</formula>
    </cfRule>
  </conditionalFormatting>
  <conditionalFormatting sqref="CE40">
    <cfRule type="cellIs" dxfId="3669" priority="3379" operator="lessThan">
      <formula>$C$4</formula>
    </cfRule>
  </conditionalFormatting>
  <conditionalFormatting sqref="CE41">
    <cfRule type="cellIs" dxfId="3668" priority="3380" operator="lessThan">
      <formula>$C$4</formula>
    </cfRule>
  </conditionalFormatting>
  <conditionalFormatting sqref="CE42">
    <cfRule type="cellIs" dxfId="3667" priority="3381" operator="lessThan">
      <formula>$C$4</formula>
    </cfRule>
  </conditionalFormatting>
  <conditionalFormatting sqref="CE43">
    <cfRule type="cellIs" dxfId="3666" priority="3382" operator="lessThan">
      <formula>$C$4</formula>
    </cfRule>
  </conditionalFormatting>
  <conditionalFormatting sqref="CE44">
    <cfRule type="cellIs" dxfId="3665" priority="3383" operator="lessThan">
      <formula>$C$4</formula>
    </cfRule>
  </conditionalFormatting>
  <conditionalFormatting sqref="CE45">
    <cfRule type="cellIs" dxfId="3664" priority="3384" operator="lessThan">
      <formula>$C$4</formula>
    </cfRule>
  </conditionalFormatting>
  <conditionalFormatting sqref="CE46">
    <cfRule type="cellIs" dxfId="3663" priority="3385" operator="lessThan">
      <formula>$C$4</formula>
    </cfRule>
  </conditionalFormatting>
  <conditionalFormatting sqref="CE47">
    <cfRule type="cellIs" dxfId="3662" priority="3386" operator="lessThan">
      <formula>$C$4</formula>
    </cfRule>
  </conditionalFormatting>
  <conditionalFormatting sqref="CE48">
    <cfRule type="cellIs" dxfId="3661" priority="3387" operator="lessThan">
      <formula>$C$4</formula>
    </cfRule>
  </conditionalFormatting>
  <conditionalFormatting sqref="CE49">
    <cfRule type="cellIs" dxfId="3660" priority="3388" operator="lessThan">
      <formula>$C$4</formula>
    </cfRule>
  </conditionalFormatting>
  <conditionalFormatting sqref="CE50">
    <cfRule type="cellIs" dxfId="3659" priority="3389" operator="lessThan">
      <formula>$C$4</formula>
    </cfRule>
  </conditionalFormatting>
  <conditionalFormatting sqref="CN11">
    <cfRule type="cellIs" dxfId="3658" priority="3390" operator="lessThan">
      <formula>$C$4</formula>
    </cfRule>
  </conditionalFormatting>
  <conditionalFormatting sqref="CN12">
    <cfRule type="cellIs" dxfId="3657" priority="3391" operator="lessThan">
      <formula>$C$4</formula>
    </cfRule>
  </conditionalFormatting>
  <conditionalFormatting sqref="CN13">
    <cfRule type="cellIs" dxfId="3656" priority="3392" operator="lessThan">
      <formula>$C$4</formula>
    </cfRule>
  </conditionalFormatting>
  <conditionalFormatting sqref="CN14">
    <cfRule type="cellIs" dxfId="3655" priority="3393" operator="lessThan">
      <formula>$C$4</formula>
    </cfRule>
  </conditionalFormatting>
  <conditionalFormatting sqref="CN15">
    <cfRule type="cellIs" dxfId="3654" priority="3394" operator="lessThan">
      <formula>$C$4</formula>
    </cfRule>
  </conditionalFormatting>
  <conditionalFormatting sqref="CN16">
    <cfRule type="cellIs" dxfId="3653" priority="3395" operator="lessThan">
      <formula>$C$4</formula>
    </cfRule>
  </conditionalFormatting>
  <conditionalFormatting sqref="CN17">
    <cfRule type="cellIs" dxfId="3652" priority="3396" operator="lessThan">
      <formula>$C$4</formula>
    </cfRule>
  </conditionalFormatting>
  <conditionalFormatting sqref="CN18">
    <cfRule type="cellIs" dxfId="3651" priority="3397" operator="lessThan">
      <formula>$C$4</formula>
    </cfRule>
  </conditionalFormatting>
  <conditionalFormatting sqref="CN19">
    <cfRule type="cellIs" dxfId="3650" priority="3398" operator="lessThan">
      <formula>$C$4</formula>
    </cfRule>
  </conditionalFormatting>
  <conditionalFormatting sqref="CN20">
    <cfRule type="cellIs" dxfId="3649" priority="3399" operator="lessThan">
      <formula>$C$4</formula>
    </cfRule>
  </conditionalFormatting>
  <conditionalFormatting sqref="CN21">
    <cfRule type="cellIs" dxfId="3648" priority="3400" operator="lessThan">
      <formula>$C$4</formula>
    </cfRule>
  </conditionalFormatting>
  <conditionalFormatting sqref="CN22">
    <cfRule type="cellIs" dxfId="3647" priority="3401" operator="lessThan">
      <formula>$C$4</formula>
    </cfRule>
  </conditionalFormatting>
  <conditionalFormatting sqref="CN23">
    <cfRule type="cellIs" dxfId="3646" priority="3402" operator="lessThan">
      <formula>$C$4</formula>
    </cfRule>
  </conditionalFormatting>
  <conditionalFormatting sqref="CN24">
    <cfRule type="cellIs" dxfId="3645" priority="3403" operator="lessThan">
      <formula>$C$4</formula>
    </cfRule>
  </conditionalFormatting>
  <conditionalFormatting sqref="CN25">
    <cfRule type="cellIs" dxfId="3644" priority="3404" operator="lessThan">
      <formula>$C$4</formula>
    </cfRule>
  </conditionalFormatting>
  <conditionalFormatting sqref="CN26">
    <cfRule type="cellIs" dxfId="3643" priority="3405" operator="lessThan">
      <formula>$C$4</formula>
    </cfRule>
  </conditionalFormatting>
  <conditionalFormatting sqref="CN27">
    <cfRule type="cellIs" dxfId="3642" priority="3406" operator="lessThan">
      <formula>$C$4</formula>
    </cfRule>
  </conditionalFormatting>
  <conditionalFormatting sqref="CN28">
    <cfRule type="cellIs" dxfId="3641" priority="3407" operator="lessThan">
      <formula>$C$4</formula>
    </cfRule>
  </conditionalFormatting>
  <conditionalFormatting sqref="CN29">
    <cfRule type="cellIs" dxfId="3640" priority="3408" operator="lessThan">
      <formula>$C$4</formula>
    </cfRule>
  </conditionalFormatting>
  <conditionalFormatting sqref="CN30">
    <cfRule type="cellIs" dxfId="3639" priority="3409" operator="lessThan">
      <formula>$C$4</formula>
    </cfRule>
  </conditionalFormatting>
  <conditionalFormatting sqref="CN31">
    <cfRule type="cellIs" dxfId="3638" priority="3410" operator="lessThan">
      <formula>$C$4</formula>
    </cfRule>
  </conditionalFormatting>
  <conditionalFormatting sqref="CN32">
    <cfRule type="cellIs" dxfId="3637" priority="3411" operator="lessThan">
      <formula>$C$4</formula>
    </cfRule>
  </conditionalFormatting>
  <conditionalFormatting sqref="CN33">
    <cfRule type="cellIs" dxfId="3636" priority="3412" operator="lessThan">
      <formula>$C$4</formula>
    </cfRule>
  </conditionalFormatting>
  <conditionalFormatting sqref="CN34">
    <cfRule type="cellIs" dxfId="3635" priority="3413" operator="lessThan">
      <formula>$C$4</formula>
    </cfRule>
  </conditionalFormatting>
  <conditionalFormatting sqref="CN35">
    <cfRule type="cellIs" dxfId="3634" priority="3414" operator="lessThan">
      <formula>$C$4</formula>
    </cfRule>
  </conditionalFormatting>
  <conditionalFormatting sqref="CN36">
    <cfRule type="cellIs" dxfId="3633" priority="3415" operator="lessThan">
      <formula>$C$4</formula>
    </cfRule>
  </conditionalFormatting>
  <conditionalFormatting sqref="CN37">
    <cfRule type="cellIs" dxfId="3632" priority="3416" operator="lessThan">
      <formula>$C$4</formula>
    </cfRule>
  </conditionalFormatting>
  <conditionalFormatting sqref="CN38">
    <cfRule type="cellIs" dxfId="3631" priority="3417" operator="lessThan">
      <formula>$C$4</formula>
    </cfRule>
  </conditionalFormatting>
  <conditionalFormatting sqref="CN39">
    <cfRule type="cellIs" dxfId="3630" priority="3418" operator="lessThan">
      <formula>$C$4</formula>
    </cfRule>
  </conditionalFormatting>
  <conditionalFormatting sqref="CN40">
    <cfRule type="cellIs" dxfId="3629" priority="3419" operator="lessThan">
      <formula>$C$4</formula>
    </cfRule>
  </conditionalFormatting>
  <conditionalFormatting sqref="CN41">
    <cfRule type="cellIs" dxfId="3628" priority="3420" operator="lessThan">
      <formula>$C$4</formula>
    </cfRule>
  </conditionalFormatting>
  <conditionalFormatting sqref="CN42">
    <cfRule type="cellIs" dxfId="3627" priority="3421" operator="lessThan">
      <formula>$C$4</formula>
    </cfRule>
  </conditionalFormatting>
  <conditionalFormatting sqref="CN43">
    <cfRule type="cellIs" dxfId="3626" priority="3422" operator="lessThan">
      <formula>$C$4</formula>
    </cfRule>
  </conditionalFormatting>
  <conditionalFormatting sqref="CN44">
    <cfRule type="cellIs" dxfId="3625" priority="3423" operator="lessThan">
      <formula>$C$4</formula>
    </cfRule>
  </conditionalFormatting>
  <conditionalFormatting sqref="CN45">
    <cfRule type="cellIs" dxfId="3624" priority="3424" operator="lessThan">
      <formula>$C$4</formula>
    </cfRule>
  </conditionalFormatting>
  <conditionalFormatting sqref="CN46">
    <cfRule type="cellIs" dxfId="3623" priority="3425" operator="lessThan">
      <formula>$C$4</formula>
    </cfRule>
  </conditionalFormatting>
  <conditionalFormatting sqref="CN47">
    <cfRule type="cellIs" dxfId="3622" priority="3426" operator="lessThan">
      <formula>$C$4</formula>
    </cfRule>
  </conditionalFormatting>
  <conditionalFormatting sqref="CN48">
    <cfRule type="cellIs" dxfId="3621" priority="3427" operator="lessThan">
      <formula>$C$4</formula>
    </cfRule>
  </conditionalFormatting>
  <conditionalFormatting sqref="CN49">
    <cfRule type="cellIs" dxfId="3620" priority="3428" operator="lessThan">
      <formula>$C$4</formula>
    </cfRule>
  </conditionalFormatting>
  <conditionalFormatting sqref="CN50">
    <cfRule type="cellIs" dxfId="3619" priority="3429" operator="lessThan">
      <formula>$C$4</formula>
    </cfRule>
  </conditionalFormatting>
  <conditionalFormatting sqref="AU11">
    <cfRule type="cellIs" dxfId="3618" priority="385" operator="lessThan">
      <formula>$C$4</formula>
    </cfRule>
  </conditionalFormatting>
  <conditionalFormatting sqref="AU12">
    <cfRule type="cellIs" dxfId="3617" priority="384" operator="lessThan">
      <formula>$C$4</formula>
    </cfRule>
  </conditionalFormatting>
  <conditionalFormatting sqref="AU13">
    <cfRule type="cellIs" dxfId="3616" priority="383" operator="lessThan">
      <formula>$C$4</formula>
    </cfRule>
  </conditionalFormatting>
  <conditionalFormatting sqref="AU14">
    <cfRule type="cellIs" dxfId="3615" priority="382" operator="lessThan">
      <formula>$C$4</formula>
    </cfRule>
  </conditionalFormatting>
  <conditionalFormatting sqref="AU15">
    <cfRule type="cellIs" dxfId="3614" priority="381" operator="lessThan">
      <formula>$C$4</formula>
    </cfRule>
  </conditionalFormatting>
  <conditionalFormatting sqref="AU16">
    <cfRule type="cellIs" dxfId="3613" priority="380" operator="lessThan">
      <formula>$C$4</formula>
    </cfRule>
  </conditionalFormatting>
  <conditionalFormatting sqref="AU17">
    <cfRule type="cellIs" dxfId="3612" priority="379" operator="lessThan">
      <formula>$C$4</formula>
    </cfRule>
  </conditionalFormatting>
  <conditionalFormatting sqref="AU18">
    <cfRule type="cellIs" dxfId="3611" priority="378" operator="lessThan">
      <formula>$C$4</formula>
    </cfRule>
  </conditionalFormatting>
  <conditionalFormatting sqref="AU19">
    <cfRule type="cellIs" dxfId="3610" priority="377" operator="lessThan">
      <formula>$C$4</formula>
    </cfRule>
  </conditionalFormatting>
  <conditionalFormatting sqref="AU20">
    <cfRule type="cellIs" dxfId="3609" priority="376" operator="lessThan">
      <formula>$C$4</formula>
    </cfRule>
  </conditionalFormatting>
  <conditionalFormatting sqref="AU21">
    <cfRule type="cellIs" dxfId="3608" priority="375" operator="lessThan">
      <formula>$C$4</formula>
    </cfRule>
  </conditionalFormatting>
  <conditionalFormatting sqref="AU22">
    <cfRule type="cellIs" dxfId="3607" priority="374" operator="lessThan">
      <formula>$C$4</formula>
    </cfRule>
  </conditionalFormatting>
  <conditionalFormatting sqref="AU23">
    <cfRule type="cellIs" dxfId="3606" priority="373" operator="lessThan">
      <formula>$C$4</formula>
    </cfRule>
  </conditionalFormatting>
  <conditionalFormatting sqref="AU24">
    <cfRule type="cellIs" dxfId="3605" priority="372" operator="lessThan">
      <formula>$C$4</formula>
    </cfRule>
  </conditionalFormatting>
  <conditionalFormatting sqref="AU25">
    <cfRule type="cellIs" dxfId="3604" priority="371" operator="lessThan">
      <formula>$C$4</formula>
    </cfRule>
  </conditionalFormatting>
  <conditionalFormatting sqref="AU26">
    <cfRule type="cellIs" dxfId="3603" priority="370" operator="lessThan">
      <formula>$C$4</formula>
    </cfRule>
  </conditionalFormatting>
  <conditionalFormatting sqref="AU27">
    <cfRule type="cellIs" dxfId="3602" priority="369" operator="lessThan">
      <formula>$C$4</formula>
    </cfRule>
  </conditionalFormatting>
  <conditionalFormatting sqref="AU28">
    <cfRule type="cellIs" dxfId="3601" priority="368" operator="lessThan">
      <formula>$C$4</formula>
    </cfRule>
  </conditionalFormatting>
  <conditionalFormatting sqref="AU29">
    <cfRule type="cellIs" dxfId="3600" priority="367" operator="lessThan">
      <formula>$C$4</formula>
    </cfRule>
  </conditionalFormatting>
  <conditionalFormatting sqref="AU30">
    <cfRule type="cellIs" dxfId="3599" priority="366" operator="lessThan">
      <formula>$C$4</formula>
    </cfRule>
  </conditionalFormatting>
  <conditionalFormatting sqref="AU31">
    <cfRule type="cellIs" dxfId="3598" priority="365" operator="lessThan">
      <formula>$C$4</formula>
    </cfRule>
  </conditionalFormatting>
  <conditionalFormatting sqref="AU32">
    <cfRule type="cellIs" dxfId="3597" priority="364" operator="lessThan">
      <formula>$C$4</formula>
    </cfRule>
  </conditionalFormatting>
  <conditionalFormatting sqref="AU33">
    <cfRule type="cellIs" dxfId="3596" priority="363" operator="lessThan">
      <formula>$C$4</formula>
    </cfRule>
  </conditionalFormatting>
  <conditionalFormatting sqref="AU34">
    <cfRule type="cellIs" dxfId="3595" priority="362" operator="lessThan">
      <formula>$C$4</formula>
    </cfRule>
  </conditionalFormatting>
  <conditionalFormatting sqref="AU35">
    <cfRule type="cellIs" dxfId="3594" priority="361" operator="lessThan">
      <formula>$C$4</formula>
    </cfRule>
  </conditionalFormatting>
  <conditionalFormatting sqref="AU36">
    <cfRule type="cellIs" dxfId="3593" priority="360" operator="lessThan">
      <formula>$C$4</formula>
    </cfRule>
  </conditionalFormatting>
  <conditionalFormatting sqref="AU37">
    <cfRule type="cellIs" dxfId="3592" priority="359" operator="lessThan">
      <formula>$C$4</formula>
    </cfRule>
  </conditionalFormatting>
  <conditionalFormatting sqref="AU38">
    <cfRule type="cellIs" dxfId="3591" priority="358" operator="lessThan">
      <formula>$C$4</formula>
    </cfRule>
  </conditionalFormatting>
  <conditionalFormatting sqref="AU39">
    <cfRule type="cellIs" dxfId="3590" priority="357" operator="lessThan">
      <formula>$C$4</formula>
    </cfRule>
  </conditionalFormatting>
  <conditionalFormatting sqref="AU40">
    <cfRule type="cellIs" dxfId="3589" priority="356" operator="lessThan">
      <formula>$C$4</formula>
    </cfRule>
  </conditionalFormatting>
  <conditionalFormatting sqref="AU41">
    <cfRule type="cellIs" dxfId="3588" priority="355" operator="lessThan">
      <formula>$C$4</formula>
    </cfRule>
  </conditionalFormatting>
  <conditionalFormatting sqref="AU42">
    <cfRule type="cellIs" dxfId="3587" priority="354" operator="lessThan">
      <formula>$C$4</formula>
    </cfRule>
  </conditionalFormatting>
  <conditionalFormatting sqref="AU43">
    <cfRule type="cellIs" dxfId="3586" priority="353" operator="lessThan">
      <formula>$C$4</formula>
    </cfRule>
  </conditionalFormatting>
  <conditionalFormatting sqref="AU44">
    <cfRule type="cellIs" dxfId="3585" priority="352" operator="lessThan">
      <formula>$C$4</formula>
    </cfRule>
  </conditionalFormatting>
  <conditionalFormatting sqref="AU45">
    <cfRule type="cellIs" dxfId="3584" priority="351" operator="lessThan">
      <formula>$C$4</formula>
    </cfRule>
  </conditionalFormatting>
  <conditionalFormatting sqref="AV11">
    <cfRule type="cellIs" dxfId="3583" priority="350" operator="lessThan">
      <formula>$C$4</formula>
    </cfRule>
  </conditionalFormatting>
  <conditionalFormatting sqref="AV12">
    <cfRule type="cellIs" dxfId="3582" priority="349" operator="lessThan">
      <formula>$C$4</formula>
    </cfRule>
  </conditionalFormatting>
  <conditionalFormatting sqref="AV13">
    <cfRule type="cellIs" dxfId="3581" priority="348" operator="lessThan">
      <formula>$C$4</formula>
    </cfRule>
  </conditionalFormatting>
  <conditionalFormatting sqref="AV14">
    <cfRule type="cellIs" dxfId="3580" priority="347" operator="lessThan">
      <formula>$C$4</formula>
    </cfRule>
  </conditionalFormatting>
  <conditionalFormatting sqref="AV15">
    <cfRule type="cellIs" dxfId="3579" priority="346" operator="lessThan">
      <formula>$C$4</formula>
    </cfRule>
  </conditionalFormatting>
  <conditionalFormatting sqref="AV16">
    <cfRule type="cellIs" dxfId="3578" priority="345" operator="lessThan">
      <formula>$C$4</formula>
    </cfRule>
  </conditionalFormatting>
  <conditionalFormatting sqref="AV17">
    <cfRule type="cellIs" dxfId="3577" priority="344" operator="lessThan">
      <formula>$C$4</formula>
    </cfRule>
  </conditionalFormatting>
  <conditionalFormatting sqref="AV18">
    <cfRule type="cellIs" dxfId="3576" priority="343" operator="lessThan">
      <formula>$C$4</formula>
    </cfRule>
  </conditionalFormatting>
  <conditionalFormatting sqref="AV19">
    <cfRule type="cellIs" dxfId="3575" priority="342" operator="lessThan">
      <formula>$C$4</formula>
    </cfRule>
  </conditionalFormatting>
  <conditionalFormatting sqref="AV20">
    <cfRule type="cellIs" dxfId="3574" priority="341" operator="lessThan">
      <formula>$C$4</formula>
    </cfRule>
  </conditionalFormatting>
  <conditionalFormatting sqref="AV21">
    <cfRule type="cellIs" dxfId="3573" priority="340" operator="lessThan">
      <formula>$C$4</formula>
    </cfRule>
  </conditionalFormatting>
  <conditionalFormatting sqref="AV22">
    <cfRule type="cellIs" dxfId="3572" priority="339" operator="lessThan">
      <formula>$C$4</formula>
    </cfRule>
  </conditionalFormatting>
  <conditionalFormatting sqref="AV23">
    <cfRule type="cellIs" dxfId="3571" priority="338" operator="lessThan">
      <formula>$C$4</formula>
    </cfRule>
  </conditionalFormatting>
  <conditionalFormatting sqref="AV24">
    <cfRule type="cellIs" dxfId="3570" priority="337" operator="lessThan">
      <formula>$C$4</formula>
    </cfRule>
  </conditionalFormatting>
  <conditionalFormatting sqref="AV25">
    <cfRule type="cellIs" dxfId="3569" priority="336" operator="lessThan">
      <formula>$C$4</formula>
    </cfRule>
  </conditionalFormatting>
  <conditionalFormatting sqref="AV26">
    <cfRule type="cellIs" dxfId="3568" priority="335" operator="lessThan">
      <formula>$C$4</formula>
    </cfRule>
  </conditionalFormatting>
  <conditionalFormatting sqref="AV27">
    <cfRule type="cellIs" dxfId="3567" priority="334" operator="lessThan">
      <formula>$C$4</formula>
    </cfRule>
  </conditionalFormatting>
  <conditionalFormatting sqref="AV28">
    <cfRule type="cellIs" dxfId="3566" priority="333" operator="lessThan">
      <formula>$C$4</formula>
    </cfRule>
  </conditionalFormatting>
  <conditionalFormatting sqref="AV29">
    <cfRule type="cellIs" dxfId="3565" priority="332" operator="lessThan">
      <formula>$C$4</formula>
    </cfRule>
  </conditionalFormatting>
  <conditionalFormatting sqref="AV30">
    <cfRule type="cellIs" dxfId="3564" priority="331" operator="lessThan">
      <formula>$C$4</formula>
    </cfRule>
  </conditionalFormatting>
  <conditionalFormatting sqref="AV31">
    <cfRule type="cellIs" dxfId="3563" priority="330" operator="lessThan">
      <formula>$C$4</formula>
    </cfRule>
  </conditionalFormatting>
  <conditionalFormatting sqref="AV32">
    <cfRule type="cellIs" dxfId="3562" priority="329" operator="lessThan">
      <formula>$C$4</formula>
    </cfRule>
  </conditionalFormatting>
  <conditionalFormatting sqref="AV33">
    <cfRule type="cellIs" dxfId="3561" priority="328" operator="lessThan">
      <formula>$C$4</formula>
    </cfRule>
  </conditionalFormatting>
  <conditionalFormatting sqref="AV34">
    <cfRule type="cellIs" dxfId="3560" priority="327" operator="lessThan">
      <formula>$C$4</formula>
    </cfRule>
  </conditionalFormatting>
  <conditionalFormatting sqref="AV35">
    <cfRule type="cellIs" dxfId="3559" priority="326" operator="lessThan">
      <formula>$C$4</formula>
    </cfRule>
  </conditionalFormatting>
  <conditionalFormatting sqref="AV36">
    <cfRule type="cellIs" dxfId="3558" priority="325" operator="lessThan">
      <formula>$C$4</formula>
    </cfRule>
  </conditionalFormatting>
  <conditionalFormatting sqref="AV37">
    <cfRule type="cellIs" dxfId="3557" priority="324" operator="lessThan">
      <formula>$C$4</formula>
    </cfRule>
  </conditionalFormatting>
  <conditionalFormatting sqref="AV38">
    <cfRule type="cellIs" dxfId="3556" priority="323" operator="lessThan">
      <formula>$C$4</formula>
    </cfRule>
  </conditionalFormatting>
  <conditionalFormatting sqref="AV39">
    <cfRule type="cellIs" dxfId="3555" priority="322" operator="lessThan">
      <formula>$C$4</formula>
    </cfRule>
  </conditionalFormatting>
  <conditionalFormatting sqref="AV40">
    <cfRule type="cellIs" dxfId="3554" priority="321" operator="lessThan">
      <formula>$C$4</formula>
    </cfRule>
  </conditionalFormatting>
  <conditionalFormatting sqref="AV41">
    <cfRule type="cellIs" dxfId="3553" priority="320" operator="lessThan">
      <formula>$C$4</formula>
    </cfRule>
  </conditionalFormatting>
  <conditionalFormatting sqref="AV42">
    <cfRule type="cellIs" dxfId="3552" priority="319" operator="lessThan">
      <formula>$C$4</formula>
    </cfRule>
  </conditionalFormatting>
  <conditionalFormatting sqref="AV43">
    <cfRule type="cellIs" dxfId="3551" priority="318" operator="lessThan">
      <formula>$C$4</formula>
    </cfRule>
  </conditionalFormatting>
  <conditionalFormatting sqref="AV44">
    <cfRule type="cellIs" dxfId="3550" priority="317" operator="lessThan">
      <formula>$C$4</formula>
    </cfRule>
  </conditionalFormatting>
  <conditionalFormatting sqref="AV45">
    <cfRule type="cellIs" dxfId="3549" priority="316" operator="lessThan">
      <formula>$C$4</formula>
    </cfRule>
  </conditionalFormatting>
  <conditionalFormatting sqref="AR11">
    <cfRule type="cellIs" dxfId="3548" priority="315" operator="lessThan">
      <formula>$C$4</formula>
    </cfRule>
  </conditionalFormatting>
  <conditionalFormatting sqref="AR12">
    <cfRule type="cellIs" dxfId="3547" priority="314" operator="lessThan">
      <formula>$C$4</formula>
    </cfRule>
  </conditionalFormatting>
  <conditionalFormatting sqref="AR13">
    <cfRule type="cellIs" dxfId="3546" priority="313" operator="lessThan">
      <formula>$C$4</formula>
    </cfRule>
  </conditionalFormatting>
  <conditionalFormatting sqref="AR14">
    <cfRule type="cellIs" dxfId="3545" priority="312" operator="lessThan">
      <formula>$C$4</formula>
    </cfRule>
  </conditionalFormatting>
  <conditionalFormatting sqref="AR15">
    <cfRule type="cellIs" dxfId="3544" priority="311" operator="lessThan">
      <formula>$C$4</formula>
    </cfRule>
  </conditionalFormatting>
  <conditionalFormatting sqref="AR16">
    <cfRule type="cellIs" dxfId="3543" priority="310" operator="lessThan">
      <formula>$C$4</formula>
    </cfRule>
  </conditionalFormatting>
  <conditionalFormatting sqref="AR17">
    <cfRule type="cellIs" dxfId="3542" priority="309" operator="lessThan">
      <formula>$C$4</formula>
    </cfRule>
  </conditionalFormatting>
  <conditionalFormatting sqref="AR18">
    <cfRule type="cellIs" dxfId="3541" priority="308" operator="lessThan">
      <formula>$C$4</formula>
    </cfRule>
  </conditionalFormatting>
  <conditionalFormatting sqref="AR19">
    <cfRule type="cellIs" dxfId="3540" priority="307" operator="lessThan">
      <formula>$C$4</formula>
    </cfRule>
  </conditionalFormatting>
  <conditionalFormatting sqref="AR20">
    <cfRule type="cellIs" dxfId="3539" priority="306" operator="lessThan">
      <formula>$C$4</formula>
    </cfRule>
  </conditionalFormatting>
  <conditionalFormatting sqref="AR21">
    <cfRule type="cellIs" dxfId="3538" priority="305" operator="lessThan">
      <formula>$C$4</formula>
    </cfRule>
  </conditionalFormatting>
  <conditionalFormatting sqref="AR22">
    <cfRule type="cellIs" dxfId="3537" priority="304" operator="lessThan">
      <formula>$C$4</formula>
    </cfRule>
  </conditionalFormatting>
  <conditionalFormatting sqref="AR23">
    <cfRule type="cellIs" dxfId="3536" priority="303" operator="lessThan">
      <formula>$C$4</formula>
    </cfRule>
  </conditionalFormatting>
  <conditionalFormatting sqref="AR24">
    <cfRule type="cellIs" dxfId="3535" priority="302" operator="lessThan">
      <formula>$C$4</formula>
    </cfRule>
  </conditionalFormatting>
  <conditionalFormatting sqref="AR25">
    <cfRule type="cellIs" dxfId="3534" priority="301" operator="lessThan">
      <formula>$C$4</formula>
    </cfRule>
  </conditionalFormatting>
  <conditionalFormatting sqref="AR26">
    <cfRule type="cellIs" dxfId="3533" priority="300" operator="lessThan">
      <formula>$C$4</formula>
    </cfRule>
  </conditionalFormatting>
  <conditionalFormatting sqref="AR27">
    <cfRule type="cellIs" dxfId="3532" priority="299" operator="lessThan">
      <formula>$C$4</formula>
    </cfRule>
  </conditionalFormatting>
  <conditionalFormatting sqref="AR28">
    <cfRule type="cellIs" dxfId="3531" priority="298" operator="lessThan">
      <formula>$C$4</formula>
    </cfRule>
  </conditionalFormatting>
  <conditionalFormatting sqref="AR29">
    <cfRule type="cellIs" dxfId="3530" priority="297" operator="lessThan">
      <formula>$C$4</formula>
    </cfRule>
  </conditionalFormatting>
  <conditionalFormatting sqref="AR30">
    <cfRule type="cellIs" dxfId="3529" priority="296" operator="lessThan">
      <formula>$C$4</formula>
    </cfRule>
  </conditionalFormatting>
  <conditionalFormatting sqref="AR31">
    <cfRule type="cellIs" dxfId="3528" priority="295" operator="lessThan">
      <formula>$C$4</formula>
    </cfRule>
  </conditionalFormatting>
  <conditionalFormatting sqref="AR32">
    <cfRule type="cellIs" dxfId="3527" priority="294" operator="lessThan">
      <formula>$C$4</formula>
    </cfRule>
  </conditionalFormatting>
  <conditionalFormatting sqref="AR33">
    <cfRule type="cellIs" dxfId="3526" priority="293" operator="lessThan">
      <formula>$C$4</formula>
    </cfRule>
  </conditionalFormatting>
  <conditionalFormatting sqref="AR34">
    <cfRule type="cellIs" dxfId="3525" priority="292" operator="lessThan">
      <formula>$C$4</formula>
    </cfRule>
  </conditionalFormatting>
  <conditionalFormatting sqref="AR35">
    <cfRule type="cellIs" dxfId="3524" priority="291" operator="lessThan">
      <formula>$C$4</formula>
    </cfRule>
  </conditionalFormatting>
  <conditionalFormatting sqref="AR36">
    <cfRule type="cellIs" dxfId="3523" priority="290" operator="lessThan">
      <formula>$C$4</formula>
    </cfRule>
  </conditionalFormatting>
  <conditionalFormatting sqref="AR37">
    <cfRule type="cellIs" dxfId="3522" priority="289" operator="lessThan">
      <formula>$C$4</formula>
    </cfRule>
  </conditionalFormatting>
  <conditionalFormatting sqref="AR38">
    <cfRule type="cellIs" dxfId="3521" priority="288" operator="lessThan">
      <formula>$C$4</formula>
    </cfRule>
  </conditionalFormatting>
  <conditionalFormatting sqref="AR39">
    <cfRule type="cellIs" dxfId="3520" priority="287" operator="lessThan">
      <formula>$C$4</formula>
    </cfRule>
  </conditionalFormatting>
  <conditionalFormatting sqref="AR40">
    <cfRule type="cellIs" dxfId="3519" priority="286" operator="lessThan">
      <formula>$C$4</formula>
    </cfRule>
  </conditionalFormatting>
  <conditionalFormatting sqref="AR41">
    <cfRule type="cellIs" dxfId="3518" priority="285" operator="lessThan">
      <formula>$C$4</formula>
    </cfRule>
  </conditionalFormatting>
  <conditionalFormatting sqref="AR42">
    <cfRule type="cellIs" dxfId="3517" priority="284" operator="lessThan">
      <formula>$C$4</formula>
    </cfRule>
  </conditionalFormatting>
  <conditionalFormatting sqref="AR43">
    <cfRule type="cellIs" dxfId="3516" priority="283" operator="lessThan">
      <formula>$C$4</formula>
    </cfRule>
  </conditionalFormatting>
  <conditionalFormatting sqref="AR44">
    <cfRule type="cellIs" dxfId="3515" priority="282" operator="lessThan">
      <formula>$C$4</formula>
    </cfRule>
  </conditionalFormatting>
  <conditionalFormatting sqref="AR45">
    <cfRule type="cellIs" dxfId="3514" priority="281" operator="lessThan">
      <formula>$C$4</formula>
    </cfRule>
  </conditionalFormatting>
  <conditionalFormatting sqref="BA11">
    <cfRule type="cellIs" dxfId="3513" priority="280" operator="lessThan">
      <formula>$C$4</formula>
    </cfRule>
  </conditionalFormatting>
  <conditionalFormatting sqref="BA12">
    <cfRule type="cellIs" dxfId="3512" priority="279" operator="lessThan">
      <formula>$C$4</formula>
    </cfRule>
  </conditionalFormatting>
  <conditionalFormatting sqref="BA13">
    <cfRule type="cellIs" dxfId="3511" priority="278" operator="lessThan">
      <formula>$C$4</formula>
    </cfRule>
  </conditionalFormatting>
  <conditionalFormatting sqref="BA14">
    <cfRule type="cellIs" dxfId="3510" priority="277" operator="lessThan">
      <formula>$C$4</formula>
    </cfRule>
  </conditionalFormatting>
  <conditionalFormatting sqref="BA15">
    <cfRule type="cellIs" dxfId="3509" priority="276" operator="lessThan">
      <formula>$C$4</formula>
    </cfRule>
  </conditionalFormatting>
  <conditionalFormatting sqref="BA16">
    <cfRule type="cellIs" dxfId="3508" priority="275" operator="lessThan">
      <formula>$C$4</formula>
    </cfRule>
  </conditionalFormatting>
  <conditionalFormatting sqref="BA17">
    <cfRule type="cellIs" dxfId="3507" priority="274" operator="lessThan">
      <formula>$C$4</formula>
    </cfRule>
  </conditionalFormatting>
  <conditionalFormatting sqref="BA18">
    <cfRule type="cellIs" dxfId="3506" priority="273" operator="lessThan">
      <formula>$C$4</formula>
    </cfRule>
  </conditionalFormatting>
  <conditionalFormatting sqref="BA19">
    <cfRule type="cellIs" dxfId="3505" priority="272" operator="lessThan">
      <formula>$C$4</formula>
    </cfRule>
  </conditionalFormatting>
  <conditionalFormatting sqref="BA20">
    <cfRule type="cellIs" dxfId="3504" priority="271" operator="lessThan">
      <formula>$C$4</formula>
    </cfRule>
  </conditionalFormatting>
  <conditionalFormatting sqref="BA21">
    <cfRule type="cellIs" dxfId="3503" priority="270" operator="lessThan">
      <formula>$C$4</formula>
    </cfRule>
  </conditionalFormatting>
  <conditionalFormatting sqref="BA22">
    <cfRule type="cellIs" dxfId="3502" priority="269" operator="lessThan">
      <formula>$C$4</formula>
    </cfRule>
  </conditionalFormatting>
  <conditionalFormatting sqref="BA23">
    <cfRule type="cellIs" dxfId="3501" priority="268" operator="lessThan">
      <formula>$C$4</formula>
    </cfRule>
  </conditionalFormatting>
  <conditionalFormatting sqref="BA24">
    <cfRule type="cellIs" dxfId="3500" priority="267" operator="lessThan">
      <formula>$C$4</formula>
    </cfRule>
  </conditionalFormatting>
  <conditionalFormatting sqref="BA25">
    <cfRule type="cellIs" dxfId="3499" priority="266" operator="lessThan">
      <formula>$C$4</formula>
    </cfRule>
  </conditionalFormatting>
  <conditionalFormatting sqref="BA26">
    <cfRule type="cellIs" dxfId="3498" priority="265" operator="lessThan">
      <formula>$C$4</formula>
    </cfRule>
  </conditionalFormatting>
  <conditionalFormatting sqref="BA27">
    <cfRule type="cellIs" dxfId="3497" priority="264" operator="lessThan">
      <formula>$C$4</formula>
    </cfRule>
  </conditionalFormatting>
  <conditionalFormatting sqref="BA28">
    <cfRule type="cellIs" dxfId="3496" priority="263" operator="lessThan">
      <formula>$C$4</formula>
    </cfRule>
  </conditionalFormatting>
  <conditionalFormatting sqref="BA29">
    <cfRule type="cellIs" dxfId="3495" priority="262" operator="lessThan">
      <formula>$C$4</formula>
    </cfRule>
  </conditionalFormatting>
  <conditionalFormatting sqref="BA30">
    <cfRule type="cellIs" dxfId="3494" priority="261" operator="lessThan">
      <formula>$C$4</formula>
    </cfRule>
  </conditionalFormatting>
  <conditionalFormatting sqref="BA31">
    <cfRule type="cellIs" dxfId="3493" priority="260" operator="lessThan">
      <formula>$C$4</formula>
    </cfRule>
  </conditionalFormatting>
  <conditionalFormatting sqref="BA32">
    <cfRule type="cellIs" dxfId="3492" priority="259" operator="lessThan">
      <formula>$C$4</formula>
    </cfRule>
  </conditionalFormatting>
  <conditionalFormatting sqref="BA33">
    <cfRule type="cellIs" dxfId="3491" priority="258" operator="lessThan">
      <formula>$C$4</formula>
    </cfRule>
  </conditionalFormatting>
  <conditionalFormatting sqref="BA34">
    <cfRule type="cellIs" dxfId="3490" priority="257" operator="lessThan">
      <formula>$C$4</formula>
    </cfRule>
  </conditionalFormatting>
  <conditionalFormatting sqref="BA35">
    <cfRule type="cellIs" dxfId="3489" priority="256" operator="lessThan">
      <formula>$C$4</formula>
    </cfRule>
  </conditionalFormatting>
  <conditionalFormatting sqref="BA36">
    <cfRule type="cellIs" dxfId="3488" priority="255" operator="lessThan">
      <formula>$C$4</formula>
    </cfRule>
  </conditionalFormatting>
  <conditionalFormatting sqref="BA37">
    <cfRule type="cellIs" dxfId="3487" priority="254" operator="lessThan">
      <formula>$C$4</formula>
    </cfRule>
  </conditionalFormatting>
  <conditionalFormatting sqref="BA38">
    <cfRule type="cellIs" dxfId="3486" priority="253" operator="lessThan">
      <formula>$C$4</formula>
    </cfRule>
  </conditionalFormatting>
  <conditionalFormatting sqref="BA39">
    <cfRule type="cellIs" dxfId="3485" priority="252" operator="lessThan">
      <formula>$C$4</formula>
    </cfRule>
  </conditionalFormatting>
  <conditionalFormatting sqref="BA40">
    <cfRule type="cellIs" dxfId="3484" priority="251" operator="lessThan">
      <formula>$C$4</formula>
    </cfRule>
  </conditionalFormatting>
  <conditionalFormatting sqref="BA41">
    <cfRule type="cellIs" dxfId="3483" priority="250" operator="lessThan">
      <formula>$C$4</formula>
    </cfRule>
  </conditionalFormatting>
  <conditionalFormatting sqref="BA42">
    <cfRule type="cellIs" dxfId="3482" priority="249" operator="lessThan">
      <formula>$C$4</formula>
    </cfRule>
  </conditionalFormatting>
  <conditionalFormatting sqref="BA43">
    <cfRule type="cellIs" dxfId="3481" priority="248" operator="lessThan">
      <formula>$C$4</formula>
    </cfRule>
  </conditionalFormatting>
  <conditionalFormatting sqref="BA44">
    <cfRule type="cellIs" dxfId="3480" priority="247" operator="lessThan">
      <formula>$C$4</formula>
    </cfRule>
  </conditionalFormatting>
  <conditionalFormatting sqref="BA45">
    <cfRule type="cellIs" dxfId="3479" priority="246" operator="lessThan">
      <formula>$C$4</formula>
    </cfRule>
  </conditionalFormatting>
  <conditionalFormatting sqref="AR11">
    <cfRule type="cellIs" dxfId="3478" priority="245" operator="lessThan">
      <formula>$C$4</formula>
    </cfRule>
  </conditionalFormatting>
  <conditionalFormatting sqref="AR12">
    <cfRule type="cellIs" dxfId="3477" priority="244" operator="lessThan">
      <formula>$C$4</formula>
    </cfRule>
  </conditionalFormatting>
  <conditionalFormatting sqref="AR13">
    <cfRule type="cellIs" dxfId="3476" priority="243" operator="lessThan">
      <formula>$C$4</formula>
    </cfRule>
  </conditionalFormatting>
  <conditionalFormatting sqref="AR14">
    <cfRule type="cellIs" dxfId="3475" priority="242" operator="lessThan">
      <formula>$C$4</formula>
    </cfRule>
  </conditionalFormatting>
  <conditionalFormatting sqref="AR15">
    <cfRule type="cellIs" dxfId="3474" priority="241" operator="lessThan">
      <formula>$C$4</formula>
    </cfRule>
  </conditionalFormatting>
  <conditionalFormatting sqref="AR16">
    <cfRule type="cellIs" dxfId="3473" priority="240" operator="lessThan">
      <formula>$C$4</formula>
    </cfRule>
  </conditionalFormatting>
  <conditionalFormatting sqref="AR17">
    <cfRule type="cellIs" dxfId="3472" priority="239" operator="lessThan">
      <formula>$C$4</formula>
    </cfRule>
  </conditionalFormatting>
  <conditionalFormatting sqref="AR18">
    <cfRule type="cellIs" dxfId="3471" priority="238" operator="lessThan">
      <formula>$C$4</formula>
    </cfRule>
  </conditionalFormatting>
  <conditionalFormatting sqref="AR19">
    <cfRule type="cellIs" dxfId="3470" priority="237" operator="lessThan">
      <formula>$C$4</formula>
    </cfRule>
  </conditionalFormatting>
  <conditionalFormatting sqref="AR20">
    <cfRule type="cellIs" dxfId="3469" priority="236" operator="lessThan">
      <formula>$C$4</formula>
    </cfRule>
  </conditionalFormatting>
  <conditionalFormatting sqref="AR21">
    <cfRule type="cellIs" dxfId="3468" priority="235" operator="lessThan">
      <formula>$C$4</formula>
    </cfRule>
  </conditionalFormatting>
  <conditionalFormatting sqref="AR22">
    <cfRule type="cellIs" dxfId="3467" priority="234" operator="lessThan">
      <formula>$C$4</formula>
    </cfRule>
  </conditionalFormatting>
  <conditionalFormatting sqref="AR23">
    <cfRule type="cellIs" dxfId="3466" priority="233" operator="lessThan">
      <formula>$C$4</formula>
    </cfRule>
  </conditionalFormatting>
  <conditionalFormatting sqref="AR24">
    <cfRule type="cellIs" dxfId="3465" priority="232" operator="lessThan">
      <formula>$C$4</formula>
    </cfRule>
  </conditionalFormatting>
  <conditionalFormatting sqref="AR25">
    <cfRule type="cellIs" dxfId="3464" priority="231" operator="lessThan">
      <formula>$C$4</formula>
    </cfRule>
  </conditionalFormatting>
  <conditionalFormatting sqref="AR26">
    <cfRule type="cellIs" dxfId="3463" priority="230" operator="lessThan">
      <formula>$C$4</formula>
    </cfRule>
  </conditionalFormatting>
  <conditionalFormatting sqref="AR27">
    <cfRule type="cellIs" dxfId="3462" priority="229" operator="lessThan">
      <formula>$C$4</formula>
    </cfRule>
  </conditionalFormatting>
  <conditionalFormatting sqref="AR28">
    <cfRule type="cellIs" dxfId="3461" priority="228" operator="lessThan">
      <formula>$C$4</formula>
    </cfRule>
  </conditionalFormatting>
  <conditionalFormatting sqref="AR29">
    <cfRule type="cellIs" dxfId="3460" priority="227" operator="lessThan">
      <formula>$C$4</formula>
    </cfRule>
  </conditionalFormatting>
  <conditionalFormatting sqref="AR30">
    <cfRule type="cellIs" dxfId="3459" priority="226" operator="lessThan">
      <formula>$C$4</formula>
    </cfRule>
  </conditionalFormatting>
  <conditionalFormatting sqref="AR31">
    <cfRule type="cellIs" dxfId="3458" priority="225" operator="lessThan">
      <formula>$C$4</formula>
    </cfRule>
  </conditionalFormatting>
  <conditionalFormatting sqref="AR32">
    <cfRule type="cellIs" dxfId="3457" priority="224" operator="lessThan">
      <formula>$C$4</formula>
    </cfRule>
  </conditionalFormatting>
  <conditionalFormatting sqref="AR33">
    <cfRule type="cellIs" dxfId="3456" priority="223" operator="lessThan">
      <formula>$C$4</formula>
    </cfRule>
  </conditionalFormatting>
  <conditionalFormatting sqref="AR34">
    <cfRule type="cellIs" dxfId="3455" priority="222" operator="lessThan">
      <formula>$C$4</formula>
    </cfRule>
  </conditionalFormatting>
  <conditionalFormatting sqref="AR35">
    <cfRule type="cellIs" dxfId="3454" priority="221" operator="lessThan">
      <formula>$C$4</formula>
    </cfRule>
  </conditionalFormatting>
  <conditionalFormatting sqref="AR36">
    <cfRule type="cellIs" dxfId="3453" priority="220" operator="lessThan">
      <formula>$C$4</formula>
    </cfRule>
  </conditionalFormatting>
  <conditionalFormatting sqref="AR37">
    <cfRule type="cellIs" dxfId="3452" priority="219" operator="lessThan">
      <formula>$C$4</formula>
    </cfRule>
  </conditionalFormatting>
  <conditionalFormatting sqref="AR38">
    <cfRule type="cellIs" dxfId="3451" priority="218" operator="lessThan">
      <formula>$C$4</formula>
    </cfRule>
  </conditionalFormatting>
  <conditionalFormatting sqref="AR39">
    <cfRule type="cellIs" dxfId="3450" priority="217" operator="lessThan">
      <formula>$C$4</formula>
    </cfRule>
  </conditionalFormatting>
  <conditionalFormatting sqref="AR40">
    <cfRule type="cellIs" dxfId="3449" priority="216" operator="lessThan">
      <formula>$C$4</formula>
    </cfRule>
  </conditionalFormatting>
  <conditionalFormatting sqref="AR41">
    <cfRule type="cellIs" dxfId="3448" priority="215" operator="lessThan">
      <formula>$C$4</formula>
    </cfRule>
  </conditionalFormatting>
  <conditionalFormatting sqref="AR42">
    <cfRule type="cellIs" dxfId="3447" priority="214" operator="lessThan">
      <formula>$C$4</formula>
    </cfRule>
  </conditionalFormatting>
  <conditionalFormatting sqref="AR43">
    <cfRule type="cellIs" dxfId="3446" priority="213" operator="lessThan">
      <formula>$C$4</formula>
    </cfRule>
  </conditionalFormatting>
  <conditionalFormatting sqref="AR44">
    <cfRule type="cellIs" dxfId="3445" priority="212" operator="lessThan">
      <formula>$C$4</formula>
    </cfRule>
  </conditionalFormatting>
  <conditionalFormatting sqref="AR45">
    <cfRule type="cellIs" dxfId="3444" priority="211" operator="lessThan">
      <formula>$C$4</formula>
    </cfRule>
  </conditionalFormatting>
  <conditionalFormatting sqref="BA11">
    <cfRule type="cellIs" dxfId="3443" priority="210" operator="lessThan">
      <formula>$C$4</formula>
    </cfRule>
  </conditionalFormatting>
  <conditionalFormatting sqref="BA12">
    <cfRule type="cellIs" dxfId="3442" priority="209" operator="lessThan">
      <formula>$C$4</formula>
    </cfRule>
  </conditionalFormatting>
  <conditionalFormatting sqref="BA13">
    <cfRule type="cellIs" dxfId="3441" priority="208" operator="lessThan">
      <formula>$C$4</formula>
    </cfRule>
  </conditionalFormatting>
  <conditionalFormatting sqref="BA14">
    <cfRule type="cellIs" dxfId="3440" priority="207" operator="lessThan">
      <formula>$C$4</formula>
    </cfRule>
  </conditionalFormatting>
  <conditionalFormatting sqref="BA15">
    <cfRule type="cellIs" dxfId="3439" priority="206" operator="lessThan">
      <formula>$C$4</formula>
    </cfRule>
  </conditionalFormatting>
  <conditionalFormatting sqref="BA16">
    <cfRule type="cellIs" dxfId="3438" priority="205" operator="lessThan">
      <formula>$C$4</formula>
    </cfRule>
  </conditionalFormatting>
  <conditionalFormatting sqref="BA17">
    <cfRule type="cellIs" dxfId="3437" priority="204" operator="lessThan">
      <formula>$C$4</formula>
    </cfRule>
  </conditionalFormatting>
  <conditionalFormatting sqref="BA18">
    <cfRule type="cellIs" dxfId="3436" priority="203" operator="lessThan">
      <formula>$C$4</formula>
    </cfRule>
  </conditionalFormatting>
  <conditionalFormatting sqref="BA19">
    <cfRule type="cellIs" dxfId="3435" priority="202" operator="lessThan">
      <formula>$C$4</formula>
    </cfRule>
  </conditionalFormatting>
  <conditionalFormatting sqref="BA20">
    <cfRule type="cellIs" dxfId="3434" priority="201" operator="lessThan">
      <formula>$C$4</formula>
    </cfRule>
  </conditionalFormatting>
  <conditionalFormatting sqref="BA21">
    <cfRule type="cellIs" dxfId="3433" priority="200" operator="lessThan">
      <formula>$C$4</formula>
    </cfRule>
  </conditionalFormatting>
  <conditionalFormatting sqref="BA22">
    <cfRule type="cellIs" dxfId="3432" priority="199" operator="lessThan">
      <formula>$C$4</formula>
    </cfRule>
  </conditionalFormatting>
  <conditionalFormatting sqref="BA23">
    <cfRule type="cellIs" dxfId="3431" priority="198" operator="lessThan">
      <formula>$C$4</formula>
    </cfRule>
  </conditionalFormatting>
  <conditionalFormatting sqref="BA24">
    <cfRule type="cellIs" dxfId="3430" priority="197" operator="lessThan">
      <formula>$C$4</formula>
    </cfRule>
  </conditionalFormatting>
  <conditionalFormatting sqref="BA25">
    <cfRule type="cellIs" dxfId="3429" priority="196" operator="lessThan">
      <formula>$C$4</formula>
    </cfRule>
  </conditionalFormatting>
  <conditionalFormatting sqref="BA26">
    <cfRule type="cellIs" dxfId="3428" priority="195" operator="lessThan">
      <formula>$C$4</formula>
    </cfRule>
  </conditionalFormatting>
  <conditionalFormatting sqref="BA27">
    <cfRule type="cellIs" dxfId="3427" priority="194" operator="lessThan">
      <formula>$C$4</formula>
    </cfRule>
  </conditionalFormatting>
  <conditionalFormatting sqref="BA28">
    <cfRule type="cellIs" dxfId="3426" priority="193" operator="lessThan">
      <formula>$C$4</formula>
    </cfRule>
  </conditionalFormatting>
  <conditionalFormatting sqref="BA29">
    <cfRule type="cellIs" dxfId="3425" priority="192" operator="lessThan">
      <formula>$C$4</formula>
    </cfRule>
  </conditionalFormatting>
  <conditionalFormatting sqref="BA30">
    <cfRule type="cellIs" dxfId="3424" priority="191" operator="lessThan">
      <formula>$C$4</formula>
    </cfRule>
  </conditionalFormatting>
  <conditionalFormatting sqref="BA31">
    <cfRule type="cellIs" dxfId="3423" priority="190" operator="lessThan">
      <formula>$C$4</formula>
    </cfRule>
  </conditionalFormatting>
  <conditionalFormatting sqref="BA32">
    <cfRule type="cellIs" dxfId="3422" priority="189" operator="lessThan">
      <formula>$C$4</formula>
    </cfRule>
  </conditionalFormatting>
  <conditionalFormatting sqref="BA33">
    <cfRule type="cellIs" dxfId="3421" priority="188" operator="lessThan">
      <formula>$C$4</formula>
    </cfRule>
  </conditionalFormatting>
  <conditionalFormatting sqref="BA34">
    <cfRule type="cellIs" dxfId="3420" priority="187" operator="lessThan">
      <formula>$C$4</formula>
    </cfRule>
  </conditionalFormatting>
  <conditionalFormatting sqref="BA35">
    <cfRule type="cellIs" dxfId="3419" priority="186" operator="lessThan">
      <formula>$C$4</formula>
    </cfRule>
  </conditionalFormatting>
  <conditionalFormatting sqref="BA36">
    <cfRule type="cellIs" dxfId="3418" priority="185" operator="lessThan">
      <formula>$C$4</formula>
    </cfRule>
  </conditionalFormatting>
  <conditionalFormatting sqref="BA37">
    <cfRule type="cellIs" dxfId="3417" priority="184" operator="lessThan">
      <formula>$C$4</formula>
    </cfRule>
  </conditionalFormatting>
  <conditionalFormatting sqref="BA38">
    <cfRule type="cellIs" dxfId="3416" priority="183" operator="lessThan">
      <formula>$C$4</formula>
    </cfRule>
  </conditionalFormatting>
  <conditionalFormatting sqref="BA39">
    <cfRule type="cellIs" dxfId="3415" priority="182" operator="lessThan">
      <formula>$C$4</formula>
    </cfRule>
  </conditionalFormatting>
  <conditionalFormatting sqref="BA40">
    <cfRule type="cellIs" dxfId="3414" priority="181" operator="lessThan">
      <formula>$C$4</formula>
    </cfRule>
  </conditionalFormatting>
  <conditionalFormatting sqref="BA41">
    <cfRule type="cellIs" dxfId="3413" priority="180" operator="lessThan">
      <formula>$C$4</formula>
    </cfRule>
  </conditionalFormatting>
  <conditionalFormatting sqref="BA42">
    <cfRule type="cellIs" dxfId="3412" priority="179" operator="lessThan">
      <formula>$C$4</formula>
    </cfRule>
  </conditionalFormatting>
  <conditionalFormatting sqref="BA43">
    <cfRule type="cellIs" dxfId="3411" priority="178" operator="lessThan">
      <formula>$C$4</formula>
    </cfRule>
  </conditionalFormatting>
  <conditionalFormatting sqref="BA44">
    <cfRule type="cellIs" dxfId="3410" priority="177" operator="lessThan">
      <formula>$C$4</formula>
    </cfRule>
  </conditionalFormatting>
  <conditionalFormatting sqref="BA45">
    <cfRule type="cellIs" dxfId="3409" priority="176" operator="lessThan">
      <formula>$C$4</formula>
    </cfRule>
  </conditionalFormatting>
  <conditionalFormatting sqref="AR11">
    <cfRule type="cellIs" dxfId="3408" priority="175" operator="lessThan">
      <formula>$C$4</formula>
    </cfRule>
  </conditionalFormatting>
  <conditionalFormatting sqref="AR12">
    <cfRule type="cellIs" dxfId="3407" priority="174" operator="lessThan">
      <formula>$C$4</formula>
    </cfRule>
  </conditionalFormatting>
  <conditionalFormatting sqref="AR13">
    <cfRule type="cellIs" dxfId="3406" priority="173" operator="lessThan">
      <formula>$C$4</formula>
    </cfRule>
  </conditionalFormatting>
  <conditionalFormatting sqref="AR14">
    <cfRule type="cellIs" dxfId="3405" priority="172" operator="lessThan">
      <formula>$C$4</formula>
    </cfRule>
  </conditionalFormatting>
  <conditionalFormatting sqref="AR15">
    <cfRule type="cellIs" dxfId="3404" priority="171" operator="lessThan">
      <formula>$C$4</formula>
    </cfRule>
  </conditionalFormatting>
  <conditionalFormatting sqref="AR16">
    <cfRule type="cellIs" dxfId="3403" priority="170" operator="lessThan">
      <formula>$C$4</formula>
    </cfRule>
  </conditionalFormatting>
  <conditionalFormatting sqref="AR17">
    <cfRule type="cellIs" dxfId="3402" priority="169" operator="lessThan">
      <formula>$C$4</formula>
    </cfRule>
  </conditionalFormatting>
  <conditionalFormatting sqref="AR18">
    <cfRule type="cellIs" dxfId="3401" priority="168" operator="lessThan">
      <formula>$C$4</formula>
    </cfRule>
  </conditionalFormatting>
  <conditionalFormatting sqref="AR19">
    <cfRule type="cellIs" dxfId="3400" priority="167" operator="lessThan">
      <formula>$C$4</formula>
    </cfRule>
  </conditionalFormatting>
  <conditionalFormatting sqref="AR20">
    <cfRule type="cellIs" dxfId="3399" priority="166" operator="lessThan">
      <formula>$C$4</formula>
    </cfRule>
  </conditionalFormatting>
  <conditionalFormatting sqref="AR21">
    <cfRule type="cellIs" dxfId="3398" priority="165" operator="lessThan">
      <formula>$C$4</formula>
    </cfRule>
  </conditionalFormatting>
  <conditionalFormatting sqref="AR22">
    <cfRule type="cellIs" dxfId="3397" priority="164" operator="lessThan">
      <formula>$C$4</formula>
    </cfRule>
  </conditionalFormatting>
  <conditionalFormatting sqref="AR23">
    <cfRule type="cellIs" dxfId="3396" priority="163" operator="lessThan">
      <formula>$C$4</formula>
    </cfRule>
  </conditionalFormatting>
  <conditionalFormatting sqref="AR24">
    <cfRule type="cellIs" dxfId="3395" priority="162" operator="lessThan">
      <formula>$C$4</formula>
    </cfRule>
  </conditionalFormatting>
  <conditionalFormatting sqref="AR25">
    <cfRule type="cellIs" dxfId="3394" priority="161" operator="lessThan">
      <formula>$C$4</formula>
    </cfRule>
  </conditionalFormatting>
  <conditionalFormatting sqref="AR26">
    <cfRule type="cellIs" dxfId="3393" priority="160" operator="lessThan">
      <formula>$C$4</formula>
    </cfRule>
  </conditionalFormatting>
  <conditionalFormatting sqref="AR27">
    <cfRule type="cellIs" dxfId="3392" priority="159" operator="lessThan">
      <formula>$C$4</formula>
    </cfRule>
  </conditionalFormatting>
  <conditionalFormatting sqref="AR28">
    <cfRule type="cellIs" dxfId="3391" priority="158" operator="lessThan">
      <formula>$C$4</formula>
    </cfRule>
  </conditionalFormatting>
  <conditionalFormatting sqref="AR29">
    <cfRule type="cellIs" dxfId="3390" priority="157" operator="lessThan">
      <formula>$C$4</formula>
    </cfRule>
  </conditionalFormatting>
  <conditionalFormatting sqref="AR30">
    <cfRule type="cellIs" dxfId="3389" priority="156" operator="lessThan">
      <formula>$C$4</formula>
    </cfRule>
  </conditionalFormatting>
  <conditionalFormatting sqref="AR31">
    <cfRule type="cellIs" dxfId="3388" priority="155" operator="lessThan">
      <formula>$C$4</formula>
    </cfRule>
  </conditionalFormatting>
  <conditionalFormatting sqref="AR32">
    <cfRule type="cellIs" dxfId="3387" priority="154" operator="lessThan">
      <formula>$C$4</formula>
    </cfRule>
  </conditionalFormatting>
  <conditionalFormatting sqref="AR33">
    <cfRule type="cellIs" dxfId="3386" priority="153" operator="lessThan">
      <formula>$C$4</formula>
    </cfRule>
  </conditionalFormatting>
  <conditionalFormatting sqref="AR34">
    <cfRule type="cellIs" dxfId="3385" priority="152" operator="lessThan">
      <formula>$C$4</formula>
    </cfRule>
  </conditionalFormatting>
  <conditionalFormatting sqref="AR35">
    <cfRule type="cellIs" dxfId="3384" priority="151" operator="lessThan">
      <formula>$C$4</formula>
    </cfRule>
  </conditionalFormatting>
  <conditionalFormatting sqref="AR36">
    <cfRule type="cellIs" dxfId="3383" priority="150" operator="lessThan">
      <formula>$C$4</formula>
    </cfRule>
  </conditionalFormatting>
  <conditionalFormatting sqref="AR37">
    <cfRule type="cellIs" dxfId="3382" priority="149" operator="lessThan">
      <formula>$C$4</formula>
    </cfRule>
  </conditionalFormatting>
  <conditionalFormatting sqref="AR38">
    <cfRule type="cellIs" dxfId="3381" priority="148" operator="lessThan">
      <formula>$C$4</formula>
    </cfRule>
  </conditionalFormatting>
  <conditionalFormatting sqref="AR39">
    <cfRule type="cellIs" dxfId="3380" priority="147" operator="lessThan">
      <formula>$C$4</formula>
    </cfRule>
  </conditionalFormatting>
  <conditionalFormatting sqref="AR40">
    <cfRule type="cellIs" dxfId="3379" priority="146" operator="lessThan">
      <formula>$C$4</formula>
    </cfRule>
  </conditionalFormatting>
  <conditionalFormatting sqref="AR41">
    <cfRule type="cellIs" dxfId="3378" priority="145" operator="lessThan">
      <formula>$C$4</formula>
    </cfRule>
  </conditionalFormatting>
  <conditionalFormatting sqref="AR42">
    <cfRule type="cellIs" dxfId="3377" priority="144" operator="lessThan">
      <formula>$C$4</formula>
    </cfRule>
  </conditionalFormatting>
  <conditionalFormatting sqref="AR43">
    <cfRule type="cellIs" dxfId="3376" priority="143" operator="lessThan">
      <formula>$C$4</formula>
    </cfRule>
  </conditionalFormatting>
  <conditionalFormatting sqref="AR44">
    <cfRule type="cellIs" dxfId="3375" priority="142" operator="lessThan">
      <formula>$C$4</formula>
    </cfRule>
  </conditionalFormatting>
  <conditionalFormatting sqref="AR45">
    <cfRule type="cellIs" dxfId="3374" priority="141" operator="lessThan">
      <formula>$C$4</formula>
    </cfRule>
  </conditionalFormatting>
  <conditionalFormatting sqref="BA11">
    <cfRule type="cellIs" dxfId="3373" priority="140" operator="lessThan">
      <formula>$C$4</formula>
    </cfRule>
  </conditionalFormatting>
  <conditionalFormatting sqref="BA12">
    <cfRule type="cellIs" dxfId="3372" priority="139" operator="lessThan">
      <formula>$C$4</formula>
    </cfRule>
  </conditionalFormatting>
  <conditionalFormatting sqref="BA13">
    <cfRule type="cellIs" dxfId="3371" priority="138" operator="lessThan">
      <formula>$C$4</formula>
    </cfRule>
  </conditionalFormatting>
  <conditionalFormatting sqref="BA14">
    <cfRule type="cellIs" dxfId="3370" priority="137" operator="lessThan">
      <formula>$C$4</formula>
    </cfRule>
  </conditionalFormatting>
  <conditionalFormatting sqref="BA15">
    <cfRule type="cellIs" dxfId="3369" priority="136" operator="lessThan">
      <formula>$C$4</formula>
    </cfRule>
  </conditionalFormatting>
  <conditionalFormatting sqref="BA16">
    <cfRule type="cellIs" dxfId="3368" priority="135" operator="lessThan">
      <formula>$C$4</formula>
    </cfRule>
  </conditionalFormatting>
  <conditionalFormatting sqref="BA17">
    <cfRule type="cellIs" dxfId="3367" priority="134" operator="lessThan">
      <formula>$C$4</formula>
    </cfRule>
  </conditionalFormatting>
  <conditionalFormatting sqref="BA18">
    <cfRule type="cellIs" dxfId="3366" priority="133" operator="lessThan">
      <formula>$C$4</formula>
    </cfRule>
  </conditionalFormatting>
  <conditionalFormatting sqref="BA19">
    <cfRule type="cellIs" dxfId="3365" priority="132" operator="lessThan">
      <formula>$C$4</formula>
    </cfRule>
  </conditionalFormatting>
  <conditionalFormatting sqref="BA20">
    <cfRule type="cellIs" dxfId="3364" priority="131" operator="lessThan">
      <formula>$C$4</formula>
    </cfRule>
  </conditionalFormatting>
  <conditionalFormatting sqref="BA21">
    <cfRule type="cellIs" dxfId="3363" priority="130" operator="lessThan">
      <formula>$C$4</formula>
    </cfRule>
  </conditionalFormatting>
  <conditionalFormatting sqref="BA22">
    <cfRule type="cellIs" dxfId="3362" priority="129" operator="lessThan">
      <formula>$C$4</formula>
    </cfRule>
  </conditionalFormatting>
  <conditionalFormatting sqref="BA23">
    <cfRule type="cellIs" dxfId="3361" priority="128" operator="lessThan">
      <formula>$C$4</formula>
    </cfRule>
  </conditionalFormatting>
  <conditionalFormatting sqref="BA24">
    <cfRule type="cellIs" dxfId="3360" priority="127" operator="lessThan">
      <formula>$C$4</formula>
    </cfRule>
  </conditionalFormatting>
  <conditionalFormatting sqref="BA25">
    <cfRule type="cellIs" dxfId="3359" priority="126" operator="lessThan">
      <formula>$C$4</formula>
    </cfRule>
  </conditionalFormatting>
  <conditionalFormatting sqref="BA26">
    <cfRule type="cellIs" dxfId="3358" priority="125" operator="lessThan">
      <formula>$C$4</formula>
    </cfRule>
  </conditionalFormatting>
  <conditionalFormatting sqref="BA27">
    <cfRule type="cellIs" dxfId="3357" priority="124" operator="lessThan">
      <formula>$C$4</formula>
    </cfRule>
  </conditionalFormatting>
  <conditionalFormatting sqref="BA28">
    <cfRule type="cellIs" dxfId="3356" priority="123" operator="lessThan">
      <formula>$C$4</formula>
    </cfRule>
  </conditionalFormatting>
  <conditionalFormatting sqref="BA29">
    <cfRule type="cellIs" dxfId="3355" priority="122" operator="lessThan">
      <formula>$C$4</formula>
    </cfRule>
  </conditionalFormatting>
  <conditionalFormatting sqref="BA30">
    <cfRule type="cellIs" dxfId="3354" priority="121" operator="lessThan">
      <formula>$C$4</formula>
    </cfRule>
  </conditionalFormatting>
  <conditionalFormatting sqref="BA31">
    <cfRule type="cellIs" dxfId="3353" priority="120" operator="lessThan">
      <formula>$C$4</formula>
    </cfRule>
  </conditionalFormatting>
  <conditionalFormatting sqref="BA32">
    <cfRule type="cellIs" dxfId="3352" priority="119" operator="lessThan">
      <formula>$C$4</formula>
    </cfRule>
  </conditionalFormatting>
  <conditionalFormatting sqref="BA33">
    <cfRule type="cellIs" dxfId="3351" priority="118" operator="lessThan">
      <formula>$C$4</formula>
    </cfRule>
  </conditionalFormatting>
  <conditionalFormatting sqref="BA34">
    <cfRule type="cellIs" dxfId="3350" priority="117" operator="lessThan">
      <formula>$C$4</formula>
    </cfRule>
  </conditionalFormatting>
  <conditionalFormatting sqref="BA35">
    <cfRule type="cellIs" dxfId="3349" priority="116" operator="lessThan">
      <formula>$C$4</formula>
    </cfRule>
  </conditionalFormatting>
  <conditionalFormatting sqref="BA36">
    <cfRule type="cellIs" dxfId="3348" priority="115" operator="lessThan">
      <formula>$C$4</formula>
    </cfRule>
  </conditionalFormatting>
  <conditionalFormatting sqref="BA37">
    <cfRule type="cellIs" dxfId="3347" priority="114" operator="lessThan">
      <formula>$C$4</formula>
    </cfRule>
  </conditionalFormatting>
  <conditionalFormatting sqref="BA38">
    <cfRule type="cellIs" dxfId="3346" priority="113" operator="lessThan">
      <formula>$C$4</formula>
    </cfRule>
  </conditionalFormatting>
  <conditionalFormatting sqref="BA39">
    <cfRule type="cellIs" dxfId="3345" priority="112" operator="lessThan">
      <formula>$C$4</formula>
    </cfRule>
  </conditionalFormatting>
  <conditionalFormatting sqref="BA40">
    <cfRule type="cellIs" dxfId="3344" priority="111" operator="lessThan">
      <formula>$C$4</formula>
    </cfRule>
  </conditionalFormatting>
  <conditionalFormatting sqref="BA41">
    <cfRule type="cellIs" dxfId="3343" priority="110" operator="lessThan">
      <formula>$C$4</formula>
    </cfRule>
  </conditionalFormatting>
  <conditionalFormatting sqref="BA42">
    <cfRule type="cellIs" dxfId="3342" priority="109" operator="lessThan">
      <formula>$C$4</formula>
    </cfRule>
  </conditionalFormatting>
  <conditionalFormatting sqref="BA43">
    <cfRule type="cellIs" dxfId="3341" priority="108" operator="lessThan">
      <formula>$C$4</formula>
    </cfRule>
  </conditionalFormatting>
  <conditionalFormatting sqref="BA44">
    <cfRule type="cellIs" dxfId="3340" priority="107" operator="lessThan">
      <formula>$C$4</formula>
    </cfRule>
  </conditionalFormatting>
  <conditionalFormatting sqref="BA45">
    <cfRule type="cellIs" dxfId="3339" priority="106" operator="lessThan">
      <formula>$C$4</formula>
    </cfRule>
  </conditionalFormatting>
  <conditionalFormatting sqref="AI11">
    <cfRule type="cellIs" dxfId="3338" priority="105" operator="lessThan">
      <formula>$C$4</formula>
    </cfRule>
  </conditionalFormatting>
  <conditionalFormatting sqref="AI12">
    <cfRule type="cellIs" dxfId="3337" priority="104" operator="lessThan">
      <formula>$C$4</formula>
    </cfRule>
  </conditionalFormatting>
  <conditionalFormatting sqref="AI13">
    <cfRule type="cellIs" dxfId="3336" priority="103" operator="lessThan">
      <formula>$C$4</formula>
    </cfRule>
  </conditionalFormatting>
  <conditionalFormatting sqref="AI14">
    <cfRule type="cellIs" dxfId="3335" priority="102" operator="lessThan">
      <formula>$C$4</formula>
    </cfRule>
  </conditionalFormatting>
  <conditionalFormatting sqref="AI15">
    <cfRule type="cellIs" dxfId="3334" priority="101" operator="lessThan">
      <formula>$C$4</formula>
    </cfRule>
  </conditionalFormatting>
  <conditionalFormatting sqref="AI16">
    <cfRule type="cellIs" dxfId="3333" priority="100" operator="lessThan">
      <formula>$C$4</formula>
    </cfRule>
  </conditionalFormatting>
  <conditionalFormatting sqref="AI17">
    <cfRule type="cellIs" dxfId="3332" priority="99" operator="lessThan">
      <formula>$C$4</formula>
    </cfRule>
  </conditionalFormatting>
  <conditionalFormatting sqref="AI18">
    <cfRule type="cellIs" dxfId="3331" priority="98" operator="lessThan">
      <formula>$C$4</formula>
    </cfRule>
  </conditionalFormatting>
  <conditionalFormatting sqref="AI19">
    <cfRule type="cellIs" dxfId="3330" priority="97" operator="lessThan">
      <formula>$C$4</formula>
    </cfRule>
  </conditionalFormatting>
  <conditionalFormatting sqref="AI20">
    <cfRule type="cellIs" dxfId="3329" priority="96" operator="lessThan">
      <formula>$C$4</formula>
    </cfRule>
  </conditionalFormatting>
  <conditionalFormatting sqref="AI21">
    <cfRule type="cellIs" dxfId="3328" priority="95" operator="lessThan">
      <formula>$C$4</formula>
    </cfRule>
  </conditionalFormatting>
  <conditionalFormatting sqref="AI22">
    <cfRule type="cellIs" dxfId="3327" priority="94" operator="lessThan">
      <formula>$C$4</formula>
    </cfRule>
  </conditionalFormatting>
  <conditionalFormatting sqref="AI23">
    <cfRule type="cellIs" dxfId="3326" priority="93" operator="lessThan">
      <formula>$C$4</formula>
    </cfRule>
  </conditionalFormatting>
  <conditionalFormatting sqref="AI24">
    <cfRule type="cellIs" dxfId="3325" priority="92" operator="lessThan">
      <formula>$C$4</formula>
    </cfRule>
  </conditionalFormatting>
  <conditionalFormatting sqref="AI25">
    <cfRule type="cellIs" dxfId="3324" priority="91" operator="lessThan">
      <formula>$C$4</formula>
    </cfRule>
  </conditionalFormatting>
  <conditionalFormatting sqref="AI26">
    <cfRule type="cellIs" dxfId="3323" priority="90" operator="lessThan">
      <formula>$C$4</formula>
    </cfRule>
  </conditionalFormatting>
  <conditionalFormatting sqref="AI27">
    <cfRule type="cellIs" dxfId="3322" priority="89" operator="lessThan">
      <formula>$C$4</formula>
    </cfRule>
  </conditionalFormatting>
  <conditionalFormatting sqref="AI28">
    <cfRule type="cellIs" dxfId="3321" priority="88" operator="lessThan">
      <formula>$C$4</formula>
    </cfRule>
  </conditionalFormatting>
  <conditionalFormatting sqref="AI29">
    <cfRule type="cellIs" dxfId="3320" priority="87" operator="lessThan">
      <formula>$C$4</formula>
    </cfRule>
  </conditionalFormatting>
  <conditionalFormatting sqref="AI30">
    <cfRule type="cellIs" dxfId="3319" priority="86" operator="lessThan">
      <formula>$C$4</formula>
    </cfRule>
  </conditionalFormatting>
  <conditionalFormatting sqref="AI31">
    <cfRule type="cellIs" dxfId="3318" priority="85" operator="lessThan">
      <formula>$C$4</formula>
    </cfRule>
  </conditionalFormatting>
  <conditionalFormatting sqref="AI32">
    <cfRule type="cellIs" dxfId="3317" priority="84" operator="lessThan">
      <formula>$C$4</formula>
    </cfRule>
  </conditionalFormatting>
  <conditionalFormatting sqref="AI33">
    <cfRule type="cellIs" dxfId="3316" priority="83" operator="lessThan">
      <formula>$C$4</formula>
    </cfRule>
  </conditionalFormatting>
  <conditionalFormatting sqref="AI34">
    <cfRule type="cellIs" dxfId="3315" priority="82" operator="lessThan">
      <formula>$C$4</formula>
    </cfRule>
  </conditionalFormatting>
  <conditionalFormatting sqref="AI35">
    <cfRule type="cellIs" dxfId="3314" priority="81" operator="lessThan">
      <formula>$C$4</formula>
    </cfRule>
  </conditionalFormatting>
  <conditionalFormatting sqref="AI36">
    <cfRule type="cellIs" dxfId="3313" priority="80" operator="lessThan">
      <formula>$C$4</formula>
    </cfRule>
  </conditionalFormatting>
  <conditionalFormatting sqref="AI37">
    <cfRule type="cellIs" dxfId="3312" priority="79" operator="lessThan">
      <formula>$C$4</formula>
    </cfRule>
  </conditionalFormatting>
  <conditionalFormatting sqref="AI38">
    <cfRule type="cellIs" dxfId="3311" priority="78" operator="lessThan">
      <formula>$C$4</formula>
    </cfRule>
  </conditionalFormatting>
  <conditionalFormatting sqref="AI39">
    <cfRule type="cellIs" dxfId="3310" priority="77" operator="lessThan">
      <formula>$C$4</formula>
    </cfRule>
  </conditionalFormatting>
  <conditionalFormatting sqref="AI40">
    <cfRule type="cellIs" dxfId="3309" priority="76" operator="lessThan">
      <formula>$C$4</formula>
    </cfRule>
  </conditionalFormatting>
  <conditionalFormatting sqref="AI41">
    <cfRule type="cellIs" dxfId="3308" priority="75" operator="lessThan">
      <formula>$C$4</formula>
    </cfRule>
  </conditionalFormatting>
  <conditionalFormatting sqref="AI42">
    <cfRule type="cellIs" dxfId="3307" priority="74" operator="lessThan">
      <formula>$C$4</formula>
    </cfRule>
  </conditionalFormatting>
  <conditionalFormatting sqref="AI43">
    <cfRule type="cellIs" dxfId="3306" priority="73" operator="lessThan">
      <formula>$C$4</formula>
    </cfRule>
  </conditionalFormatting>
  <conditionalFormatting sqref="AI44">
    <cfRule type="cellIs" dxfId="3305" priority="72" operator="lessThan">
      <formula>$C$4</formula>
    </cfRule>
  </conditionalFormatting>
  <conditionalFormatting sqref="AI45">
    <cfRule type="cellIs" dxfId="3304" priority="71" operator="lessThan">
      <formula>$C$4</formula>
    </cfRule>
  </conditionalFormatting>
  <conditionalFormatting sqref="AU11">
    <cfRule type="cellIs" dxfId="3303" priority="70" operator="lessThan">
      <formula>$C$4</formula>
    </cfRule>
  </conditionalFormatting>
  <conditionalFormatting sqref="AU12">
    <cfRule type="cellIs" dxfId="3302" priority="69" operator="lessThan">
      <formula>$C$4</formula>
    </cfRule>
  </conditionalFormatting>
  <conditionalFormatting sqref="AU13">
    <cfRule type="cellIs" dxfId="3301" priority="68" operator="lessThan">
      <formula>$C$4</formula>
    </cfRule>
  </conditionalFormatting>
  <conditionalFormatting sqref="AU14">
    <cfRule type="cellIs" dxfId="3300" priority="67" operator="lessThan">
      <formula>$C$4</formula>
    </cfRule>
  </conditionalFormatting>
  <conditionalFormatting sqref="AU15">
    <cfRule type="cellIs" dxfId="3299" priority="66" operator="lessThan">
      <formula>$C$4</formula>
    </cfRule>
  </conditionalFormatting>
  <conditionalFormatting sqref="AU16">
    <cfRule type="cellIs" dxfId="3298" priority="65" operator="lessThan">
      <formula>$C$4</formula>
    </cfRule>
  </conditionalFormatting>
  <conditionalFormatting sqref="AU17">
    <cfRule type="cellIs" dxfId="3297" priority="64" operator="lessThan">
      <formula>$C$4</formula>
    </cfRule>
  </conditionalFormatting>
  <conditionalFormatting sqref="AU18">
    <cfRule type="cellIs" dxfId="3296" priority="63" operator="lessThan">
      <formula>$C$4</formula>
    </cfRule>
  </conditionalFormatting>
  <conditionalFormatting sqref="AU19">
    <cfRule type="cellIs" dxfId="3295" priority="62" operator="lessThan">
      <formula>$C$4</formula>
    </cfRule>
  </conditionalFormatting>
  <conditionalFormatting sqref="AU20">
    <cfRule type="cellIs" dxfId="3294" priority="61" operator="lessThan">
      <formula>$C$4</formula>
    </cfRule>
  </conditionalFormatting>
  <conditionalFormatting sqref="AU21">
    <cfRule type="cellIs" dxfId="3293" priority="60" operator="lessThan">
      <formula>$C$4</formula>
    </cfRule>
  </conditionalFormatting>
  <conditionalFormatting sqref="AU22">
    <cfRule type="cellIs" dxfId="3292" priority="59" operator="lessThan">
      <formula>$C$4</formula>
    </cfRule>
  </conditionalFormatting>
  <conditionalFormatting sqref="AU23">
    <cfRule type="cellIs" dxfId="3291" priority="58" operator="lessThan">
      <formula>$C$4</formula>
    </cfRule>
  </conditionalFormatting>
  <conditionalFormatting sqref="AU24">
    <cfRule type="cellIs" dxfId="3290" priority="57" operator="lessThan">
      <formula>$C$4</formula>
    </cfRule>
  </conditionalFormatting>
  <conditionalFormatting sqref="AU25">
    <cfRule type="cellIs" dxfId="3289" priority="56" operator="lessThan">
      <formula>$C$4</formula>
    </cfRule>
  </conditionalFormatting>
  <conditionalFormatting sqref="AU26">
    <cfRule type="cellIs" dxfId="3288" priority="55" operator="lessThan">
      <formula>$C$4</formula>
    </cfRule>
  </conditionalFormatting>
  <conditionalFormatting sqref="AU27">
    <cfRule type="cellIs" dxfId="3287" priority="54" operator="lessThan">
      <formula>$C$4</formula>
    </cfRule>
  </conditionalFormatting>
  <conditionalFormatting sqref="AU28">
    <cfRule type="cellIs" dxfId="3286" priority="53" operator="lessThan">
      <formula>$C$4</formula>
    </cfRule>
  </conditionalFormatting>
  <conditionalFormatting sqref="AU29">
    <cfRule type="cellIs" dxfId="3285" priority="52" operator="lessThan">
      <formula>$C$4</formula>
    </cfRule>
  </conditionalFormatting>
  <conditionalFormatting sqref="AU30">
    <cfRule type="cellIs" dxfId="3284" priority="51" operator="lessThan">
      <formula>$C$4</formula>
    </cfRule>
  </conditionalFormatting>
  <conditionalFormatting sqref="AU31">
    <cfRule type="cellIs" dxfId="3283" priority="50" operator="lessThan">
      <formula>$C$4</formula>
    </cfRule>
  </conditionalFormatting>
  <conditionalFormatting sqref="AU32">
    <cfRule type="cellIs" dxfId="3282" priority="49" operator="lessThan">
      <formula>$C$4</formula>
    </cfRule>
  </conditionalFormatting>
  <conditionalFormatting sqref="AU33">
    <cfRule type="cellIs" dxfId="3281" priority="48" operator="lessThan">
      <formula>$C$4</formula>
    </cfRule>
  </conditionalFormatting>
  <conditionalFormatting sqref="AU34">
    <cfRule type="cellIs" dxfId="3280" priority="47" operator="lessThan">
      <formula>$C$4</formula>
    </cfRule>
  </conditionalFormatting>
  <conditionalFormatting sqref="AU35">
    <cfRule type="cellIs" dxfId="3279" priority="46" operator="lessThan">
      <formula>$C$4</formula>
    </cfRule>
  </conditionalFormatting>
  <conditionalFormatting sqref="AU36">
    <cfRule type="cellIs" dxfId="3278" priority="45" operator="lessThan">
      <formula>$C$4</formula>
    </cfRule>
  </conditionalFormatting>
  <conditionalFormatting sqref="AU37">
    <cfRule type="cellIs" dxfId="3277" priority="44" operator="lessThan">
      <formula>$C$4</formula>
    </cfRule>
  </conditionalFormatting>
  <conditionalFormatting sqref="AU38">
    <cfRule type="cellIs" dxfId="3276" priority="43" operator="lessThan">
      <formula>$C$4</formula>
    </cfRule>
  </conditionalFormatting>
  <conditionalFormatting sqref="AU39">
    <cfRule type="cellIs" dxfId="3275" priority="42" operator="lessThan">
      <formula>$C$4</formula>
    </cfRule>
  </conditionalFormatting>
  <conditionalFormatting sqref="AU40">
    <cfRule type="cellIs" dxfId="3274" priority="41" operator="lessThan">
      <formula>$C$4</formula>
    </cfRule>
  </conditionalFormatting>
  <conditionalFormatting sqref="AU41">
    <cfRule type="cellIs" dxfId="3273" priority="40" operator="lessThan">
      <formula>$C$4</formula>
    </cfRule>
  </conditionalFormatting>
  <conditionalFormatting sqref="AU42">
    <cfRule type="cellIs" dxfId="3272" priority="39" operator="lessThan">
      <formula>$C$4</formula>
    </cfRule>
  </conditionalFormatting>
  <conditionalFormatting sqref="AU43">
    <cfRule type="cellIs" dxfId="3271" priority="38" operator="lessThan">
      <formula>$C$4</formula>
    </cfRule>
  </conditionalFormatting>
  <conditionalFormatting sqref="AU44">
    <cfRule type="cellIs" dxfId="3270" priority="37" operator="lessThan">
      <formula>$C$4</formula>
    </cfRule>
  </conditionalFormatting>
  <conditionalFormatting sqref="AU45">
    <cfRule type="cellIs" dxfId="3269" priority="36" operator="lessThan">
      <formula>$C$4</formula>
    </cfRule>
  </conditionalFormatting>
  <conditionalFormatting sqref="AV11">
    <cfRule type="cellIs" dxfId="3268" priority="35" operator="lessThan">
      <formula>$C$4</formula>
    </cfRule>
  </conditionalFormatting>
  <conditionalFormatting sqref="AV12">
    <cfRule type="cellIs" dxfId="3267" priority="34" operator="lessThan">
      <formula>$C$4</formula>
    </cfRule>
  </conditionalFormatting>
  <conditionalFormatting sqref="AV13">
    <cfRule type="cellIs" dxfId="3266" priority="33" operator="lessThan">
      <formula>$C$4</formula>
    </cfRule>
  </conditionalFormatting>
  <conditionalFormatting sqref="AV14">
    <cfRule type="cellIs" dxfId="3265" priority="32" operator="lessThan">
      <formula>$C$4</formula>
    </cfRule>
  </conditionalFormatting>
  <conditionalFormatting sqref="AV15">
    <cfRule type="cellIs" dxfId="3264" priority="31" operator="lessThan">
      <formula>$C$4</formula>
    </cfRule>
  </conditionalFormatting>
  <conditionalFormatting sqref="AV16">
    <cfRule type="cellIs" dxfId="3263" priority="30" operator="lessThan">
      <formula>$C$4</formula>
    </cfRule>
  </conditionalFormatting>
  <conditionalFormatting sqref="AV17">
    <cfRule type="cellIs" dxfId="3262" priority="29" operator="lessThan">
      <formula>$C$4</formula>
    </cfRule>
  </conditionalFormatting>
  <conditionalFormatting sqref="AV18">
    <cfRule type="cellIs" dxfId="3261" priority="28" operator="lessThan">
      <formula>$C$4</formula>
    </cfRule>
  </conditionalFormatting>
  <conditionalFormatting sqref="AV19">
    <cfRule type="cellIs" dxfId="3260" priority="27" operator="lessThan">
      <formula>$C$4</formula>
    </cfRule>
  </conditionalFormatting>
  <conditionalFormatting sqref="AV20">
    <cfRule type="cellIs" dxfId="3259" priority="26" operator="lessThan">
      <formula>$C$4</formula>
    </cfRule>
  </conditionalFormatting>
  <conditionalFormatting sqref="AV21">
    <cfRule type="cellIs" dxfId="3258" priority="25" operator="lessThan">
      <formula>$C$4</formula>
    </cfRule>
  </conditionalFormatting>
  <conditionalFormatting sqref="AV22">
    <cfRule type="cellIs" dxfId="3257" priority="24" operator="lessThan">
      <formula>$C$4</formula>
    </cfRule>
  </conditionalFormatting>
  <conditionalFormatting sqref="AV23">
    <cfRule type="cellIs" dxfId="3256" priority="23" operator="lessThan">
      <formula>$C$4</formula>
    </cfRule>
  </conditionalFormatting>
  <conditionalFormatting sqref="AV24">
    <cfRule type="cellIs" dxfId="3255" priority="22" operator="lessThan">
      <formula>$C$4</formula>
    </cfRule>
  </conditionalFormatting>
  <conditionalFormatting sqref="AV25">
    <cfRule type="cellIs" dxfId="3254" priority="21" operator="lessThan">
      <formula>$C$4</formula>
    </cfRule>
  </conditionalFormatting>
  <conditionalFormatting sqref="AV26">
    <cfRule type="cellIs" dxfId="3253" priority="20" operator="lessThan">
      <formula>$C$4</formula>
    </cfRule>
  </conditionalFormatting>
  <conditionalFormatting sqref="AV27">
    <cfRule type="cellIs" dxfId="3252" priority="19" operator="lessThan">
      <formula>$C$4</formula>
    </cfRule>
  </conditionalFormatting>
  <conditionalFormatting sqref="AV28">
    <cfRule type="cellIs" dxfId="3251" priority="18" operator="lessThan">
      <formula>$C$4</formula>
    </cfRule>
  </conditionalFormatting>
  <conditionalFormatting sqref="AV29">
    <cfRule type="cellIs" dxfId="3250" priority="17" operator="lessThan">
      <formula>$C$4</formula>
    </cfRule>
  </conditionalFormatting>
  <conditionalFormatting sqref="AV30">
    <cfRule type="cellIs" dxfId="3249" priority="16" operator="lessThan">
      <formula>$C$4</formula>
    </cfRule>
  </conditionalFormatting>
  <conditionalFormatting sqref="AV31">
    <cfRule type="cellIs" dxfId="3248" priority="15" operator="lessThan">
      <formula>$C$4</formula>
    </cfRule>
  </conditionalFormatting>
  <conditionalFormatting sqref="AV32">
    <cfRule type="cellIs" dxfId="3247" priority="14" operator="lessThan">
      <formula>$C$4</formula>
    </cfRule>
  </conditionalFormatting>
  <conditionalFormatting sqref="AV33">
    <cfRule type="cellIs" dxfId="3246" priority="13" operator="lessThan">
      <formula>$C$4</formula>
    </cfRule>
  </conditionalFormatting>
  <conditionalFormatting sqref="AV34">
    <cfRule type="cellIs" dxfId="3245" priority="12" operator="lessThan">
      <formula>$C$4</formula>
    </cfRule>
  </conditionalFormatting>
  <conditionalFormatting sqref="AV35">
    <cfRule type="cellIs" dxfId="3244" priority="11" operator="lessThan">
      <formula>$C$4</formula>
    </cfRule>
  </conditionalFormatting>
  <conditionalFormatting sqref="AV36">
    <cfRule type="cellIs" dxfId="3243" priority="10" operator="lessThan">
      <formula>$C$4</formula>
    </cfRule>
  </conditionalFormatting>
  <conditionalFormatting sqref="AV37">
    <cfRule type="cellIs" dxfId="3242" priority="9" operator="lessThan">
      <formula>$C$4</formula>
    </cfRule>
  </conditionalFormatting>
  <conditionalFormatting sqref="AV38">
    <cfRule type="cellIs" dxfId="3241" priority="8" operator="lessThan">
      <formula>$C$4</formula>
    </cfRule>
  </conditionalFormatting>
  <conditionalFormatting sqref="AV39">
    <cfRule type="cellIs" dxfId="3240" priority="7" operator="lessThan">
      <formula>$C$4</formula>
    </cfRule>
  </conditionalFormatting>
  <conditionalFormatting sqref="AV40">
    <cfRule type="cellIs" dxfId="3239" priority="6" operator="lessThan">
      <formula>$C$4</formula>
    </cfRule>
  </conditionalFormatting>
  <conditionalFormatting sqref="AV41">
    <cfRule type="cellIs" dxfId="3238" priority="5" operator="lessThan">
      <formula>$C$4</formula>
    </cfRule>
  </conditionalFormatting>
  <conditionalFormatting sqref="AV42">
    <cfRule type="cellIs" dxfId="3237" priority="4" operator="lessThan">
      <formula>$C$4</formula>
    </cfRule>
  </conditionalFormatting>
  <conditionalFormatting sqref="AV43">
    <cfRule type="cellIs" dxfId="3236" priority="3" operator="lessThan">
      <formula>$C$4</formula>
    </cfRule>
  </conditionalFormatting>
  <conditionalFormatting sqref="AV44">
    <cfRule type="cellIs" dxfId="3235" priority="2" operator="lessThan">
      <formula>$C$4</formula>
    </cfRule>
  </conditionalFormatting>
  <conditionalFormatting sqref="AV45">
    <cfRule type="cellIs" dxfId="3234"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workbookViewId="0">
      <pane xSplit="3" ySplit="10" topLeftCell="G39" activePane="bottomRight" state="frozen"/>
      <selection pane="topRight"/>
      <selection pane="bottomLeft"/>
      <selection pane="bottomRight" activeCell="G52" sqref="G52"/>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67</v>
      </c>
      <c r="B1" s="27"/>
      <c r="C1" s="97" t="s">
        <v>0</v>
      </c>
      <c r="D1" s="97"/>
      <c r="E1" s="97"/>
      <c r="F1" s="97"/>
      <c r="G1" s="97"/>
      <c r="H1" s="97"/>
      <c r="I1" s="97"/>
      <c r="J1" s="97"/>
      <c r="K1" s="97"/>
      <c r="L1" s="97"/>
      <c r="M1" s="97"/>
      <c r="N1" s="97"/>
      <c r="O1" s="97"/>
      <c r="P1" s="97"/>
      <c r="Q1" s="97"/>
      <c r="R1" s="97"/>
      <c r="S1" s="97"/>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109</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67</v>
      </c>
      <c r="C3" s="31" t="s">
        <v>5</v>
      </c>
      <c r="D3" s="25"/>
      <c r="E3" s="33" t="s">
        <v>6</v>
      </c>
      <c r="F3" s="25"/>
      <c r="G3" s="25"/>
      <c r="H3" s="25"/>
      <c r="I3" s="25"/>
      <c r="J3" s="25"/>
      <c r="K3" s="25"/>
      <c r="L3" s="25"/>
      <c r="M3" s="25"/>
      <c r="N3" s="25"/>
      <c r="O3" s="25"/>
      <c r="P3" s="25"/>
      <c r="Q3" s="25"/>
      <c r="R3" s="25"/>
      <c r="S3" s="25"/>
      <c r="T3" s="85" t="s">
        <v>7</v>
      </c>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7"/>
      <c r="BD3" s="25"/>
      <c r="BE3" s="79" t="s">
        <v>8</v>
      </c>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1"/>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88"/>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90"/>
      <c r="BD4" s="25"/>
      <c r="BE4" s="71" t="s">
        <v>10</v>
      </c>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3"/>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11</v>
      </c>
      <c r="C7" s="25"/>
      <c r="D7" s="25"/>
      <c r="E7" s="98" t="s">
        <v>12</v>
      </c>
      <c r="F7" s="98"/>
      <c r="G7" s="98"/>
      <c r="H7" s="98"/>
      <c r="I7" s="98"/>
      <c r="J7" s="98"/>
      <c r="K7" s="98"/>
      <c r="L7" s="98"/>
      <c r="M7" s="98"/>
      <c r="N7" s="98"/>
      <c r="O7" s="98"/>
      <c r="P7" s="98"/>
      <c r="Q7" s="98"/>
      <c r="R7" s="98"/>
      <c r="S7" s="25"/>
      <c r="T7" s="71" t="s">
        <v>10</v>
      </c>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3"/>
      <c r="BD7" s="25"/>
      <c r="BE7" s="91" t="s">
        <v>13</v>
      </c>
      <c r="BF7" s="92"/>
      <c r="BG7" s="92"/>
      <c r="BH7" s="92"/>
      <c r="BI7" s="92"/>
      <c r="BJ7" s="92"/>
      <c r="BK7" s="92"/>
      <c r="BL7" s="92"/>
      <c r="BM7" s="92"/>
      <c r="BN7" s="92"/>
      <c r="BO7" s="92"/>
      <c r="BP7" s="92"/>
      <c r="BQ7" s="92"/>
      <c r="BR7" s="92"/>
      <c r="BS7" s="92"/>
      <c r="BT7" s="92"/>
      <c r="BU7" s="92"/>
      <c r="BV7" s="92"/>
      <c r="BW7" s="93"/>
      <c r="BX7" s="93"/>
      <c r="BY7" s="93"/>
      <c r="BZ7" s="93"/>
      <c r="CA7" s="93"/>
      <c r="CB7" s="93"/>
      <c r="CC7" s="93"/>
      <c r="CD7" s="93"/>
      <c r="CE7" s="93"/>
      <c r="CF7" s="93"/>
      <c r="CG7" s="93"/>
      <c r="CH7" s="93"/>
      <c r="CI7" s="93"/>
      <c r="CJ7" s="93"/>
      <c r="CK7" s="93"/>
      <c r="CL7" s="93"/>
      <c r="CM7" s="93"/>
      <c r="CN7" s="94"/>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95" t="s">
        <v>14</v>
      </c>
      <c r="B8" s="96" t="s">
        <v>15</v>
      </c>
      <c r="C8" s="95" t="s">
        <v>16</v>
      </c>
      <c r="D8" s="25"/>
      <c r="E8" s="106" t="s">
        <v>17</v>
      </c>
      <c r="F8" s="107"/>
      <c r="G8" s="107"/>
      <c r="H8" s="107"/>
      <c r="I8" s="107"/>
      <c r="J8" s="108"/>
      <c r="K8" s="103" t="s">
        <v>18</v>
      </c>
      <c r="L8" s="104"/>
      <c r="M8" s="104"/>
      <c r="N8" s="104"/>
      <c r="O8" s="104"/>
      <c r="P8" s="105"/>
      <c r="Q8" s="77" t="s">
        <v>19</v>
      </c>
      <c r="R8" s="77"/>
      <c r="S8" s="25"/>
      <c r="T8" s="91" t="s">
        <v>13</v>
      </c>
      <c r="U8" s="92"/>
      <c r="V8" s="92"/>
      <c r="W8" s="92"/>
      <c r="X8" s="92"/>
      <c r="Y8" s="92"/>
      <c r="Z8" s="92"/>
      <c r="AA8" s="92"/>
      <c r="AB8" s="92"/>
      <c r="AC8" s="92"/>
      <c r="AD8" s="92"/>
      <c r="AE8" s="92"/>
      <c r="AF8" s="92"/>
      <c r="AG8" s="92"/>
      <c r="AH8" s="92"/>
      <c r="AI8" s="92"/>
      <c r="AJ8" s="92"/>
      <c r="AK8" s="92"/>
      <c r="AL8" s="74"/>
      <c r="AM8" s="75"/>
      <c r="AN8" s="75"/>
      <c r="AO8" s="75"/>
      <c r="AP8" s="75"/>
      <c r="AQ8" s="75"/>
      <c r="AR8" s="75"/>
      <c r="AS8" s="75"/>
      <c r="AT8" s="75"/>
      <c r="AU8" s="75"/>
      <c r="AV8" s="75"/>
      <c r="AW8" s="75"/>
      <c r="AX8" s="75"/>
      <c r="AY8" s="75"/>
      <c r="AZ8" s="75"/>
      <c r="BA8" s="75"/>
      <c r="BB8" s="75"/>
      <c r="BC8" s="76"/>
      <c r="BD8" s="25"/>
      <c r="BE8" s="82" t="s">
        <v>20</v>
      </c>
      <c r="BF8" s="83"/>
      <c r="BG8" s="83"/>
      <c r="BH8" s="83"/>
      <c r="BI8" s="83"/>
      <c r="BJ8" s="83"/>
      <c r="BK8" s="83"/>
      <c r="BL8" s="83"/>
      <c r="BM8" s="84"/>
      <c r="BN8" s="82" t="s">
        <v>21</v>
      </c>
      <c r="BO8" s="83"/>
      <c r="BP8" s="83"/>
      <c r="BQ8" s="83"/>
      <c r="BR8" s="83"/>
      <c r="BS8" s="83"/>
      <c r="BT8" s="83"/>
      <c r="BU8" s="83"/>
      <c r="BV8" s="84"/>
      <c r="BW8" s="82" t="s">
        <v>22</v>
      </c>
      <c r="BX8" s="83"/>
      <c r="BY8" s="83"/>
      <c r="BZ8" s="83"/>
      <c r="CA8" s="83"/>
      <c r="CB8" s="83"/>
      <c r="CC8" s="83"/>
      <c r="CD8" s="83"/>
      <c r="CE8" s="84"/>
      <c r="CF8" s="82" t="s">
        <v>23</v>
      </c>
      <c r="CG8" s="83"/>
      <c r="CH8" s="83"/>
      <c r="CI8" s="83"/>
      <c r="CJ8" s="83"/>
      <c r="CK8" s="83"/>
      <c r="CL8" s="83"/>
      <c r="CM8" s="83"/>
      <c r="CN8" s="84"/>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95"/>
      <c r="B9" s="96"/>
      <c r="C9" s="95"/>
      <c r="D9" s="25"/>
      <c r="E9" s="78" t="s">
        <v>13</v>
      </c>
      <c r="F9" s="78"/>
      <c r="G9" s="109" t="s">
        <v>24</v>
      </c>
      <c r="H9" s="110"/>
      <c r="I9" s="110"/>
      <c r="J9" s="111"/>
      <c r="K9" s="99" t="s">
        <v>13</v>
      </c>
      <c r="L9" s="100"/>
      <c r="M9" s="112" t="s">
        <v>24</v>
      </c>
      <c r="N9" s="113"/>
      <c r="O9" s="113"/>
      <c r="P9" s="114"/>
      <c r="Q9" s="101" t="s">
        <v>13</v>
      </c>
      <c r="R9" s="101" t="s">
        <v>24</v>
      </c>
      <c r="S9" s="25"/>
      <c r="T9" s="67" t="s">
        <v>25</v>
      </c>
      <c r="U9" s="68"/>
      <c r="V9" s="68"/>
      <c r="W9" s="68"/>
      <c r="X9" s="68"/>
      <c r="Y9" s="68"/>
      <c r="Z9" s="68"/>
      <c r="AA9" s="68"/>
      <c r="AB9" s="69"/>
      <c r="AC9" s="67" t="s">
        <v>26</v>
      </c>
      <c r="AD9" s="68"/>
      <c r="AE9" s="68"/>
      <c r="AF9" s="68"/>
      <c r="AG9" s="68"/>
      <c r="AH9" s="68"/>
      <c r="AI9" s="68"/>
      <c r="AJ9" s="68"/>
      <c r="AK9" s="69"/>
      <c r="AL9" s="67" t="s">
        <v>27</v>
      </c>
      <c r="AM9" s="68"/>
      <c r="AN9" s="68"/>
      <c r="AO9" s="68"/>
      <c r="AP9" s="68"/>
      <c r="AQ9" s="68"/>
      <c r="AR9" s="68"/>
      <c r="AS9" s="68"/>
      <c r="AT9" s="69"/>
      <c r="AU9" s="67" t="s">
        <v>28</v>
      </c>
      <c r="AV9" s="68"/>
      <c r="AW9" s="68"/>
      <c r="AX9" s="68"/>
      <c r="AY9" s="68"/>
      <c r="AZ9" s="68"/>
      <c r="BA9" s="68"/>
      <c r="BB9" s="68"/>
      <c r="BC9" s="69"/>
      <c r="BD9" s="25"/>
      <c r="BE9" s="65" t="s">
        <v>11</v>
      </c>
      <c r="BF9" s="66"/>
      <c r="BG9" s="66" t="s">
        <v>29</v>
      </c>
      <c r="BH9" s="66"/>
      <c r="BI9" s="66" t="s">
        <v>30</v>
      </c>
      <c r="BJ9" s="66"/>
      <c r="BK9" s="66" t="s">
        <v>31</v>
      </c>
      <c r="BL9" s="66"/>
      <c r="BM9" s="70" t="s">
        <v>32</v>
      </c>
      <c r="BN9" s="65" t="s">
        <v>11</v>
      </c>
      <c r="BO9" s="66"/>
      <c r="BP9" s="66" t="s">
        <v>29</v>
      </c>
      <c r="BQ9" s="66"/>
      <c r="BR9" s="66" t="s">
        <v>30</v>
      </c>
      <c r="BS9" s="66"/>
      <c r="BT9" s="66" t="s">
        <v>31</v>
      </c>
      <c r="BU9" s="66"/>
      <c r="BV9" s="70" t="s">
        <v>33</v>
      </c>
      <c r="BW9" s="65" t="s">
        <v>11</v>
      </c>
      <c r="BX9" s="66"/>
      <c r="BY9" s="66" t="s">
        <v>29</v>
      </c>
      <c r="BZ9" s="66"/>
      <c r="CA9" s="66" t="s">
        <v>30</v>
      </c>
      <c r="CB9" s="66"/>
      <c r="CC9" s="66" t="s">
        <v>31</v>
      </c>
      <c r="CD9" s="66"/>
      <c r="CE9" s="70" t="s">
        <v>34</v>
      </c>
      <c r="CF9" s="65" t="s">
        <v>11</v>
      </c>
      <c r="CG9" s="66"/>
      <c r="CH9" s="66" t="s">
        <v>29</v>
      </c>
      <c r="CI9" s="66"/>
      <c r="CJ9" s="66" t="s">
        <v>30</v>
      </c>
      <c r="CK9" s="66"/>
      <c r="CL9" s="66" t="s">
        <v>31</v>
      </c>
      <c r="CM9" s="66"/>
      <c r="CN9" s="70"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95"/>
      <c r="B10" s="96"/>
      <c r="C10" s="95"/>
      <c r="D10" s="25"/>
      <c r="E10" s="34" t="s">
        <v>36</v>
      </c>
      <c r="F10" s="34" t="s">
        <v>37</v>
      </c>
      <c r="G10" s="34" t="s">
        <v>36</v>
      </c>
      <c r="H10" s="34" t="s">
        <v>37</v>
      </c>
      <c r="I10" s="36" t="s">
        <v>38</v>
      </c>
      <c r="J10" s="34" t="s">
        <v>39</v>
      </c>
      <c r="K10" s="38" t="s">
        <v>36</v>
      </c>
      <c r="L10" s="38" t="s">
        <v>37</v>
      </c>
      <c r="M10" s="38" t="s">
        <v>36</v>
      </c>
      <c r="N10" s="38" t="s">
        <v>37</v>
      </c>
      <c r="O10" s="36" t="s">
        <v>38</v>
      </c>
      <c r="P10" s="38" t="s">
        <v>39</v>
      </c>
      <c r="Q10" s="102"/>
      <c r="R10" s="102"/>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70"/>
      <c r="BN10" s="54">
        <v>1</v>
      </c>
      <c r="BO10" s="56">
        <v>2</v>
      </c>
      <c r="BP10" s="56">
        <v>1</v>
      </c>
      <c r="BQ10" s="56">
        <v>2</v>
      </c>
      <c r="BR10" s="56">
        <v>1</v>
      </c>
      <c r="BS10" s="56">
        <v>2</v>
      </c>
      <c r="BT10" s="56">
        <v>1</v>
      </c>
      <c r="BU10" s="56">
        <v>2</v>
      </c>
      <c r="BV10" s="70"/>
      <c r="BW10" s="54">
        <v>1</v>
      </c>
      <c r="BX10" s="56">
        <v>2</v>
      </c>
      <c r="BY10" s="56">
        <v>1</v>
      </c>
      <c r="BZ10" s="56">
        <v>2</v>
      </c>
      <c r="CA10" s="56">
        <v>1</v>
      </c>
      <c r="CB10" s="56">
        <v>2</v>
      </c>
      <c r="CC10" s="56">
        <v>1</v>
      </c>
      <c r="CD10" s="56">
        <v>2</v>
      </c>
      <c r="CE10" s="70"/>
      <c r="CF10" s="54">
        <v>1</v>
      </c>
      <c r="CG10" s="56">
        <v>2</v>
      </c>
      <c r="CH10" s="56">
        <v>1</v>
      </c>
      <c r="CI10" s="56">
        <v>2</v>
      </c>
      <c r="CJ10" s="56">
        <v>1</v>
      </c>
      <c r="CK10" s="56">
        <v>2</v>
      </c>
      <c r="CL10" s="56">
        <v>1</v>
      </c>
      <c r="CM10" s="56">
        <v>2</v>
      </c>
      <c r="CN10" s="70"/>
      <c r="CO10" s="25"/>
      <c r="CP10" s="115" t="s">
        <v>46</v>
      </c>
      <c r="CQ10" s="115"/>
      <c r="CR10" s="115"/>
      <c r="CS10" s="115"/>
      <c r="CT10" s="115"/>
      <c r="CU10" s="115"/>
      <c r="CV10" s="115"/>
      <c r="CW10" s="115"/>
      <c r="CX10" s="115"/>
      <c r="CY10" s="115" t="s">
        <v>47</v>
      </c>
      <c r="CZ10" s="115"/>
      <c r="DA10" s="115"/>
      <c r="DB10" s="115"/>
      <c r="DC10" s="115"/>
      <c r="DD10" s="115"/>
      <c r="DE10" s="115"/>
      <c r="DF10" s="115"/>
      <c r="DG10" s="115"/>
      <c r="DH10" s="115" t="s">
        <v>48</v>
      </c>
      <c r="DI10" s="115"/>
      <c r="DJ10" s="115"/>
      <c r="DK10" s="115"/>
      <c r="DL10" s="115"/>
      <c r="DM10" s="115"/>
      <c r="DN10" s="115"/>
      <c r="DO10" s="115"/>
      <c r="DP10" s="115"/>
      <c r="DQ10" s="115" t="s">
        <v>49</v>
      </c>
      <c r="DR10" s="115"/>
      <c r="DS10" s="115"/>
      <c r="DT10" s="115"/>
      <c r="DU10" s="115"/>
      <c r="DV10" s="115"/>
      <c r="DW10" s="115"/>
      <c r="DX10" s="115"/>
      <c r="DY10" s="11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10648</v>
      </c>
      <c r="C11" s="26" t="s">
        <v>110</v>
      </c>
      <c r="D11" s="25"/>
      <c r="E11" s="35">
        <f t="shared" ref="E11:E50" si="0">IF((COUNTA(T11:Z11)&gt;0),(ROUND((AVERAGE(AB11,AK11)),0)),"")</f>
        <v>81</v>
      </c>
      <c r="F11" s="35" t="str">
        <f t="shared" ref="F11:F50" si="1">IF(AND(ISNUMBER(E11),E11&gt;=1),IF(E11&lt;=$FD$13,$FE$13,IF(E11&lt;=$FD$14,$FE$14,IF(E11&lt;=$FD$15,$FE$15,IF(E11&lt;=$FD$16,$FE$16,)))), "")</f>
        <v>B</v>
      </c>
      <c r="G11" s="35">
        <f t="shared" ref="G11:G50" si="2">IF((COUNTA(T11:Z11)&gt;0),(ROUND((AVERAGE(AB11,AK11,AT11,BC11)),0)),"")</f>
        <v>81</v>
      </c>
      <c r="H11" s="35" t="str">
        <f t="shared" ref="H11:H50" si="3">IF(AND(ISNUMBER(G11),G11&gt;=1),IF(G11&lt;=$FD$13,$FE$13,IF(G11&lt;=$FD$14,$FE$14,IF(G11&lt;=$FD$15,$FE$15,IF(G11&lt;=$FD$16,$FE$16,)))), "")</f>
        <v>B</v>
      </c>
      <c r="I11" s="61">
        <v>3</v>
      </c>
      <c r="J11" s="35" t="str">
        <f t="shared" ref="J11:J50" si="4">IF(I11=$FG$13,$FH$13,IF(I11=$FG$15,$FH$15,IF(I11=$FG$17,$FH$17,IF(I11=$FG$19,$FH$19,IF(I11=$FG$21,$FH$21,IF(I11=$FG$23,$FH$23,IF(I11=$FG$25,$FH$25,IF(I11=$FG$27,$FH$27,IF(I11=$FG$29,$FH$29,IF(I11=$FG$31,$FH$31,""))))))))))</f>
        <v xml:space="preserve">Siswa memiliki kemampuan membedakan fungsi sosial, struktur teks, dan unsur kebahasaan beberapa teks khusus dalam bentuk teks caption, dengan memberi dan meminta informasi terkait gambar/foto/tabel/grafik/bagan, sesuai dengan konteks penggunaannya </v>
      </c>
      <c r="K11" s="35">
        <f t="shared" ref="K11:K50" si="5">IF((COUNTA(BE11:BL11)&gt;0),(ROUND((AVERAGE(BM11,BV11)),0)),"")</f>
        <v>84</v>
      </c>
      <c r="L11" s="35" t="str">
        <f t="shared" ref="L11:L50" si="6">IF(AND(ISNUMBER(K11),K11&gt;=1), IF(K11&lt;=$FD$27,$FE$27,IF(K11&lt;=$FD$28,$FE$28,IF(K11&lt;=$FD$29,$FE$29,IF(K11&lt;=$FD$30,$FE$30,)))), "")</f>
        <v>B</v>
      </c>
      <c r="M11" s="35">
        <f t="shared" ref="M11:M50" si="7">IF((COUNTA(BE11:BL11)&gt;0),(ROUND((AVERAGE(BM11,BV11,CE11,CN11)),0)),"")</f>
        <v>82</v>
      </c>
      <c r="N11" s="35" t="str">
        <f t="shared" ref="N11:N50" si="8">IF(AND(ISNUMBER(M11),M11&gt;=1), IF(M11&lt;=$FD$27,$FE$27,IF(M11&lt;=$FD$28,$FE$28,IF(M11&lt;=$FD$29,$FE$29,IF(M11&lt;=$FD$30,$FE$30,)))), "")</f>
        <v>B</v>
      </c>
      <c r="O11" s="61">
        <v>1</v>
      </c>
      <c r="P11" s="35" t="str">
        <f t="shared" ref="P11:P50" si="9">IF(O11=$FG$13,$FI$13,IF(O11=$FG$15,$FI$15,IF(O11=$FG$17,$FI$17,IF(O11=$FG$19,$FI$19,IF(O11=$FG$21,$FI$21,IF(O11=$FG$23,$FI$23,IF(O11=$FG$25,$FI$25,IF(O11=$FG$27,$FI$27,IF(O11=$FG$29,$FI$29,IF(O11=$FG$31,$FI$31,""))))))))))</f>
        <v>Siswa memiliki keterampilan menyusun teks interaksi interpersonal lisan dan tulis sederhana yang melibatkan tindakan menawarkan jasa, dan menanggapinya dengan memperhatikan fungsi sosial, struktur teks, dan unsur kebahasaan yang benar dan sesuai konteks</v>
      </c>
      <c r="Q11" s="39"/>
      <c r="R11" s="39"/>
      <c r="S11" s="25"/>
      <c r="T11" s="15">
        <v>83</v>
      </c>
      <c r="U11" s="14"/>
      <c r="V11" s="14"/>
      <c r="W11" s="14"/>
      <c r="X11" s="14"/>
      <c r="Y11" s="14"/>
      <c r="Z11" s="14">
        <v>81</v>
      </c>
      <c r="AA11" s="45"/>
      <c r="AB11" s="48">
        <f t="shared" ref="AB11:AB50" si="10">IF(COUNTA(T11:Z11)&gt;0,AVERAGE((IF(T11&gt;=$C$4,T11,U11)),(IF(V11&gt;=$C$4,V11,W11)),(IF(X11&gt;=$C$4,X11,Y11)),Z11),"")</f>
        <v>82</v>
      </c>
      <c r="AC11" s="15">
        <v>78</v>
      </c>
      <c r="AD11" s="14"/>
      <c r="AE11" s="14"/>
      <c r="AF11" s="14"/>
      <c r="AG11" s="14"/>
      <c r="AH11" s="14"/>
      <c r="AI11" s="14">
        <v>81</v>
      </c>
      <c r="AJ11" s="45"/>
      <c r="AK11" s="48">
        <f t="shared" ref="AK11:AK50" si="11">IF(COUNTA(AC11:AI11)&gt;0,AVERAGE((IF(AC11&gt;=$C$4,AC11,AD11)),(IF(AE11&gt;=$C$4,AE11,AF11)),(IF(AG11&gt;=$C$4,AG11,AH11)),AI11),"")</f>
        <v>79.5</v>
      </c>
      <c r="AL11" s="15">
        <v>84</v>
      </c>
      <c r="AM11" s="14"/>
      <c r="AN11" s="14"/>
      <c r="AO11" s="14"/>
      <c r="AP11" s="14"/>
      <c r="AQ11" s="14"/>
      <c r="AR11" s="14">
        <v>81</v>
      </c>
      <c r="AS11" s="45"/>
      <c r="AT11" s="48">
        <f t="shared" ref="AT11:AT50" si="12">IF(COUNTA(AL11:AR11)&gt;0,AVERAGE((IF(AL11&gt;=$C$4,AL11,AM11)),(IF(AN11&gt;=$C$4,AN11,AO11)),(IF(AP11&gt;=$C$4,AP11,AQ11)),AR11),"")</f>
        <v>82.5</v>
      </c>
      <c r="AU11" s="15">
        <v>78</v>
      </c>
      <c r="AV11" s="14"/>
      <c r="AW11" s="14"/>
      <c r="AX11" s="14"/>
      <c r="AY11" s="14"/>
      <c r="AZ11" s="14"/>
      <c r="BA11" s="14">
        <v>81</v>
      </c>
      <c r="BB11" s="45"/>
      <c r="BC11" s="48">
        <f t="shared" ref="BC11:BC50" si="13">IF(COUNTA(AU11:BA11)&gt;0,AVERAGE((IF(AU11&gt;=$C$4,AU11,AV11)),(IF(AW11&gt;=$C$4,AW11,AX11)),(IF(AY11&gt;=$C$4,AY11,AZ11)),BA11),"")</f>
        <v>79.5</v>
      </c>
      <c r="BD11" s="25"/>
      <c r="BE11" s="19">
        <v>84</v>
      </c>
      <c r="BF11" s="18"/>
      <c r="BG11" s="18"/>
      <c r="BH11" s="18"/>
      <c r="BI11" s="18"/>
      <c r="BJ11" s="18"/>
      <c r="BK11" s="18"/>
      <c r="BL11" s="18"/>
      <c r="BM11" s="57">
        <f t="shared" ref="BM11:BM50" si="14">IF(COUNTA(BE11:BL11)&gt;0,AVERAGE(CP11,CR11,CT11,CV11),"")</f>
        <v>84</v>
      </c>
      <c r="BN11" s="19">
        <v>83</v>
      </c>
      <c r="BO11" s="18"/>
      <c r="BP11" s="18"/>
      <c r="BQ11" s="18"/>
      <c r="BR11" s="18"/>
      <c r="BS11" s="18"/>
      <c r="BT11" s="18"/>
      <c r="BU11" s="18"/>
      <c r="BV11" s="57">
        <f t="shared" ref="BV11:BV50" si="15">IF(COUNTA(BN11:BU11)&gt;0,AVERAGE(CY11,DA11,DC11,DE11),"")</f>
        <v>83</v>
      </c>
      <c r="BW11" s="19">
        <v>80</v>
      </c>
      <c r="BX11" s="18"/>
      <c r="BY11" s="18"/>
      <c r="BZ11" s="18"/>
      <c r="CA11" s="18"/>
      <c r="CB11" s="18"/>
      <c r="CC11" s="18"/>
      <c r="CD11" s="18"/>
      <c r="CE11" s="57">
        <f t="shared" ref="CE11:CE50" si="16">IF(COUNTA(BW11:CD11)&gt;0,AVERAGE(DH11,DJ11,DL11,DN11),"")</f>
        <v>80</v>
      </c>
      <c r="CF11" s="19"/>
      <c r="CG11" s="18"/>
      <c r="CH11" s="18"/>
      <c r="CI11" s="18"/>
      <c r="CJ11" s="18"/>
      <c r="CK11" s="18"/>
      <c r="CL11" s="18"/>
      <c r="CM11" s="18"/>
      <c r="CN11" s="57" t="str">
        <f t="shared" ref="CN11:CN50" si="17">IF(COUNTA(CF11:CM11)&gt;0,AVERAGE(DQ11,DS11,DU11,DW11),"")</f>
        <v/>
      </c>
      <c r="CO11" s="25"/>
      <c r="CP11" s="30">
        <f t="shared" ref="CP11:CP50" si="18">IF(SUM(BE11:BF11)&gt;0,MAX(BE11,BF11),"")</f>
        <v>84</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f t="shared" ref="CY11:CY50" si="22">IF(SUM(BN11:BO11)&gt;0,MAX(BN11,BO11),"")</f>
        <v>83</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f t="shared" ref="DH11:DH50" si="26">IF(SUM(BW11:BX11)&gt;0,MAX(BW11,BX11),"")</f>
        <v>80</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t="str">
        <f t="shared" ref="DQ11:DQ50" si="30">IF(SUM(CF11:CG11)&gt;0,MAX(CF11,CG11),"")</f>
        <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119" t="s">
        <v>51</v>
      </c>
      <c r="FD11" s="119"/>
      <c r="FE11" s="119"/>
      <c r="FG11" s="118" t="s">
        <v>52</v>
      </c>
      <c r="FH11" s="118"/>
      <c r="FI11" s="118"/>
    </row>
    <row r="12" spans="1:167" ht="16.5" customHeight="1">
      <c r="A12" s="26">
        <v>2</v>
      </c>
      <c r="B12" s="26">
        <v>10661</v>
      </c>
      <c r="C12" s="26" t="s">
        <v>111</v>
      </c>
      <c r="D12" s="25"/>
      <c r="E12" s="35">
        <f t="shared" si="0"/>
        <v>80</v>
      </c>
      <c r="F12" s="35" t="str">
        <f t="shared" si="1"/>
        <v>B</v>
      </c>
      <c r="G12" s="35">
        <f t="shared" si="2"/>
        <v>80</v>
      </c>
      <c r="H12" s="35" t="str">
        <f t="shared" si="3"/>
        <v>B</v>
      </c>
      <c r="I12" s="61">
        <v>1</v>
      </c>
      <c r="J12" s="35" t="str">
        <f t="shared" si="4"/>
        <v xml:space="preserve">Siswa memiliki kemampuan menerapkan fungsi sosial, struktur teks, dan unsur kebahasaan teks interaksi interpersonal lisan dan tulis yang melibatkan tindakan menawarkan jasa, serta menanggapinya, sesuai dengan konteks penggunaannya. </v>
      </c>
      <c r="K12" s="35">
        <f t="shared" si="5"/>
        <v>81</v>
      </c>
      <c r="L12" s="35" t="str">
        <f t="shared" si="6"/>
        <v>B</v>
      </c>
      <c r="M12" s="35">
        <f t="shared" si="7"/>
        <v>80</v>
      </c>
      <c r="N12" s="35" t="str">
        <f t="shared" si="8"/>
        <v>B</v>
      </c>
      <c r="O12" s="61">
        <v>1</v>
      </c>
      <c r="P1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2" s="39"/>
      <c r="R12" s="39"/>
      <c r="S12" s="25"/>
      <c r="T12" s="15">
        <v>89</v>
      </c>
      <c r="U12" s="14"/>
      <c r="V12" s="14"/>
      <c r="W12" s="14"/>
      <c r="X12" s="14"/>
      <c r="Y12" s="14"/>
      <c r="Z12" s="14">
        <v>81</v>
      </c>
      <c r="AA12" s="45">
        <f t="shared" ref="AA12:AA50" si="34">IF(COUNTA(T12:Z12)&gt;0,AVERAGE((IF(T12&gt;=$C$4,T12,U12)),(IF(V12&gt;=$C$4,V12,W12)),(IF(X12&gt;=$C$4,X12,Y12)),Z12),"")</f>
        <v>85</v>
      </c>
      <c r="AB12" s="48">
        <f t="shared" si="10"/>
        <v>85</v>
      </c>
      <c r="AC12" s="15">
        <v>59</v>
      </c>
      <c r="AD12" s="14">
        <v>70</v>
      </c>
      <c r="AE12" s="14"/>
      <c r="AF12" s="14"/>
      <c r="AG12" s="14"/>
      <c r="AH12" s="14"/>
      <c r="AI12" s="14">
        <v>81</v>
      </c>
      <c r="AJ12" s="45"/>
      <c r="AK12" s="48">
        <f t="shared" si="11"/>
        <v>75.5</v>
      </c>
      <c r="AL12" s="15">
        <v>62</v>
      </c>
      <c r="AM12" s="14">
        <v>70</v>
      </c>
      <c r="AN12" s="14"/>
      <c r="AO12" s="14"/>
      <c r="AP12" s="14"/>
      <c r="AQ12" s="14"/>
      <c r="AR12" s="14">
        <v>81</v>
      </c>
      <c r="AS12" s="45"/>
      <c r="AT12" s="48">
        <f t="shared" si="12"/>
        <v>75.5</v>
      </c>
      <c r="AU12" s="15">
        <v>84</v>
      </c>
      <c r="AV12" s="14"/>
      <c r="AW12" s="14"/>
      <c r="AX12" s="14"/>
      <c r="AY12" s="14"/>
      <c r="AZ12" s="14"/>
      <c r="BA12" s="14">
        <v>81</v>
      </c>
      <c r="BB12" s="45"/>
      <c r="BC12" s="48">
        <f t="shared" si="13"/>
        <v>82.5</v>
      </c>
      <c r="BD12" s="25"/>
      <c r="BE12" s="19">
        <v>81</v>
      </c>
      <c r="BF12" s="18"/>
      <c r="BG12" s="18"/>
      <c r="BH12" s="18"/>
      <c r="BI12" s="18"/>
      <c r="BJ12" s="18"/>
      <c r="BK12" s="18"/>
      <c r="BL12" s="18"/>
      <c r="BM12" s="57">
        <f t="shared" si="14"/>
        <v>81</v>
      </c>
      <c r="BN12" s="19">
        <v>80</v>
      </c>
      <c r="BO12" s="18"/>
      <c r="BP12" s="18"/>
      <c r="BQ12" s="18"/>
      <c r="BR12" s="18"/>
      <c r="BS12" s="18"/>
      <c r="BT12" s="18"/>
      <c r="BU12" s="18"/>
      <c r="BV12" s="57">
        <f t="shared" si="15"/>
        <v>80</v>
      </c>
      <c r="BW12" s="19">
        <v>80</v>
      </c>
      <c r="BX12" s="18"/>
      <c r="BY12" s="18"/>
      <c r="BZ12" s="18"/>
      <c r="CA12" s="18"/>
      <c r="CB12" s="18"/>
      <c r="CC12" s="18"/>
      <c r="CD12" s="18"/>
      <c r="CE12" s="57">
        <f t="shared" si="16"/>
        <v>80</v>
      </c>
      <c r="CF12" s="19"/>
      <c r="CG12" s="18"/>
      <c r="CH12" s="18"/>
      <c r="CI12" s="18"/>
      <c r="CJ12" s="18"/>
      <c r="CK12" s="18"/>
      <c r="CL12" s="18"/>
      <c r="CM12" s="18"/>
      <c r="CN12" s="57" t="str">
        <f t="shared" si="17"/>
        <v/>
      </c>
      <c r="CO12" s="25"/>
      <c r="CP12" s="30">
        <f t="shared" si="18"/>
        <v>81</v>
      </c>
      <c r="CQ12" s="25"/>
      <c r="CR12" s="30" t="str">
        <f t="shared" si="19"/>
        <v/>
      </c>
      <c r="CS12" s="25"/>
      <c r="CT12" s="30" t="str">
        <f t="shared" si="20"/>
        <v/>
      </c>
      <c r="CU12" s="25"/>
      <c r="CV12" s="30" t="str">
        <f t="shared" si="21"/>
        <v/>
      </c>
      <c r="CW12" s="25"/>
      <c r="CX12" s="60"/>
      <c r="CY12" s="30">
        <f t="shared" si="22"/>
        <v>80</v>
      </c>
      <c r="CZ12" s="25"/>
      <c r="DA12" s="30" t="str">
        <f t="shared" si="23"/>
        <v/>
      </c>
      <c r="DB12" s="25"/>
      <c r="DC12" s="30" t="str">
        <f t="shared" si="24"/>
        <v/>
      </c>
      <c r="DD12" s="25"/>
      <c r="DE12" s="30" t="str">
        <f t="shared" si="25"/>
        <v/>
      </c>
      <c r="DF12" s="25"/>
      <c r="DG12" s="60"/>
      <c r="DH12" s="30">
        <f t="shared" si="26"/>
        <v>80</v>
      </c>
      <c r="DI12" s="25"/>
      <c r="DJ12" s="30" t="str">
        <f t="shared" si="27"/>
        <v/>
      </c>
      <c r="DK12" s="25"/>
      <c r="DL12" s="30" t="str">
        <f t="shared" si="28"/>
        <v/>
      </c>
      <c r="DM12" s="25"/>
      <c r="DN12" s="30" t="str">
        <f t="shared" si="29"/>
        <v/>
      </c>
      <c r="DO12" s="25"/>
      <c r="DP12" s="60"/>
      <c r="DQ12" s="30" t="str">
        <f t="shared" si="30"/>
        <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10674</v>
      </c>
      <c r="C13" s="26" t="s">
        <v>112</v>
      </c>
      <c r="D13" s="25"/>
      <c r="E13" s="35">
        <f t="shared" si="0"/>
        <v>80</v>
      </c>
      <c r="F13" s="35" t="str">
        <f t="shared" si="1"/>
        <v>B</v>
      </c>
      <c r="G13" s="35">
        <f t="shared" si="2"/>
        <v>81</v>
      </c>
      <c r="H13" s="35" t="str">
        <f t="shared" si="3"/>
        <v>B</v>
      </c>
      <c r="I13" s="61">
        <v>1</v>
      </c>
      <c r="J13" s="35" t="str">
        <f t="shared" si="4"/>
        <v xml:space="preserve">Siswa memiliki kemampuan menerapkan fungsi sosial, struktur teks, dan unsur kebahasaan teks interaksi interpersonal lisan dan tulis yang melibatkan tindakan menawarkan jasa, serta menanggapinya, sesuai dengan konteks penggunaannya. </v>
      </c>
      <c r="K13" s="35">
        <f t="shared" si="5"/>
        <v>83</v>
      </c>
      <c r="L13" s="35" t="str">
        <f t="shared" si="6"/>
        <v>B</v>
      </c>
      <c r="M13" s="35">
        <f t="shared" si="7"/>
        <v>85</v>
      </c>
      <c r="N13" s="35" t="str">
        <f t="shared" si="8"/>
        <v>B</v>
      </c>
      <c r="O13" s="61">
        <v>2</v>
      </c>
      <c r="P13"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3" s="39"/>
      <c r="R13" s="39"/>
      <c r="S13" s="25"/>
      <c r="T13" s="15">
        <v>62</v>
      </c>
      <c r="U13" s="14">
        <v>80</v>
      </c>
      <c r="V13" s="14"/>
      <c r="W13" s="14"/>
      <c r="X13" s="14"/>
      <c r="Y13" s="14"/>
      <c r="Z13" s="14">
        <v>80</v>
      </c>
      <c r="AA13" s="45">
        <f t="shared" si="34"/>
        <v>80</v>
      </c>
      <c r="AB13" s="48">
        <f t="shared" si="10"/>
        <v>80</v>
      </c>
      <c r="AC13" s="15">
        <v>58</v>
      </c>
      <c r="AD13" s="14">
        <v>80</v>
      </c>
      <c r="AE13" s="14"/>
      <c r="AF13" s="14"/>
      <c r="AG13" s="14"/>
      <c r="AH13" s="14"/>
      <c r="AI13" s="14">
        <v>80</v>
      </c>
      <c r="AJ13" s="45"/>
      <c r="AK13" s="48">
        <f t="shared" si="11"/>
        <v>80</v>
      </c>
      <c r="AL13" s="15">
        <v>88</v>
      </c>
      <c r="AM13" s="14"/>
      <c r="AN13" s="14"/>
      <c r="AO13" s="14"/>
      <c r="AP13" s="14"/>
      <c r="AQ13" s="14"/>
      <c r="AR13" s="14">
        <v>80</v>
      </c>
      <c r="AS13" s="45"/>
      <c r="AT13" s="48">
        <f t="shared" si="12"/>
        <v>84</v>
      </c>
      <c r="AU13" s="15">
        <v>62</v>
      </c>
      <c r="AV13" s="14">
        <v>80</v>
      </c>
      <c r="AW13" s="14"/>
      <c r="AX13" s="14"/>
      <c r="AY13" s="14"/>
      <c r="AZ13" s="14"/>
      <c r="BA13" s="14">
        <v>80</v>
      </c>
      <c r="BB13" s="45"/>
      <c r="BC13" s="48">
        <f t="shared" si="13"/>
        <v>80</v>
      </c>
      <c r="BD13" s="25"/>
      <c r="BE13" s="19">
        <v>81</v>
      </c>
      <c r="BF13" s="18"/>
      <c r="BG13" s="18"/>
      <c r="BH13" s="18"/>
      <c r="BI13" s="18"/>
      <c r="BJ13" s="18"/>
      <c r="BK13" s="18"/>
      <c r="BL13" s="18"/>
      <c r="BM13" s="57">
        <f t="shared" si="14"/>
        <v>81</v>
      </c>
      <c r="BN13" s="19">
        <v>85</v>
      </c>
      <c r="BO13" s="18"/>
      <c r="BP13" s="18"/>
      <c r="BQ13" s="18"/>
      <c r="BR13" s="18"/>
      <c r="BS13" s="18"/>
      <c r="BT13" s="18"/>
      <c r="BU13" s="18"/>
      <c r="BV13" s="57">
        <f t="shared" si="15"/>
        <v>85</v>
      </c>
      <c r="BW13" s="19">
        <v>90</v>
      </c>
      <c r="BX13" s="18"/>
      <c r="BY13" s="18"/>
      <c r="BZ13" s="18"/>
      <c r="CA13" s="18"/>
      <c r="CB13" s="18"/>
      <c r="CC13" s="18"/>
      <c r="CD13" s="18"/>
      <c r="CE13" s="57">
        <f t="shared" si="16"/>
        <v>90</v>
      </c>
      <c r="CF13" s="19"/>
      <c r="CG13" s="18"/>
      <c r="CH13" s="18"/>
      <c r="CI13" s="18"/>
      <c r="CJ13" s="18"/>
      <c r="CK13" s="18"/>
      <c r="CL13" s="18"/>
      <c r="CM13" s="18"/>
      <c r="CN13" s="57" t="str">
        <f t="shared" si="17"/>
        <v/>
      </c>
      <c r="CO13" s="25"/>
      <c r="CP13" s="30">
        <f t="shared" si="18"/>
        <v>81</v>
      </c>
      <c r="CQ13" s="25"/>
      <c r="CR13" s="30" t="str">
        <f t="shared" si="19"/>
        <v/>
      </c>
      <c r="CS13" s="25"/>
      <c r="CT13" s="30" t="str">
        <f t="shared" si="20"/>
        <v/>
      </c>
      <c r="CU13" s="25"/>
      <c r="CV13" s="30" t="str">
        <f t="shared" si="21"/>
        <v/>
      </c>
      <c r="CW13" s="25"/>
      <c r="CX13" s="60"/>
      <c r="CY13" s="30">
        <f t="shared" si="22"/>
        <v>85</v>
      </c>
      <c r="CZ13" s="25"/>
      <c r="DA13" s="30" t="str">
        <f t="shared" si="23"/>
        <v/>
      </c>
      <c r="DB13" s="25"/>
      <c r="DC13" s="30" t="str">
        <f t="shared" si="24"/>
        <v/>
      </c>
      <c r="DD13" s="25"/>
      <c r="DE13" s="30" t="str">
        <f t="shared" si="25"/>
        <v/>
      </c>
      <c r="DF13" s="25"/>
      <c r="DG13" s="60"/>
      <c r="DH13" s="30">
        <f t="shared" si="26"/>
        <v>90</v>
      </c>
      <c r="DI13" s="25"/>
      <c r="DJ13" s="30" t="str">
        <f t="shared" si="27"/>
        <v/>
      </c>
      <c r="DK13" s="25"/>
      <c r="DL13" s="30" t="str">
        <f t="shared" si="28"/>
        <v/>
      </c>
      <c r="DM13" s="25"/>
      <c r="DN13" s="30" t="str">
        <f t="shared" si="29"/>
        <v/>
      </c>
      <c r="DO13" s="25"/>
      <c r="DP13" s="60"/>
      <c r="DQ13" s="30" t="str">
        <f t="shared" si="30"/>
        <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116">
        <v>1</v>
      </c>
      <c r="FH13" s="117" t="s">
        <v>148</v>
      </c>
      <c r="FI13" s="117" t="s">
        <v>153</v>
      </c>
      <c r="FJ13" s="120">
        <v>3661</v>
      </c>
      <c r="FK13" s="120">
        <v>3671</v>
      </c>
    </row>
    <row r="14" spans="1:167" ht="16.5" customHeight="1">
      <c r="A14" s="26">
        <v>4</v>
      </c>
      <c r="B14" s="26">
        <v>10687</v>
      </c>
      <c r="C14" s="26" t="s">
        <v>113</v>
      </c>
      <c r="D14" s="25"/>
      <c r="E14" s="35">
        <f t="shared" si="0"/>
        <v>81</v>
      </c>
      <c r="F14" s="35" t="str">
        <f t="shared" si="1"/>
        <v>B</v>
      </c>
      <c r="G14" s="35">
        <f t="shared" si="2"/>
        <v>80</v>
      </c>
      <c r="H14" s="35" t="str">
        <f t="shared" si="3"/>
        <v>B</v>
      </c>
      <c r="I14" s="61">
        <v>1</v>
      </c>
      <c r="J14" s="35" t="str">
        <f t="shared" si="4"/>
        <v xml:space="preserve">Siswa memiliki kemampuan menerapkan fungsi sosial, struktur teks, dan unsur kebahasaan teks interaksi interpersonal lisan dan tulis yang melibatkan tindakan menawarkan jasa, serta menanggapinya, sesuai dengan konteks penggunaannya. </v>
      </c>
      <c r="K14" s="35">
        <f t="shared" si="5"/>
        <v>84</v>
      </c>
      <c r="L14" s="35" t="str">
        <f t="shared" si="6"/>
        <v>B</v>
      </c>
      <c r="M14" s="35">
        <f t="shared" si="7"/>
        <v>83</v>
      </c>
      <c r="N14" s="35" t="str">
        <f t="shared" si="8"/>
        <v>B</v>
      </c>
      <c r="O14" s="61">
        <v>2</v>
      </c>
      <c r="P14" s="35" t="str">
        <f t="shared" si="9"/>
        <v>Siswa memiliki keterampilan menyusun teks khusus surat lamaran kerja, yang memberikan informasi antara lain jati diri, latar belakang pendidikan/pengalaman kerja,  dengan memperhatikan fungsi sosial, struktur teks, dan unsur kebahasaan, secara benar dan sesuai konteks</v>
      </c>
      <c r="Q14" s="39"/>
      <c r="R14" s="39"/>
      <c r="S14" s="25"/>
      <c r="T14" s="15">
        <v>89</v>
      </c>
      <c r="U14" s="14"/>
      <c r="V14" s="14"/>
      <c r="W14" s="14"/>
      <c r="X14" s="14"/>
      <c r="Y14" s="14"/>
      <c r="Z14" s="14">
        <v>79</v>
      </c>
      <c r="AA14" s="45">
        <f t="shared" si="34"/>
        <v>84</v>
      </c>
      <c r="AB14" s="48">
        <f t="shared" si="10"/>
        <v>84</v>
      </c>
      <c r="AC14" s="15">
        <v>75</v>
      </c>
      <c r="AD14" s="14"/>
      <c r="AE14" s="14"/>
      <c r="AF14" s="14"/>
      <c r="AG14" s="14"/>
      <c r="AH14" s="14"/>
      <c r="AI14" s="14">
        <v>79</v>
      </c>
      <c r="AJ14" s="45"/>
      <c r="AK14" s="48">
        <f t="shared" si="11"/>
        <v>77</v>
      </c>
      <c r="AL14" s="15">
        <v>76</v>
      </c>
      <c r="AM14" s="14"/>
      <c r="AN14" s="14"/>
      <c r="AO14" s="14"/>
      <c r="AP14" s="14"/>
      <c r="AQ14" s="14"/>
      <c r="AR14" s="14">
        <v>79</v>
      </c>
      <c r="AS14" s="45"/>
      <c r="AT14" s="48">
        <f t="shared" si="12"/>
        <v>77.5</v>
      </c>
      <c r="AU14" s="15">
        <v>83</v>
      </c>
      <c r="AV14" s="14"/>
      <c r="AW14" s="14"/>
      <c r="AX14" s="14"/>
      <c r="AY14" s="14"/>
      <c r="AZ14" s="14"/>
      <c r="BA14" s="14">
        <v>79</v>
      </c>
      <c r="BB14" s="45"/>
      <c r="BC14" s="48">
        <f t="shared" si="13"/>
        <v>81</v>
      </c>
      <c r="BD14" s="25"/>
      <c r="BE14" s="19">
        <v>83</v>
      </c>
      <c r="BF14" s="18"/>
      <c r="BG14" s="18"/>
      <c r="BH14" s="18"/>
      <c r="BI14" s="18"/>
      <c r="BJ14" s="18"/>
      <c r="BK14" s="18"/>
      <c r="BL14" s="18"/>
      <c r="BM14" s="57">
        <f t="shared" si="14"/>
        <v>83</v>
      </c>
      <c r="BN14" s="19">
        <v>85</v>
      </c>
      <c r="BO14" s="18"/>
      <c r="BP14" s="18"/>
      <c r="BQ14" s="18"/>
      <c r="BR14" s="18"/>
      <c r="BS14" s="18"/>
      <c r="BT14" s="18"/>
      <c r="BU14" s="18"/>
      <c r="BV14" s="57">
        <f t="shared" si="15"/>
        <v>85</v>
      </c>
      <c r="BW14" s="19">
        <v>80</v>
      </c>
      <c r="BX14" s="18"/>
      <c r="BY14" s="18"/>
      <c r="BZ14" s="18"/>
      <c r="CA14" s="18"/>
      <c r="CB14" s="18"/>
      <c r="CC14" s="18"/>
      <c r="CD14" s="18"/>
      <c r="CE14" s="57">
        <f t="shared" si="16"/>
        <v>80</v>
      </c>
      <c r="CF14" s="19"/>
      <c r="CG14" s="18"/>
      <c r="CH14" s="18"/>
      <c r="CI14" s="18"/>
      <c r="CJ14" s="18"/>
      <c r="CK14" s="18"/>
      <c r="CL14" s="18"/>
      <c r="CM14" s="18"/>
      <c r="CN14" s="57" t="str">
        <f t="shared" si="17"/>
        <v/>
      </c>
      <c r="CO14" s="25"/>
      <c r="CP14" s="30">
        <f t="shared" si="18"/>
        <v>83</v>
      </c>
      <c r="CQ14" s="25"/>
      <c r="CR14" s="30" t="str">
        <f t="shared" si="19"/>
        <v/>
      </c>
      <c r="CS14" s="25"/>
      <c r="CT14" s="30" t="str">
        <f t="shared" si="20"/>
        <v/>
      </c>
      <c r="CU14" s="25"/>
      <c r="CV14" s="30" t="str">
        <f t="shared" si="21"/>
        <v/>
      </c>
      <c r="CW14" s="25"/>
      <c r="CX14" s="60"/>
      <c r="CY14" s="30">
        <f t="shared" si="22"/>
        <v>85</v>
      </c>
      <c r="CZ14" s="25"/>
      <c r="DA14" s="30" t="str">
        <f t="shared" si="23"/>
        <v/>
      </c>
      <c r="DB14" s="25"/>
      <c r="DC14" s="30" t="str">
        <f t="shared" si="24"/>
        <v/>
      </c>
      <c r="DD14" s="25"/>
      <c r="DE14" s="30" t="str">
        <f t="shared" si="25"/>
        <v/>
      </c>
      <c r="DF14" s="25"/>
      <c r="DG14" s="60"/>
      <c r="DH14" s="30">
        <f t="shared" si="26"/>
        <v>80</v>
      </c>
      <c r="DI14" s="25"/>
      <c r="DJ14" s="30" t="str">
        <f t="shared" si="27"/>
        <v/>
      </c>
      <c r="DK14" s="25"/>
      <c r="DL14" s="30" t="str">
        <f t="shared" si="28"/>
        <v/>
      </c>
      <c r="DM14" s="25"/>
      <c r="DN14" s="30" t="str">
        <f t="shared" si="29"/>
        <v/>
      </c>
      <c r="DO14" s="25"/>
      <c r="DP14" s="60"/>
      <c r="DQ14" s="30" t="str">
        <f t="shared" si="30"/>
        <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116"/>
      <c r="FH14" s="117"/>
      <c r="FI14" s="117"/>
      <c r="FJ14" s="120"/>
      <c r="FK14" s="120"/>
    </row>
    <row r="15" spans="1:167" ht="16.5" customHeight="1">
      <c r="A15" s="26">
        <v>5</v>
      </c>
      <c r="B15" s="26">
        <v>10700</v>
      </c>
      <c r="C15" s="26" t="s">
        <v>114</v>
      </c>
      <c r="D15" s="25"/>
      <c r="E15" s="35">
        <f t="shared" si="0"/>
        <v>85</v>
      </c>
      <c r="F15" s="35" t="str">
        <f t="shared" si="1"/>
        <v>B</v>
      </c>
      <c r="G15" s="35">
        <f t="shared" si="2"/>
        <v>84</v>
      </c>
      <c r="H15" s="35" t="str">
        <f t="shared" si="3"/>
        <v>B</v>
      </c>
      <c r="I15" s="61">
        <v>1</v>
      </c>
      <c r="J15" s="35" t="str">
        <f t="shared" si="4"/>
        <v xml:space="preserve">Siswa memiliki kemampuan menerapkan fungsi sosial, struktur teks, dan unsur kebahasaan teks interaksi interpersonal lisan dan tulis yang melibatkan tindakan menawarkan jasa, serta menanggapinya, sesuai dengan konteks penggunaannya. </v>
      </c>
      <c r="K15" s="35">
        <f t="shared" si="5"/>
        <v>82</v>
      </c>
      <c r="L15" s="35" t="str">
        <f t="shared" si="6"/>
        <v>B</v>
      </c>
      <c r="M15" s="35">
        <f t="shared" si="7"/>
        <v>85</v>
      </c>
      <c r="N15" s="35" t="str">
        <f t="shared" si="8"/>
        <v>B</v>
      </c>
      <c r="O15" s="61">
        <v>1</v>
      </c>
      <c r="P1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5" s="39"/>
      <c r="R15" s="39"/>
      <c r="S15" s="25"/>
      <c r="T15" s="15">
        <v>85</v>
      </c>
      <c r="U15" s="14"/>
      <c r="V15" s="14"/>
      <c r="W15" s="14"/>
      <c r="X15" s="14"/>
      <c r="Y15" s="14"/>
      <c r="Z15" s="14">
        <v>81</v>
      </c>
      <c r="AA15" s="45">
        <f t="shared" si="34"/>
        <v>83</v>
      </c>
      <c r="AB15" s="48">
        <f t="shared" si="10"/>
        <v>83</v>
      </c>
      <c r="AC15" s="15">
        <v>93</v>
      </c>
      <c r="AD15" s="14"/>
      <c r="AE15" s="14"/>
      <c r="AF15" s="14"/>
      <c r="AG15" s="14"/>
      <c r="AH15" s="14"/>
      <c r="AI15" s="14">
        <v>81</v>
      </c>
      <c r="AJ15" s="45"/>
      <c r="AK15" s="48">
        <f t="shared" si="11"/>
        <v>87</v>
      </c>
      <c r="AL15" s="15">
        <v>96</v>
      </c>
      <c r="AM15" s="14"/>
      <c r="AN15" s="14"/>
      <c r="AO15" s="14"/>
      <c r="AP15" s="14"/>
      <c r="AQ15" s="14"/>
      <c r="AR15" s="14">
        <v>81</v>
      </c>
      <c r="AS15" s="45"/>
      <c r="AT15" s="48">
        <f t="shared" si="12"/>
        <v>88.5</v>
      </c>
      <c r="AU15" s="15">
        <v>77</v>
      </c>
      <c r="AV15" s="14"/>
      <c r="AW15" s="14"/>
      <c r="AX15" s="14"/>
      <c r="AY15" s="14"/>
      <c r="AZ15" s="14"/>
      <c r="BA15" s="14">
        <v>81</v>
      </c>
      <c r="BB15" s="45"/>
      <c r="BC15" s="48">
        <f t="shared" si="13"/>
        <v>79</v>
      </c>
      <c r="BD15" s="25"/>
      <c r="BE15" s="19">
        <v>84</v>
      </c>
      <c r="BF15" s="18"/>
      <c r="BG15" s="18"/>
      <c r="BH15" s="18"/>
      <c r="BI15" s="18"/>
      <c r="BJ15" s="18"/>
      <c r="BK15" s="18"/>
      <c r="BL15" s="18"/>
      <c r="BM15" s="57">
        <f t="shared" si="14"/>
        <v>84</v>
      </c>
      <c r="BN15" s="19">
        <v>80</v>
      </c>
      <c r="BO15" s="18"/>
      <c r="BP15" s="18"/>
      <c r="BQ15" s="18"/>
      <c r="BR15" s="18"/>
      <c r="BS15" s="18"/>
      <c r="BT15" s="18"/>
      <c r="BU15" s="18"/>
      <c r="BV15" s="57">
        <f t="shared" si="15"/>
        <v>80</v>
      </c>
      <c r="BW15" s="19">
        <v>90</v>
      </c>
      <c r="BX15" s="18"/>
      <c r="BY15" s="18"/>
      <c r="BZ15" s="18"/>
      <c r="CA15" s="18"/>
      <c r="CB15" s="18"/>
      <c r="CC15" s="18"/>
      <c r="CD15" s="18"/>
      <c r="CE15" s="57">
        <f t="shared" si="16"/>
        <v>90</v>
      </c>
      <c r="CF15" s="19"/>
      <c r="CG15" s="18"/>
      <c r="CH15" s="18"/>
      <c r="CI15" s="18"/>
      <c r="CJ15" s="18"/>
      <c r="CK15" s="18"/>
      <c r="CL15" s="18"/>
      <c r="CM15" s="18"/>
      <c r="CN15" s="57" t="str">
        <f t="shared" si="17"/>
        <v/>
      </c>
      <c r="CO15" s="25"/>
      <c r="CP15" s="30">
        <f t="shared" si="18"/>
        <v>84</v>
      </c>
      <c r="CQ15" s="25"/>
      <c r="CR15" s="30" t="str">
        <f t="shared" si="19"/>
        <v/>
      </c>
      <c r="CS15" s="25"/>
      <c r="CT15" s="30" t="str">
        <f t="shared" si="20"/>
        <v/>
      </c>
      <c r="CU15" s="25"/>
      <c r="CV15" s="30" t="str">
        <f t="shared" si="21"/>
        <v/>
      </c>
      <c r="CW15" s="25"/>
      <c r="CX15" s="60"/>
      <c r="CY15" s="30">
        <f t="shared" si="22"/>
        <v>80</v>
      </c>
      <c r="CZ15" s="25"/>
      <c r="DA15" s="30" t="str">
        <f t="shared" si="23"/>
        <v/>
      </c>
      <c r="DB15" s="25"/>
      <c r="DC15" s="30" t="str">
        <f t="shared" si="24"/>
        <v/>
      </c>
      <c r="DD15" s="25"/>
      <c r="DE15" s="30" t="str">
        <f t="shared" si="25"/>
        <v/>
      </c>
      <c r="DF15" s="25"/>
      <c r="DG15" s="60"/>
      <c r="DH15" s="30">
        <f t="shared" si="26"/>
        <v>90</v>
      </c>
      <c r="DI15" s="25"/>
      <c r="DJ15" s="30" t="str">
        <f t="shared" si="27"/>
        <v/>
      </c>
      <c r="DK15" s="25"/>
      <c r="DL15" s="30" t="str">
        <f t="shared" si="28"/>
        <v/>
      </c>
      <c r="DM15" s="25"/>
      <c r="DN15" s="30" t="str">
        <f t="shared" si="29"/>
        <v/>
      </c>
      <c r="DO15" s="25"/>
      <c r="DP15" s="60"/>
      <c r="DQ15" s="30" t="str">
        <f t="shared" si="30"/>
        <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116">
        <v>2</v>
      </c>
      <c r="FH15" s="117" t="s">
        <v>149</v>
      </c>
      <c r="FI15" s="117" t="s">
        <v>154</v>
      </c>
      <c r="FJ15" s="120">
        <v>3662</v>
      </c>
      <c r="FK15" s="120">
        <v>3672</v>
      </c>
    </row>
    <row r="16" spans="1:167" ht="16.5" customHeight="1">
      <c r="A16" s="26">
        <v>6</v>
      </c>
      <c r="B16" s="26">
        <v>10713</v>
      </c>
      <c r="C16" s="26" t="s">
        <v>115</v>
      </c>
      <c r="D16" s="25"/>
      <c r="E16" s="35">
        <f t="shared" si="0"/>
        <v>83</v>
      </c>
      <c r="F16" s="35" t="str">
        <f t="shared" si="1"/>
        <v>B</v>
      </c>
      <c r="G16" s="35">
        <f t="shared" si="2"/>
        <v>83</v>
      </c>
      <c r="H16" s="35" t="str">
        <f t="shared" si="3"/>
        <v>B</v>
      </c>
      <c r="I16" s="61">
        <v>1</v>
      </c>
      <c r="J16" s="35" t="str">
        <f t="shared" si="4"/>
        <v xml:space="preserve">Siswa memiliki kemampuan menerapkan fungsi sosial, struktur teks, dan unsur kebahasaan teks interaksi interpersonal lisan dan tulis yang melibatkan tindakan menawarkan jasa, serta menanggapinya, sesuai dengan konteks penggunaannya. </v>
      </c>
      <c r="K16" s="35">
        <f t="shared" si="5"/>
        <v>84</v>
      </c>
      <c r="L16" s="35" t="str">
        <f t="shared" si="6"/>
        <v>B</v>
      </c>
      <c r="M16" s="35">
        <f t="shared" si="7"/>
        <v>86</v>
      </c>
      <c r="N16" s="35" t="str">
        <f t="shared" si="8"/>
        <v>B</v>
      </c>
      <c r="O16" s="61">
        <v>1</v>
      </c>
      <c r="P1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6" s="39"/>
      <c r="R16" s="39"/>
      <c r="S16" s="25"/>
      <c r="T16" s="15">
        <v>100</v>
      </c>
      <c r="U16" s="14"/>
      <c r="V16" s="14"/>
      <c r="W16" s="14"/>
      <c r="X16" s="14"/>
      <c r="Y16" s="14"/>
      <c r="Z16" s="14">
        <v>80</v>
      </c>
      <c r="AA16" s="45">
        <f t="shared" si="34"/>
        <v>90</v>
      </c>
      <c r="AB16" s="48">
        <f t="shared" si="10"/>
        <v>90</v>
      </c>
      <c r="AC16" s="15">
        <v>59</v>
      </c>
      <c r="AD16" s="14">
        <v>70</v>
      </c>
      <c r="AE16" s="14"/>
      <c r="AF16" s="14"/>
      <c r="AG16" s="14"/>
      <c r="AH16" s="14"/>
      <c r="AI16" s="14">
        <v>80</v>
      </c>
      <c r="AJ16" s="45"/>
      <c r="AK16" s="48">
        <f t="shared" si="11"/>
        <v>75</v>
      </c>
      <c r="AL16" s="15">
        <v>78</v>
      </c>
      <c r="AM16" s="14"/>
      <c r="AN16" s="14"/>
      <c r="AO16" s="14"/>
      <c r="AP16" s="14"/>
      <c r="AQ16" s="14"/>
      <c r="AR16" s="14">
        <v>80</v>
      </c>
      <c r="AS16" s="45"/>
      <c r="AT16" s="48">
        <f t="shared" si="12"/>
        <v>79</v>
      </c>
      <c r="AU16" s="15">
        <v>96</v>
      </c>
      <c r="AV16" s="14"/>
      <c r="AW16" s="14"/>
      <c r="AX16" s="14"/>
      <c r="AY16" s="14"/>
      <c r="AZ16" s="14"/>
      <c r="BA16" s="14">
        <v>80</v>
      </c>
      <c r="BB16" s="45"/>
      <c r="BC16" s="48">
        <f t="shared" si="13"/>
        <v>88</v>
      </c>
      <c r="BD16" s="25"/>
      <c r="BE16" s="19">
        <v>83</v>
      </c>
      <c r="BF16" s="18"/>
      <c r="BG16" s="18"/>
      <c r="BH16" s="18"/>
      <c r="BI16" s="18"/>
      <c r="BJ16" s="18"/>
      <c r="BK16" s="18"/>
      <c r="BL16" s="18"/>
      <c r="BM16" s="57">
        <f t="shared" si="14"/>
        <v>83</v>
      </c>
      <c r="BN16" s="19">
        <v>85</v>
      </c>
      <c r="BO16" s="18"/>
      <c r="BP16" s="18"/>
      <c r="BQ16" s="18"/>
      <c r="BR16" s="18"/>
      <c r="BS16" s="18"/>
      <c r="BT16" s="18"/>
      <c r="BU16" s="18"/>
      <c r="BV16" s="57">
        <f t="shared" si="15"/>
        <v>85</v>
      </c>
      <c r="BW16" s="19">
        <v>90</v>
      </c>
      <c r="BX16" s="18"/>
      <c r="BY16" s="18"/>
      <c r="BZ16" s="18"/>
      <c r="CA16" s="18"/>
      <c r="CB16" s="18"/>
      <c r="CC16" s="18"/>
      <c r="CD16" s="18"/>
      <c r="CE16" s="57">
        <f t="shared" si="16"/>
        <v>90</v>
      </c>
      <c r="CF16" s="19"/>
      <c r="CG16" s="18"/>
      <c r="CH16" s="18"/>
      <c r="CI16" s="18"/>
      <c r="CJ16" s="18"/>
      <c r="CK16" s="18"/>
      <c r="CL16" s="18"/>
      <c r="CM16" s="18"/>
      <c r="CN16" s="57" t="str">
        <f t="shared" si="17"/>
        <v/>
      </c>
      <c r="CO16" s="25"/>
      <c r="CP16" s="30">
        <f t="shared" si="18"/>
        <v>83</v>
      </c>
      <c r="CQ16" s="25"/>
      <c r="CR16" s="30" t="str">
        <f t="shared" si="19"/>
        <v/>
      </c>
      <c r="CS16" s="25"/>
      <c r="CT16" s="30" t="str">
        <f t="shared" si="20"/>
        <v/>
      </c>
      <c r="CU16" s="25"/>
      <c r="CV16" s="30" t="str">
        <f t="shared" si="21"/>
        <v/>
      </c>
      <c r="CW16" s="25"/>
      <c r="CX16" s="60"/>
      <c r="CY16" s="30">
        <f t="shared" si="22"/>
        <v>85</v>
      </c>
      <c r="CZ16" s="25"/>
      <c r="DA16" s="30" t="str">
        <f t="shared" si="23"/>
        <v/>
      </c>
      <c r="DB16" s="25"/>
      <c r="DC16" s="30" t="str">
        <f t="shared" si="24"/>
        <v/>
      </c>
      <c r="DD16" s="25"/>
      <c r="DE16" s="30" t="str">
        <f t="shared" si="25"/>
        <v/>
      </c>
      <c r="DF16" s="25"/>
      <c r="DG16" s="60"/>
      <c r="DH16" s="30">
        <f t="shared" si="26"/>
        <v>90</v>
      </c>
      <c r="DI16" s="25"/>
      <c r="DJ16" s="30" t="str">
        <f t="shared" si="27"/>
        <v/>
      </c>
      <c r="DK16" s="25"/>
      <c r="DL16" s="30" t="str">
        <f t="shared" si="28"/>
        <v/>
      </c>
      <c r="DM16" s="25"/>
      <c r="DN16" s="30" t="str">
        <f t="shared" si="29"/>
        <v/>
      </c>
      <c r="DO16" s="25"/>
      <c r="DP16" s="60"/>
      <c r="DQ16" s="30" t="str">
        <f t="shared" si="30"/>
        <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116"/>
      <c r="FH16" s="117"/>
      <c r="FI16" s="117"/>
      <c r="FJ16" s="120"/>
      <c r="FK16" s="120"/>
    </row>
    <row r="17" spans="1:167" ht="16.5" customHeight="1">
      <c r="A17" s="26">
        <v>7</v>
      </c>
      <c r="B17" s="26">
        <v>10726</v>
      </c>
      <c r="C17" s="26" t="s">
        <v>116</v>
      </c>
      <c r="D17" s="25"/>
      <c r="E17" s="35">
        <f t="shared" si="0"/>
        <v>85</v>
      </c>
      <c r="F17" s="35" t="str">
        <f t="shared" si="1"/>
        <v>B</v>
      </c>
      <c r="G17" s="35">
        <f t="shared" si="2"/>
        <v>85</v>
      </c>
      <c r="H17" s="35" t="str">
        <f t="shared" si="3"/>
        <v>B</v>
      </c>
      <c r="I17" s="61">
        <v>2</v>
      </c>
      <c r="J17"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17" s="35">
        <f t="shared" si="5"/>
        <v>82</v>
      </c>
      <c r="L17" s="35" t="str">
        <f t="shared" si="6"/>
        <v>B</v>
      </c>
      <c r="M17" s="35">
        <f t="shared" si="7"/>
        <v>85</v>
      </c>
      <c r="N17" s="35" t="str">
        <f t="shared" si="8"/>
        <v>B</v>
      </c>
      <c r="O17" s="61">
        <v>1</v>
      </c>
      <c r="P1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7" s="39"/>
      <c r="R17" s="39"/>
      <c r="S17" s="25"/>
      <c r="T17" s="15">
        <v>68</v>
      </c>
      <c r="U17" s="14">
        <v>90</v>
      </c>
      <c r="V17" s="14"/>
      <c r="W17" s="14"/>
      <c r="X17" s="14"/>
      <c r="Y17" s="14"/>
      <c r="Z17" s="14">
        <v>80</v>
      </c>
      <c r="AA17" s="45">
        <f t="shared" si="34"/>
        <v>85</v>
      </c>
      <c r="AB17" s="48">
        <f t="shared" si="10"/>
        <v>85</v>
      </c>
      <c r="AC17" s="15">
        <v>88</v>
      </c>
      <c r="AD17" s="14"/>
      <c r="AE17" s="14"/>
      <c r="AF17" s="14"/>
      <c r="AG17" s="14"/>
      <c r="AH17" s="14"/>
      <c r="AI17" s="14">
        <v>80</v>
      </c>
      <c r="AJ17" s="45"/>
      <c r="AK17" s="48">
        <f t="shared" si="11"/>
        <v>84</v>
      </c>
      <c r="AL17" s="15">
        <v>60</v>
      </c>
      <c r="AM17" s="14">
        <v>90</v>
      </c>
      <c r="AN17" s="14"/>
      <c r="AO17" s="14"/>
      <c r="AP17" s="14"/>
      <c r="AQ17" s="14"/>
      <c r="AR17" s="14">
        <v>80</v>
      </c>
      <c r="AS17" s="45"/>
      <c r="AT17" s="48">
        <f t="shared" si="12"/>
        <v>85</v>
      </c>
      <c r="AU17" s="15">
        <v>68</v>
      </c>
      <c r="AV17" s="14">
        <v>90</v>
      </c>
      <c r="AW17" s="14"/>
      <c r="AX17" s="14"/>
      <c r="AY17" s="14"/>
      <c r="AZ17" s="14"/>
      <c r="BA17" s="14">
        <v>80</v>
      </c>
      <c r="BB17" s="45"/>
      <c r="BC17" s="48">
        <f t="shared" si="13"/>
        <v>85</v>
      </c>
      <c r="BD17" s="25"/>
      <c r="BE17" s="19">
        <v>81</v>
      </c>
      <c r="BF17" s="18"/>
      <c r="BG17" s="18"/>
      <c r="BH17" s="18"/>
      <c r="BI17" s="18"/>
      <c r="BJ17" s="18"/>
      <c r="BK17" s="18"/>
      <c r="BL17" s="18"/>
      <c r="BM17" s="57">
        <f t="shared" si="14"/>
        <v>81</v>
      </c>
      <c r="BN17" s="19">
        <v>83</v>
      </c>
      <c r="BO17" s="18"/>
      <c r="BP17" s="18"/>
      <c r="BQ17" s="18"/>
      <c r="BR17" s="18"/>
      <c r="BS17" s="18"/>
      <c r="BT17" s="18"/>
      <c r="BU17" s="18"/>
      <c r="BV17" s="57">
        <f t="shared" si="15"/>
        <v>83</v>
      </c>
      <c r="BW17" s="19">
        <v>90</v>
      </c>
      <c r="BX17" s="18"/>
      <c r="BY17" s="18"/>
      <c r="BZ17" s="18"/>
      <c r="CA17" s="18"/>
      <c r="CB17" s="18"/>
      <c r="CC17" s="18"/>
      <c r="CD17" s="18"/>
      <c r="CE17" s="57">
        <f t="shared" si="16"/>
        <v>90</v>
      </c>
      <c r="CF17" s="19"/>
      <c r="CG17" s="18"/>
      <c r="CH17" s="18"/>
      <c r="CI17" s="18"/>
      <c r="CJ17" s="18"/>
      <c r="CK17" s="18"/>
      <c r="CL17" s="18"/>
      <c r="CM17" s="18"/>
      <c r="CN17" s="57" t="str">
        <f t="shared" si="17"/>
        <v/>
      </c>
      <c r="CO17" s="25"/>
      <c r="CP17" s="30">
        <f t="shared" si="18"/>
        <v>81</v>
      </c>
      <c r="CQ17" s="25"/>
      <c r="CR17" s="30" t="str">
        <f t="shared" si="19"/>
        <v/>
      </c>
      <c r="CS17" s="25"/>
      <c r="CT17" s="30" t="str">
        <f t="shared" si="20"/>
        <v/>
      </c>
      <c r="CU17" s="25"/>
      <c r="CV17" s="30" t="str">
        <f t="shared" si="21"/>
        <v/>
      </c>
      <c r="CW17" s="25"/>
      <c r="CX17" s="60"/>
      <c r="CY17" s="30">
        <f t="shared" si="22"/>
        <v>83</v>
      </c>
      <c r="CZ17" s="25"/>
      <c r="DA17" s="30" t="str">
        <f t="shared" si="23"/>
        <v/>
      </c>
      <c r="DB17" s="25"/>
      <c r="DC17" s="30" t="str">
        <f t="shared" si="24"/>
        <v/>
      </c>
      <c r="DD17" s="25"/>
      <c r="DE17" s="30" t="str">
        <f t="shared" si="25"/>
        <v/>
      </c>
      <c r="DF17" s="25"/>
      <c r="DG17" s="60"/>
      <c r="DH17" s="30">
        <f t="shared" si="26"/>
        <v>90</v>
      </c>
      <c r="DI17" s="25"/>
      <c r="DJ17" s="30" t="str">
        <f t="shared" si="27"/>
        <v/>
      </c>
      <c r="DK17" s="25"/>
      <c r="DL17" s="30" t="str">
        <f t="shared" si="28"/>
        <v/>
      </c>
      <c r="DM17" s="25"/>
      <c r="DN17" s="30" t="str">
        <f t="shared" si="29"/>
        <v/>
      </c>
      <c r="DO17" s="25"/>
      <c r="DP17" s="60"/>
      <c r="DQ17" s="30" t="str">
        <f t="shared" si="30"/>
        <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116">
        <v>3</v>
      </c>
      <c r="FH17" s="117" t="s">
        <v>150</v>
      </c>
      <c r="FI17" s="117" t="s">
        <v>155</v>
      </c>
      <c r="FJ17" s="120">
        <v>3663</v>
      </c>
      <c r="FK17" s="120">
        <v>3673</v>
      </c>
    </row>
    <row r="18" spans="1:167" ht="16.5" customHeight="1">
      <c r="A18" s="26">
        <v>8</v>
      </c>
      <c r="B18" s="26">
        <v>10739</v>
      </c>
      <c r="C18" s="26" t="s">
        <v>117</v>
      </c>
      <c r="D18" s="25"/>
      <c r="E18" s="35">
        <f t="shared" si="0"/>
        <v>85</v>
      </c>
      <c r="F18" s="35" t="str">
        <f t="shared" si="1"/>
        <v>B</v>
      </c>
      <c r="G18" s="35">
        <f t="shared" si="2"/>
        <v>85</v>
      </c>
      <c r="H18" s="35" t="str">
        <f t="shared" si="3"/>
        <v>B</v>
      </c>
      <c r="I18" s="61">
        <v>1</v>
      </c>
      <c r="J18" s="35" t="str">
        <f t="shared" si="4"/>
        <v xml:space="preserve">Siswa memiliki kemampuan menerapkan fungsi sosial, struktur teks, dan unsur kebahasaan teks interaksi interpersonal lisan dan tulis yang melibatkan tindakan menawarkan jasa, serta menanggapinya, sesuai dengan konteks penggunaannya. </v>
      </c>
      <c r="K18" s="35">
        <f t="shared" si="5"/>
        <v>85</v>
      </c>
      <c r="L18" s="35" t="str">
        <f t="shared" si="6"/>
        <v>B</v>
      </c>
      <c r="M18" s="35">
        <f t="shared" si="7"/>
        <v>87</v>
      </c>
      <c r="N18" s="35" t="str">
        <f t="shared" si="8"/>
        <v>B</v>
      </c>
      <c r="O18" s="61">
        <v>1</v>
      </c>
      <c r="P1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8" s="39"/>
      <c r="R18" s="39"/>
      <c r="S18" s="25"/>
      <c r="T18" s="15">
        <v>90</v>
      </c>
      <c r="U18" s="14"/>
      <c r="V18" s="14"/>
      <c r="W18" s="14"/>
      <c r="X18" s="14"/>
      <c r="Y18" s="14"/>
      <c r="Z18" s="14">
        <v>80</v>
      </c>
      <c r="AA18" s="45">
        <f t="shared" si="34"/>
        <v>85</v>
      </c>
      <c r="AB18" s="48">
        <f t="shared" si="10"/>
        <v>85</v>
      </c>
      <c r="AC18" s="15">
        <v>65</v>
      </c>
      <c r="AD18" s="14">
        <v>90</v>
      </c>
      <c r="AE18" s="14"/>
      <c r="AF18" s="14"/>
      <c r="AG18" s="14"/>
      <c r="AH18" s="14"/>
      <c r="AI18" s="14">
        <v>80</v>
      </c>
      <c r="AJ18" s="45"/>
      <c r="AK18" s="48">
        <f t="shared" si="11"/>
        <v>85</v>
      </c>
      <c r="AL18" s="15">
        <v>86</v>
      </c>
      <c r="AM18" s="14"/>
      <c r="AN18" s="14"/>
      <c r="AO18" s="14"/>
      <c r="AP18" s="14"/>
      <c r="AQ18" s="14"/>
      <c r="AR18" s="14">
        <v>80</v>
      </c>
      <c r="AS18" s="45"/>
      <c r="AT18" s="48">
        <f t="shared" si="12"/>
        <v>83</v>
      </c>
      <c r="AU18" s="15">
        <v>90</v>
      </c>
      <c r="AV18" s="14"/>
      <c r="AW18" s="14"/>
      <c r="AX18" s="14"/>
      <c r="AY18" s="14"/>
      <c r="AZ18" s="14"/>
      <c r="BA18" s="14">
        <v>80</v>
      </c>
      <c r="BB18" s="45"/>
      <c r="BC18" s="48">
        <f t="shared" si="13"/>
        <v>85</v>
      </c>
      <c r="BD18" s="25"/>
      <c r="BE18" s="19">
        <v>86</v>
      </c>
      <c r="BF18" s="18"/>
      <c r="BG18" s="18"/>
      <c r="BH18" s="18"/>
      <c r="BI18" s="18"/>
      <c r="BJ18" s="18"/>
      <c r="BK18" s="18"/>
      <c r="BL18" s="18"/>
      <c r="BM18" s="57">
        <f t="shared" si="14"/>
        <v>86</v>
      </c>
      <c r="BN18" s="19">
        <v>84</v>
      </c>
      <c r="BO18" s="18"/>
      <c r="BP18" s="18"/>
      <c r="BQ18" s="18"/>
      <c r="BR18" s="18"/>
      <c r="BS18" s="18"/>
      <c r="BT18" s="18"/>
      <c r="BU18" s="18"/>
      <c r="BV18" s="57">
        <f t="shared" si="15"/>
        <v>84</v>
      </c>
      <c r="BW18" s="19">
        <v>90</v>
      </c>
      <c r="BX18" s="18"/>
      <c r="BY18" s="18"/>
      <c r="BZ18" s="18"/>
      <c r="CA18" s="18"/>
      <c r="CB18" s="18"/>
      <c r="CC18" s="18"/>
      <c r="CD18" s="18"/>
      <c r="CE18" s="57">
        <f t="shared" si="16"/>
        <v>90</v>
      </c>
      <c r="CF18" s="19"/>
      <c r="CG18" s="18"/>
      <c r="CH18" s="18"/>
      <c r="CI18" s="18"/>
      <c r="CJ18" s="18"/>
      <c r="CK18" s="18"/>
      <c r="CL18" s="18"/>
      <c r="CM18" s="18"/>
      <c r="CN18" s="57" t="str">
        <f t="shared" si="17"/>
        <v/>
      </c>
      <c r="CO18" s="25"/>
      <c r="CP18" s="30">
        <f t="shared" si="18"/>
        <v>86</v>
      </c>
      <c r="CQ18" s="25"/>
      <c r="CR18" s="30" t="str">
        <f t="shared" si="19"/>
        <v/>
      </c>
      <c r="CS18" s="25"/>
      <c r="CT18" s="30" t="str">
        <f t="shared" si="20"/>
        <v/>
      </c>
      <c r="CU18" s="25"/>
      <c r="CV18" s="30" t="str">
        <f t="shared" si="21"/>
        <v/>
      </c>
      <c r="CW18" s="25"/>
      <c r="CX18" s="60"/>
      <c r="CY18" s="30">
        <f t="shared" si="22"/>
        <v>84</v>
      </c>
      <c r="CZ18" s="25"/>
      <c r="DA18" s="30" t="str">
        <f t="shared" si="23"/>
        <v/>
      </c>
      <c r="DB18" s="25"/>
      <c r="DC18" s="30" t="str">
        <f t="shared" si="24"/>
        <v/>
      </c>
      <c r="DD18" s="25"/>
      <c r="DE18" s="30" t="str">
        <f t="shared" si="25"/>
        <v/>
      </c>
      <c r="DF18" s="25"/>
      <c r="DG18" s="60"/>
      <c r="DH18" s="30">
        <f t="shared" si="26"/>
        <v>90</v>
      </c>
      <c r="DI18" s="25"/>
      <c r="DJ18" s="30" t="str">
        <f t="shared" si="27"/>
        <v/>
      </c>
      <c r="DK18" s="25"/>
      <c r="DL18" s="30" t="str">
        <f t="shared" si="28"/>
        <v/>
      </c>
      <c r="DM18" s="25"/>
      <c r="DN18" s="30" t="str">
        <f t="shared" si="29"/>
        <v/>
      </c>
      <c r="DO18" s="25"/>
      <c r="DP18" s="60"/>
      <c r="DQ18" s="30" t="str">
        <f t="shared" si="30"/>
        <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116"/>
      <c r="FH18" s="117"/>
      <c r="FI18" s="117"/>
      <c r="FJ18" s="120"/>
      <c r="FK18" s="120"/>
    </row>
    <row r="19" spans="1:167" ht="16.5" customHeight="1">
      <c r="A19" s="26">
        <v>9</v>
      </c>
      <c r="B19" s="26">
        <v>10752</v>
      </c>
      <c r="C19" s="26" t="s">
        <v>118</v>
      </c>
      <c r="D19" s="25"/>
      <c r="E19" s="35">
        <f t="shared" si="0"/>
        <v>88</v>
      </c>
      <c r="F19" s="35" t="str">
        <f t="shared" si="1"/>
        <v>B</v>
      </c>
      <c r="G19" s="35">
        <f t="shared" si="2"/>
        <v>87</v>
      </c>
      <c r="H19" s="35" t="str">
        <f t="shared" si="3"/>
        <v>B</v>
      </c>
      <c r="I19" s="61">
        <v>1</v>
      </c>
      <c r="J19" s="35" t="str">
        <f t="shared" si="4"/>
        <v xml:space="preserve">Siswa memiliki kemampuan menerapkan fungsi sosial, struktur teks, dan unsur kebahasaan teks interaksi interpersonal lisan dan tulis yang melibatkan tindakan menawarkan jasa, serta menanggapinya, sesuai dengan konteks penggunaannya. </v>
      </c>
      <c r="K19" s="35">
        <f t="shared" si="5"/>
        <v>83</v>
      </c>
      <c r="L19" s="35" t="str">
        <f t="shared" si="6"/>
        <v>B</v>
      </c>
      <c r="M19" s="35">
        <f t="shared" si="7"/>
        <v>85</v>
      </c>
      <c r="N19" s="35" t="str">
        <f t="shared" si="8"/>
        <v>B</v>
      </c>
      <c r="O19" s="61">
        <v>1</v>
      </c>
      <c r="P19"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19" s="39"/>
      <c r="R19" s="39"/>
      <c r="S19" s="25"/>
      <c r="T19" s="15">
        <v>94</v>
      </c>
      <c r="U19" s="14"/>
      <c r="V19" s="14"/>
      <c r="W19" s="14"/>
      <c r="X19" s="14"/>
      <c r="Y19" s="14"/>
      <c r="Z19" s="14">
        <v>84</v>
      </c>
      <c r="AA19" s="45">
        <f t="shared" si="34"/>
        <v>89</v>
      </c>
      <c r="AB19" s="48">
        <f t="shared" si="10"/>
        <v>89</v>
      </c>
      <c r="AC19" s="15">
        <v>89</v>
      </c>
      <c r="AD19" s="14"/>
      <c r="AE19" s="14"/>
      <c r="AF19" s="14"/>
      <c r="AG19" s="14"/>
      <c r="AH19" s="14"/>
      <c r="AI19" s="14">
        <v>84</v>
      </c>
      <c r="AJ19" s="45"/>
      <c r="AK19" s="48">
        <f t="shared" si="11"/>
        <v>86.5</v>
      </c>
      <c r="AL19" s="15">
        <v>84</v>
      </c>
      <c r="AM19" s="14"/>
      <c r="AN19" s="14"/>
      <c r="AO19" s="14"/>
      <c r="AP19" s="14"/>
      <c r="AQ19" s="14"/>
      <c r="AR19" s="14">
        <v>84</v>
      </c>
      <c r="AS19" s="45"/>
      <c r="AT19" s="48">
        <f t="shared" si="12"/>
        <v>84</v>
      </c>
      <c r="AU19" s="15">
        <v>90</v>
      </c>
      <c r="AV19" s="14"/>
      <c r="AW19" s="14"/>
      <c r="AX19" s="14"/>
      <c r="AY19" s="14"/>
      <c r="AZ19" s="14"/>
      <c r="BA19" s="14">
        <v>84</v>
      </c>
      <c r="BB19" s="45"/>
      <c r="BC19" s="48">
        <f t="shared" si="13"/>
        <v>87</v>
      </c>
      <c r="BD19" s="25"/>
      <c r="BE19" s="19">
        <v>84</v>
      </c>
      <c r="BF19" s="18"/>
      <c r="BG19" s="18"/>
      <c r="BH19" s="18"/>
      <c r="BI19" s="18"/>
      <c r="BJ19" s="18"/>
      <c r="BK19" s="18"/>
      <c r="BL19" s="18"/>
      <c r="BM19" s="57">
        <f t="shared" si="14"/>
        <v>84</v>
      </c>
      <c r="BN19" s="19">
        <v>81</v>
      </c>
      <c r="BO19" s="18"/>
      <c r="BP19" s="18"/>
      <c r="BQ19" s="18"/>
      <c r="BR19" s="18"/>
      <c r="BS19" s="18"/>
      <c r="BT19" s="18"/>
      <c r="BU19" s="18"/>
      <c r="BV19" s="57">
        <f t="shared" si="15"/>
        <v>81</v>
      </c>
      <c r="BW19" s="19">
        <v>90</v>
      </c>
      <c r="BX19" s="18"/>
      <c r="BY19" s="18"/>
      <c r="BZ19" s="18"/>
      <c r="CA19" s="18"/>
      <c r="CB19" s="18"/>
      <c r="CC19" s="18"/>
      <c r="CD19" s="18"/>
      <c r="CE19" s="57">
        <f t="shared" si="16"/>
        <v>90</v>
      </c>
      <c r="CF19" s="19"/>
      <c r="CG19" s="18"/>
      <c r="CH19" s="18"/>
      <c r="CI19" s="18"/>
      <c r="CJ19" s="18"/>
      <c r="CK19" s="18"/>
      <c r="CL19" s="18"/>
      <c r="CM19" s="18"/>
      <c r="CN19" s="57" t="str">
        <f t="shared" si="17"/>
        <v/>
      </c>
      <c r="CO19" s="25"/>
      <c r="CP19" s="30">
        <f t="shared" si="18"/>
        <v>84</v>
      </c>
      <c r="CQ19" s="25"/>
      <c r="CR19" s="30" t="str">
        <f t="shared" si="19"/>
        <v/>
      </c>
      <c r="CS19" s="25"/>
      <c r="CT19" s="30" t="str">
        <f t="shared" si="20"/>
        <v/>
      </c>
      <c r="CU19" s="25"/>
      <c r="CV19" s="30" t="str">
        <f t="shared" si="21"/>
        <v/>
      </c>
      <c r="CW19" s="25"/>
      <c r="CX19" s="60"/>
      <c r="CY19" s="30">
        <f t="shared" si="22"/>
        <v>81</v>
      </c>
      <c r="CZ19" s="25"/>
      <c r="DA19" s="30" t="str">
        <f t="shared" si="23"/>
        <v/>
      </c>
      <c r="DB19" s="25"/>
      <c r="DC19" s="30" t="str">
        <f t="shared" si="24"/>
        <v/>
      </c>
      <c r="DD19" s="25"/>
      <c r="DE19" s="30" t="str">
        <f t="shared" si="25"/>
        <v/>
      </c>
      <c r="DF19" s="25"/>
      <c r="DG19" s="60"/>
      <c r="DH19" s="30">
        <f t="shared" si="26"/>
        <v>90</v>
      </c>
      <c r="DI19" s="25"/>
      <c r="DJ19" s="30" t="str">
        <f t="shared" si="27"/>
        <v/>
      </c>
      <c r="DK19" s="25"/>
      <c r="DL19" s="30" t="str">
        <f t="shared" si="28"/>
        <v/>
      </c>
      <c r="DM19" s="25"/>
      <c r="DN19" s="30" t="str">
        <f t="shared" si="29"/>
        <v/>
      </c>
      <c r="DO19" s="25"/>
      <c r="DP19" s="60"/>
      <c r="DQ19" s="30" t="str">
        <f t="shared" si="30"/>
        <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116">
        <v>4</v>
      </c>
      <c r="FH19" s="117" t="s">
        <v>151</v>
      </c>
      <c r="FI19" s="117" t="s">
        <v>156</v>
      </c>
      <c r="FJ19" s="120">
        <v>3664</v>
      </c>
      <c r="FK19" s="120">
        <v>3674</v>
      </c>
    </row>
    <row r="20" spans="1:167" ht="16.5" customHeight="1">
      <c r="A20" s="26">
        <v>10</v>
      </c>
      <c r="B20" s="26">
        <v>10765</v>
      </c>
      <c r="C20" s="26" t="s">
        <v>119</v>
      </c>
      <c r="D20" s="25"/>
      <c r="E20" s="35">
        <f t="shared" si="0"/>
        <v>81</v>
      </c>
      <c r="F20" s="35" t="str">
        <f t="shared" si="1"/>
        <v>B</v>
      </c>
      <c r="G20" s="35">
        <f t="shared" si="2"/>
        <v>80</v>
      </c>
      <c r="H20" s="35" t="str">
        <f t="shared" si="3"/>
        <v>B</v>
      </c>
      <c r="I20" s="61">
        <v>1</v>
      </c>
      <c r="J20" s="35" t="str">
        <f t="shared" si="4"/>
        <v xml:space="preserve">Siswa memiliki kemampuan menerapkan fungsi sosial, struktur teks, dan unsur kebahasaan teks interaksi interpersonal lisan dan tulis yang melibatkan tindakan menawarkan jasa, serta menanggapinya, sesuai dengan konteks penggunaannya. </v>
      </c>
      <c r="K20" s="35">
        <f t="shared" si="5"/>
        <v>81</v>
      </c>
      <c r="L20" s="35" t="str">
        <f t="shared" si="6"/>
        <v>B</v>
      </c>
      <c r="M20" s="35">
        <f t="shared" si="7"/>
        <v>80</v>
      </c>
      <c r="N20" s="35" t="str">
        <f t="shared" si="8"/>
        <v>B</v>
      </c>
      <c r="O20" s="61">
        <v>1</v>
      </c>
      <c r="P20"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0" s="39"/>
      <c r="R20" s="39"/>
      <c r="S20" s="25"/>
      <c r="T20" s="15">
        <v>90</v>
      </c>
      <c r="U20" s="14"/>
      <c r="V20" s="14"/>
      <c r="W20" s="14"/>
      <c r="X20" s="14"/>
      <c r="Y20" s="14"/>
      <c r="Z20" s="14">
        <v>81</v>
      </c>
      <c r="AA20" s="45">
        <f t="shared" si="34"/>
        <v>85.5</v>
      </c>
      <c r="AB20" s="48">
        <f t="shared" si="10"/>
        <v>85.5</v>
      </c>
      <c r="AC20" s="15">
        <v>68</v>
      </c>
      <c r="AD20" s="14">
        <v>70</v>
      </c>
      <c r="AE20" s="14"/>
      <c r="AF20" s="14"/>
      <c r="AG20" s="14"/>
      <c r="AH20" s="14"/>
      <c r="AI20" s="14">
        <v>81</v>
      </c>
      <c r="AJ20" s="45"/>
      <c r="AK20" s="48">
        <f t="shared" si="11"/>
        <v>75.5</v>
      </c>
      <c r="AL20" s="15">
        <v>64</v>
      </c>
      <c r="AM20" s="14">
        <v>70</v>
      </c>
      <c r="AN20" s="14"/>
      <c r="AO20" s="14"/>
      <c r="AP20" s="14"/>
      <c r="AQ20" s="14"/>
      <c r="AR20" s="14">
        <v>81</v>
      </c>
      <c r="AS20" s="45"/>
      <c r="AT20" s="48">
        <f t="shared" si="12"/>
        <v>75.5</v>
      </c>
      <c r="AU20" s="15">
        <v>85</v>
      </c>
      <c r="AV20" s="14"/>
      <c r="AW20" s="14"/>
      <c r="AX20" s="14"/>
      <c r="AY20" s="14"/>
      <c r="AZ20" s="14"/>
      <c r="BA20" s="14">
        <v>81</v>
      </c>
      <c r="BB20" s="45"/>
      <c r="BC20" s="48">
        <f t="shared" si="13"/>
        <v>83</v>
      </c>
      <c r="BD20" s="25"/>
      <c r="BE20" s="19">
        <v>81</v>
      </c>
      <c r="BF20" s="18"/>
      <c r="BG20" s="18"/>
      <c r="BH20" s="18"/>
      <c r="BI20" s="18"/>
      <c r="BJ20" s="18"/>
      <c r="BK20" s="18"/>
      <c r="BL20" s="18"/>
      <c r="BM20" s="57">
        <f t="shared" si="14"/>
        <v>81</v>
      </c>
      <c r="BN20" s="19">
        <v>80</v>
      </c>
      <c r="BO20" s="18"/>
      <c r="BP20" s="18"/>
      <c r="BQ20" s="18"/>
      <c r="BR20" s="18"/>
      <c r="BS20" s="18"/>
      <c r="BT20" s="18"/>
      <c r="BU20" s="18"/>
      <c r="BV20" s="57">
        <f t="shared" si="15"/>
        <v>80</v>
      </c>
      <c r="BW20" s="19">
        <v>80</v>
      </c>
      <c r="BX20" s="18"/>
      <c r="BY20" s="18"/>
      <c r="BZ20" s="18"/>
      <c r="CA20" s="18"/>
      <c r="CB20" s="18"/>
      <c r="CC20" s="18"/>
      <c r="CD20" s="18"/>
      <c r="CE20" s="57">
        <f t="shared" si="16"/>
        <v>80</v>
      </c>
      <c r="CF20" s="19"/>
      <c r="CG20" s="18"/>
      <c r="CH20" s="18"/>
      <c r="CI20" s="18"/>
      <c r="CJ20" s="18"/>
      <c r="CK20" s="18"/>
      <c r="CL20" s="18"/>
      <c r="CM20" s="18"/>
      <c r="CN20" s="57" t="str">
        <f t="shared" si="17"/>
        <v/>
      </c>
      <c r="CO20" s="25"/>
      <c r="CP20" s="30">
        <f t="shared" si="18"/>
        <v>81</v>
      </c>
      <c r="CQ20" s="25"/>
      <c r="CR20" s="30" t="str">
        <f t="shared" si="19"/>
        <v/>
      </c>
      <c r="CS20" s="25"/>
      <c r="CT20" s="30" t="str">
        <f t="shared" si="20"/>
        <v/>
      </c>
      <c r="CU20" s="25"/>
      <c r="CV20" s="30" t="str">
        <f t="shared" si="21"/>
        <v/>
      </c>
      <c r="CW20" s="25"/>
      <c r="CX20" s="60"/>
      <c r="CY20" s="30">
        <f t="shared" si="22"/>
        <v>80</v>
      </c>
      <c r="CZ20" s="25"/>
      <c r="DA20" s="30" t="str">
        <f t="shared" si="23"/>
        <v/>
      </c>
      <c r="DB20" s="25"/>
      <c r="DC20" s="30" t="str">
        <f t="shared" si="24"/>
        <v/>
      </c>
      <c r="DD20" s="25"/>
      <c r="DE20" s="30" t="str">
        <f t="shared" si="25"/>
        <v/>
      </c>
      <c r="DF20" s="25"/>
      <c r="DG20" s="60"/>
      <c r="DH20" s="30">
        <f t="shared" si="26"/>
        <v>80</v>
      </c>
      <c r="DI20" s="25"/>
      <c r="DJ20" s="30" t="str">
        <f t="shared" si="27"/>
        <v/>
      </c>
      <c r="DK20" s="25"/>
      <c r="DL20" s="30" t="str">
        <f t="shared" si="28"/>
        <v/>
      </c>
      <c r="DM20" s="25"/>
      <c r="DN20" s="30" t="str">
        <f t="shared" si="29"/>
        <v/>
      </c>
      <c r="DO20" s="25"/>
      <c r="DP20" s="60"/>
      <c r="DQ20" s="30" t="str">
        <f t="shared" si="30"/>
        <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116"/>
      <c r="FH20" s="117"/>
      <c r="FI20" s="117"/>
      <c r="FJ20" s="120"/>
      <c r="FK20" s="120"/>
    </row>
    <row r="21" spans="1:167" ht="16.5" customHeight="1">
      <c r="A21" s="26">
        <v>11</v>
      </c>
      <c r="B21" s="26">
        <v>10778</v>
      </c>
      <c r="C21" s="26" t="s">
        <v>120</v>
      </c>
      <c r="D21" s="25"/>
      <c r="E21" s="35">
        <f t="shared" si="0"/>
        <v>86</v>
      </c>
      <c r="F21" s="35" t="str">
        <f t="shared" si="1"/>
        <v>B</v>
      </c>
      <c r="G21" s="35">
        <f t="shared" si="2"/>
        <v>85</v>
      </c>
      <c r="H21" s="35" t="str">
        <f t="shared" si="3"/>
        <v>B</v>
      </c>
      <c r="I21" s="61">
        <v>1</v>
      </c>
      <c r="J21" s="35" t="str">
        <f t="shared" si="4"/>
        <v xml:space="preserve">Siswa memiliki kemampuan menerapkan fungsi sosial, struktur teks, dan unsur kebahasaan teks interaksi interpersonal lisan dan tulis yang melibatkan tindakan menawarkan jasa, serta menanggapinya, sesuai dengan konteks penggunaannya. </v>
      </c>
      <c r="K21" s="35">
        <f t="shared" si="5"/>
        <v>82</v>
      </c>
      <c r="L21" s="35" t="str">
        <f t="shared" si="6"/>
        <v>B</v>
      </c>
      <c r="M21" s="35">
        <f t="shared" si="7"/>
        <v>84</v>
      </c>
      <c r="N21" s="35" t="str">
        <f t="shared" si="8"/>
        <v>B</v>
      </c>
      <c r="O21" s="61">
        <v>1</v>
      </c>
      <c r="P21"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1" s="39"/>
      <c r="R21" s="39"/>
      <c r="S21" s="25"/>
      <c r="T21" s="15">
        <v>100</v>
      </c>
      <c r="U21" s="14"/>
      <c r="V21" s="14"/>
      <c r="W21" s="14"/>
      <c r="X21" s="14"/>
      <c r="Y21" s="14"/>
      <c r="Z21" s="14">
        <v>80</v>
      </c>
      <c r="AA21" s="45">
        <f t="shared" si="34"/>
        <v>90</v>
      </c>
      <c r="AB21" s="48">
        <f t="shared" si="10"/>
        <v>90</v>
      </c>
      <c r="AC21" s="15">
        <v>85</v>
      </c>
      <c r="AD21" s="14"/>
      <c r="AE21" s="14"/>
      <c r="AF21" s="14"/>
      <c r="AG21" s="14"/>
      <c r="AH21" s="14"/>
      <c r="AI21" s="14">
        <v>80</v>
      </c>
      <c r="AJ21" s="45"/>
      <c r="AK21" s="48">
        <f t="shared" si="11"/>
        <v>82.5</v>
      </c>
      <c r="AL21" s="15">
        <v>82</v>
      </c>
      <c r="AM21" s="14"/>
      <c r="AN21" s="14"/>
      <c r="AO21" s="14"/>
      <c r="AP21" s="14"/>
      <c r="AQ21" s="14"/>
      <c r="AR21" s="14">
        <v>80</v>
      </c>
      <c r="AS21" s="45"/>
      <c r="AT21" s="48">
        <f t="shared" si="12"/>
        <v>81</v>
      </c>
      <c r="AU21" s="15">
        <v>96</v>
      </c>
      <c r="AV21" s="14"/>
      <c r="AW21" s="14"/>
      <c r="AX21" s="14"/>
      <c r="AY21" s="14"/>
      <c r="AZ21" s="14"/>
      <c r="BA21" s="14">
        <v>80</v>
      </c>
      <c r="BB21" s="45"/>
      <c r="BC21" s="48">
        <f t="shared" si="13"/>
        <v>88</v>
      </c>
      <c r="BD21" s="25"/>
      <c r="BE21" s="19">
        <v>83</v>
      </c>
      <c r="BF21" s="18"/>
      <c r="BG21" s="18"/>
      <c r="BH21" s="18"/>
      <c r="BI21" s="18"/>
      <c r="BJ21" s="18"/>
      <c r="BK21" s="18"/>
      <c r="BL21" s="18"/>
      <c r="BM21" s="57">
        <f t="shared" si="14"/>
        <v>83</v>
      </c>
      <c r="BN21" s="19">
        <v>80</v>
      </c>
      <c r="BO21" s="18"/>
      <c r="BP21" s="18"/>
      <c r="BQ21" s="18"/>
      <c r="BR21" s="18"/>
      <c r="BS21" s="18"/>
      <c r="BT21" s="18"/>
      <c r="BU21" s="18"/>
      <c r="BV21" s="57">
        <f t="shared" si="15"/>
        <v>80</v>
      </c>
      <c r="BW21" s="19">
        <v>90</v>
      </c>
      <c r="BX21" s="18"/>
      <c r="BY21" s="18"/>
      <c r="BZ21" s="18"/>
      <c r="CA21" s="18"/>
      <c r="CB21" s="18"/>
      <c r="CC21" s="18"/>
      <c r="CD21" s="18"/>
      <c r="CE21" s="57">
        <f t="shared" si="16"/>
        <v>90</v>
      </c>
      <c r="CF21" s="19"/>
      <c r="CG21" s="18"/>
      <c r="CH21" s="18"/>
      <c r="CI21" s="18"/>
      <c r="CJ21" s="18"/>
      <c r="CK21" s="18"/>
      <c r="CL21" s="18"/>
      <c r="CM21" s="18"/>
      <c r="CN21" s="57" t="str">
        <f t="shared" si="17"/>
        <v/>
      </c>
      <c r="CO21" s="25"/>
      <c r="CP21" s="30">
        <f t="shared" si="18"/>
        <v>83</v>
      </c>
      <c r="CQ21" s="25"/>
      <c r="CR21" s="30" t="str">
        <f t="shared" si="19"/>
        <v/>
      </c>
      <c r="CS21" s="25"/>
      <c r="CT21" s="30" t="str">
        <f t="shared" si="20"/>
        <v/>
      </c>
      <c r="CU21" s="25"/>
      <c r="CV21" s="30" t="str">
        <f t="shared" si="21"/>
        <v/>
      </c>
      <c r="CW21" s="25"/>
      <c r="CX21" s="60"/>
      <c r="CY21" s="30">
        <f t="shared" si="22"/>
        <v>80</v>
      </c>
      <c r="CZ21" s="25"/>
      <c r="DA21" s="30" t="str">
        <f t="shared" si="23"/>
        <v/>
      </c>
      <c r="DB21" s="25"/>
      <c r="DC21" s="30" t="str">
        <f t="shared" si="24"/>
        <v/>
      </c>
      <c r="DD21" s="25"/>
      <c r="DE21" s="30" t="str">
        <f t="shared" si="25"/>
        <v/>
      </c>
      <c r="DF21" s="25"/>
      <c r="DG21" s="60"/>
      <c r="DH21" s="30">
        <f t="shared" si="26"/>
        <v>90</v>
      </c>
      <c r="DI21" s="25"/>
      <c r="DJ21" s="30" t="str">
        <f t="shared" si="27"/>
        <v/>
      </c>
      <c r="DK21" s="25"/>
      <c r="DL21" s="30" t="str">
        <f t="shared" si="28"/>
        <v/>
      </c>
      <c r="DM21" s="25"/>
      <c r="DN21" s="30" t="str">
        <f t="shared" si="29"/>
        <v/>
      </c>
      <c r="DO21" s="25"/>
      <c r="DP21" s="60"/>
      <c r="DQ21" s="30" t="str">
        <f t="shared" si="30"/>
        <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116">
        <v>5</v>
      </c>
      <c r="FH21" s="117" t="s">
        <v>152</v>
      </c>
      <c r="FI21" s="117" t="s">
        <v>157</v>
      </c>
      <c r="FJ21" s="120">
        <v>3665</v>
      </c>
      <c r="FK21" s="120">
        <v>3675</v>
      </c>
    </row>
    <row r="22" spans="1:167" ht="16.5" customHeight="1">
      <c r="A22" s="26">
        <v>12</v>
      </c>
      <c r="B22" s="26">
        <v>10791</v>
      </c>
      <c r="C22" s="26" t="s">
        <v>121</v>
      </c>
      <c r="D22" s="25"/>
      <c r="E22" s="35">
        <f t="shared" si="0"/>
        <v>80</v>
      </c>
      <c r="F22" s="35" t="str">
        <f t="shared" si="1"/>
        <v>B</v>
      </c>
      <c r="G22" s="35">
        <f t="shared" si="2"/>
        <v>81</v>
      </c>
      <c r="H22" s="35" t="str">
        <f t="shared" si="3"/>
        <v>B</v>
      </c>
      <c r="I22" s="61">
        <v>1</v>
      </c>
      <c r="J22" s="35" t="str">
        <f t="shared" si="4"/>
        <v xml:space="preserve">Siswa memiliki kemampuan menerapkan fungsi sosial, struktur teks, dan unsur kebahasaan teks interaksi interpersonal lisan dan tulis yang melibatkan tindakan menawarkan jasa, serta menanggapinya, sesuai dengan konteks penggunaannya. </v>
      </c>
      <c r="K22" s="35">
        <f t="shared" si="5"/>
        <v>81</v>
      </c>
      <c r="L22" s="35" t="str">
        <f t="shared" si="6"/>
        <v>B</v>
      </c>
      <c r="M22" s="35">
        <f t="shared" si="7"/>
        <v>84</v>
      </c>
      <c r="N22" s="35" t="str">
        <f t="shared" si="8"/>
        <v>B</v>
      </c>
      <c r="O22" s="61">
        <v>1</v>
      </c>
      <c r="P2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2" s="39"/>
      <c r="R22" s="39"/>
      <c r="S22" s="25"/>
      <c r="T22" s="15">
        <v>89</v>
      </c>
      <c r="U22" s="14"/>
      <c r="V22" s="14"/>
      <c r="W22" s="14"/>
      <c r="X22" s="14"/>
      <c r="Y22" s="14"/>
      <c r="Z22" s="14">
        <v>81</v>
      </c>
      <c r="AA22" s="45">
        <f t="shared" si="34"/>
        <v>85</v>
      </c>
      <c r="AB22" s="48">
        <f t="shared" si="10"/>
        <v>85</v>
      </c>
      <c r="AC22" s="15">
        <v>47</v>
      </c>
      <c r="AD22" s="14">
        <v>70</v>
      </c>
      <c r="AE22" s="14"/>
      <c r="AF22" s="14"/>
      <c r="AG22" s="14"/>
      <c r="AH22" s="14"/>
      <c r="AI22" s="14">
        <v>81</v>
      </c>
      <c r="AJ22" s="45"/>
      <c r="AK22" s="48">
        <f t="shared" si="11"/>
        <v>75.5</v>
      </c>
      <c r="AL22" s="15">
        <v>78</v>
      </c>
      <c r="AM22" s="14"/>
      <c r="AN22" s="14"/>
      <c r="AO22" s="14"/>
      <c r="AP22" s="14"/>
      <c r="AQ22" s="14"/>
      <c r="AR22" s="14">
        <v>81</v>
      </c>
      <c r="AS22" s="45"/>
      <c r="AT22" s="48">
        <f t="shared" si="12"/>
        <v>79.5</v>
      </c>
      <c r="AU22" s="15">
        <v>84</v>
      </c>
      <c r="AV22" s="14"/>
      <c r="AW22" s="14"/>
      <c r="AX22" s="14"/>
      <c r="AY22" s="14"/>
      <c r="AZ22" s="14"/>
      <c r="BA22" s="14">
        <v>81</v>
      </c>
      <c r="BB22" s="45"/>
      <c r="BC22" s="48">
        <f t="shared" si="13"/>
        <v>82.5</v>
      </c>
      <c r="BD22" s="25"/>
      <c r="BE22" s="19">
        <v>82</v>
      </c>
      <c r="BF22" s="18"/>
      <c r="BG22" s="18"/>
      <c r="BH22" s="18"/>
      <c r="BI22" s="18"/>
      <c r="BJ22" s="18"/>
      <c r="BK22" s="18"/>
      <c r="BL22" s="18"/>
      <c r="BM22" s="57">
        <f t="shared" si="14"/>
        <v>82</v>
      </c>
      <c r="BN22" s="19">
        <v>80</v>
      </c>
      <c r="BO22" s="18"/>
      <c r="BP22" s="18"/>
      <c r="BQ22" s="18"/>
      <c r="BR22" s="18"/>
      <c r="BS22" s="18"/>
      <c r="BT22" s="18"/>
      <c r="BU22" s="18"/>
      <c r="BV22" s="57">
        <f t="shared" si="15"/>
        <v>80</v>
      </c>
      <c r="BW22" s="19">
        <v>90</v>
      </c>
      <c r="BX22" s="18"/>
      <c r="BY22" s="18"/>
      <c r="BZ22" s="18"/>
      <c r="CA22" s="18"/>
      <c r="CB22" s="18"/>
      <c r="CC22" s="18"/>
      <c r="CD22" s="18"/>
      <c r="CE22" s="57">
        <f t="shared" si="16"/>
        <v>90</v>
      </c>
      <c r="CF22" s="19"/>
      <c r="CG22" s="18"/>
      <c r="CH22" s="18"/>
      <c r="CI22" s="18"/>
      <c r="CJ22" s="18"/>
      <c r="CK22" s="18"/>
      <c r="CL22" s="18"/>
      <c r="CM22" s="18"/>
      <c r="CN22" s="57" t="str">
        <f t="shared" si="17"/>
        <v/>
      </c>
      <c r="CO22" s="25"/>
      <c r="CP22" s="30">
        <f t="shared" si="18"/>
        <v>82</v>
      </c>
      <c r="CQ22" s="25"/>
      <c r="CR22" s="30" t="str">
        <f t="shared" si="19"/>
        <v/>
      </c>
      <c r="CS22" s="25"/>
      <c r="CT22" s="30" t="str">
        <f t="shared" si="20"/>
        <v/>
      </c>
      <c r="CU22" s="25"/>
      <c r="CV22" s="30" t="str">
        <f t="shared" si="21"/>
        <v/>
      </c>
      <c r="CW22" s="25"/>
      <c r="CX22" s="60"/>
      <c r="CY22" s="30">
        <f t="shared" si="22"/>
        <v>80</v>
      </c>
      <c r="CZ22" s="25"/>
      <c r="DA22" s="30" t="str">
        <f t="shared" si="23"/>
        <v/>
      </c>
      <c r="DB22" s="25"/>
      <c r="DC22" s="30" t="str">
        <f t="shared" si="24"/>
        <v/>
      </c>
      <c r="DD22" s="25"/>
      <c r="DE22" s="30" t="str">
        <f t="shared" si="25"/>
        <v/>
      </c>
      <c r="DF22" s="25"/>
      <c r="DG22" s="60"/>
      <c r="DH22" s="30">
        <f t="shared" si="26"/>
        <v>90</v>
      </c>
      <c r="DI22" s="25"/>
      <c r="DJ22" s="30" t="str">
        <f t="shared" si="27"/>
        <v/>
      </c>
      <c r="DK22" s="25"/>
      <c r="DL22" s="30" t="str">
        <f t="shared" si="28"/>
        <v/>
      </c>
      <c r="DM22" s="25"/>
      <c r="DN22" s="30" t="str">
        <f t="shared" si="29"/>
        <v/>
      </c>
      <c r="DO22" s="25"/>
      <c r="DP22" s="60"/>
      <c r="DQ22" s="30" t="str">
        <f t="shared" si="30"/>
        <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116"/>
      <c r="FH22" s="117"/>
      <c r="FI22" s="117"/>
      <c r="FJ22" s="120"/>
      <c r="FK22" s="120"/>
    </row>
    <row r="23" spans="1:167" ht="16.5" customHeight="1">
      <c r="A23" s="26">
        <v>13</v>
      </c>
      <c r="B23" s="26">
        <v>10804</v>
      </c>
      <c r="C23" s="26" t="s">
        <v>122</v>
      </c>
      <c r="D23" s="25"/>
      <c r="E23" s="35">
        <f t="shared" si="0"/>
        <v>81</v>
      </c>
      <c r="F23" s="35" t="str">
        <f t="shared" si="1"/>
        <v>B</v>
      </c>
      <c r="G23" s="35">
        <f t="shared" si="2"/>
        <v>82</v>
      </c>
      <c r="H23" s="35" t="str">
        <f t="shared" si="3"/>
        <v>B</v>
      </c>
      <c r="I23" s="61">
        <v>1</v>
      </c>
      <c r="J23" s="35" t="str">
        <f t="shared" si="4"/>
        <v xml:space="preserve">Siswa memiliki kemampuan menerapkan fungsi sosial, struktur teks, dan unsur kebahasaan teks interaksi interpersonal lisan dan tulis yang melibatkan tindakan menawarkan jasa, serta menanggapinya, sesuai dengan konteks penggunaannya. </v>
      </c>
      <c r="K23" s="35">
        <f t="shared" si="5"/>
        <v>83</v>
      </c>
      <c r="L23" s="35" t="str">
        <f t="shared" si="6"/>
        <v>B</v>
      </c>
      <c r="M23" s="35">
        <f t="shared" si="7"/>
        <v>85</v>
      </c>
      <c r="N23" s="35" t="str">
        <f t="shared" si="8"/>
        <v>B</v>
      </c>
      <c r="O23" s="61">
        <v>1</v>
      </c>
      <c r="P2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3" s="39"/>
      <c r="R23" s="39"/>
      <c r="S23" s="25"/>
      <c r="T23" s="15">
        <v>84</v>
      </c>
      <c r="U23" s="14"/>
      <c r="V23" s="14"/>
      <c r="W23" s="14"/>
      <c r="X23" s="14"/>
      <c r="Y23" s="14"/>
      <c r="Z23" s="14">
        <v>80</v>
      </c>
      <c r="AA23" s="45">
        <f t="shared" si="34"/>
        <v>82</v>
      </c>
      <c r="AB23" s="48">
        <f t="shared" si="10"/>
        <v>82</v>
      </c>
      <c r="AC23" s="15">
        <v>64</v>
      </c>
      <c r="AD23" s="14">
        <v>80</v>
      </c>
      <c r="AE23" s="14"/>
      <c r="AF23" s="14"/>
      <c r="AG23" s="14"/>
      <c r="AH23" s="14"/>
      <c r="AI23" s="14">
        <v>80</v>
      </c>
      <c r="AJ23" s="45"/>
      <c r="AK23" s="48">
        <f t="shared" si="11"/>
        <v>80</v>
      </c>
      <c r="AL23" s="15">
        <v>90</v>
      </c>
      <c r="AM23" s="14"/>
      <c r="AN23" s="14"/>
      <c r="AO23" s="14"/>
      <c r="AP23" s="14"/>
      <c r="AQ23" s="14"/>
      <c r="AR23" s="14">
        <v>80</v>
      </c>
      <c r="AS23" s="45"/>
      <c r="AT23" s="48">
        <f t="shared" si="12"/>
        <v>85</v>
      </c>
      <c r="AU23" s="15">
        <v>83</v>
      </c>
      <c r="AV23" s="14"/>
      <c r="AW23" s="14"/>
      <c r="AX23" s="14"/>
      <c r="AY23" s="14"/>
      <c r="AZ23" s="14"/>
      <c r="BA23" s="14">
        <v>80</v>
      </c>
      <c r="BB23" s="45"/>
      <c r="BC23" s="48">
        <f t="shared" si="13"/>
        <v>81.5</v>
      </c>
      <c r="BD23" s="25"/>
      <c r="BE23" s="19">
        <v>83</v>
      </c>
      <c r="BF23" s="18"/>
      <c r="BG23" s="18"/>
      <c r="BH23" s="18"/>
      <c r="BI23" s="18"/>
      <c r="BJ23" s="18"/>
      <c r="BK23" s="18"/>
      <c r="BL23" s="18"/>
      <c r="BM23" s="57">
        <f t="shared" si="14"/>
        <v>83</v>
      </c>
      <c r="BN23" s="19">
        <v>82</v>
      </c>
      <c r="BO23" s="18"/>
      <c r="BP23" s="18"/>
      <c r="BQ23" s="18"/>
      <c r="BR23" s="18"/>
      <c r="BS23" s="18"/>
      <c r="BT23" s="18"/>
      <c r="BU23" s="18"/>
      <c r="BV23" s="57">
        <f t="shared" si="15"/>
        <v>82</v>
      </c>
      <c r="BW23" s="19">
        <v>90</v>
      </c>
      <c r="BX23" s="18"/>
      <c r="BY23" s="18"/>
      <c r="BZ23" s="18"/>
      <c r="CA23" s="18"/>
      <c r="CB23" s="18"/>
      <c r="CC23" s="18"/>
      <c r="CD23" s="18"/>
      <c r="CE23" s="57">
        <f t="shared" si="16"/>
        <v>90</v>
      </c>
      <c r="CF23" s="19"/>
      <c r="CG23" s="18"/>
      <c r="CH23" s="18"/>
      <c r="CI23" s="18"/>
      <c r="CJ23" s="18"/>
      <c r="CK23" s="18"/>
      <c r="CL23" s="18"/>
      <c r="CM23" s="18"/>
      <c r="CN23" s="57" t="str">
        <f t="shared" si="17"/>
        <v/>
      </c>
      <c r="CO23" s="25"/>
      <c r="CP23" s="30">
        <f t="shared" si="18"/>
        <v>83</v>
      </c>
      <c r="CQ23" s="25"/>
      <c r="CR23" s="30" t="str">
        <f t="shared" si="19"/>
        <v/>
      </c>
      <c r="CS23" s="25"/>
      <c r="CT23" s="30" t="str">
        <f t="shared" si="20"/>
        <v/>
      </c>
      <c r="CU23" s="25"/>
      <c r="CV23" s="30" t="str">
        <f t="shared" si="21"/>
        <v/>
      </c>
      <c r="CW23" s="25"/>
      <c r="CX23" s="60"/>
      <c r="CY23" s="30">
        <f t="shared" si="22"/>
        <v>82</v>
      </c>
      <c r="CZ23" s="25"/>
      <c r="DA23" s="30" t="str">
        <f t="shared" si="23"/>
        <v/>
      </c>
      <c r="DB23" s="25"/>
      <c r="DC23" s="30" t="str">
        <f t="shared" si="24"/>
        <v/>
      </c>
      <c r="DD23" s="25"/>
      <c r="DE23" s="30" t="str">
        <f t="shared" si="25"/>
        <v/>
      </c>
      <c r="DF23" s="25"/>
      <c r="DG23" s="60"/>
      <c r="DH23" s="30">
        <f t="shared" si="26"/>
        <v>90</v>
      </c>
      <c r="DI23" s="25"/>
      <c r="DJ23" s="30" t="str">
        <f t="shared" si="27"/>
        <v/>
      </c>
      <c r="DK23" s="25"/>
      <c r="DL23" s="30" t="str">
        <f t="shared" si="28"/>
        <v/>
      </c>
      <c r="DM23" s="25"/>
      <c r="DN23" s="30" t="str">
        <f t="shared" si="29"/>
        <v/>
      </c>
      <c r="DO23" s="25"/>
      <c r="DP23" s="60"/>
      <c r="DQ23" s="30" t="str">
        <f t="shared" si="30"/>
        <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116">
        <v>6</v>
      </c>
      <c r="FH23" s="117"/>
      <c r="FI23" s="117"/>
      <c r="FJ23" s="120">
        <v>3666</v>
      </c>
      <c r="FK23" s="120">
        <v>3676</v>
      </c>
    </row>
    <row r="24" spans="1:167" ht="16.5" customHeight="1">
      <c r="A24" s="26">
        <v>14</v>
      </c>
      <c r="B24" s="26">
        <v>10817</v>
      </c>
      <c r="C24" s="26" t="s">
        <v>123</v>
      </c>
      <c r="D24" s="25"/>
      <c r="E24" s="35">
        <f t="shared" si="0"/>
        <v>82</v>
      </c>
      <c r="F24" s="35" t="str">
        <f t="shared" si="1"/>
        <v>B</v>
      </c>
      <c r="G24" s="35">
        <f t="shared" si="2"/>
        <v>82</v>
      </c>
      <c r="H24" s="35" t="str">
        <f t="shared" si="3"/>
        <v>B</v>
      </c>
      <c r="I24" s="61">
        <v>1</v>
      </c>
      <c r="J24" s="35" t="str">
        <f t="shared" si="4"/>
        <v xml:space="preserve">Siswa memiliki kemampuan menerapkan fungsi sosial, struktur teks, dan unsur kebahasaan teks interaksi interpersonal lisan dan tulis yang melibatkan tindakan menawarkan jasa, serta menanggapinya, sesuai dengan konteks penggunaannya. </v>
      </c>
      <c r="K24" s="35">
        <f t="shared" si="5"/>
        <v>83</v>
      </c>
      <c r="L24" s="35" t="str">
        <f t="shared" si="6"/>
        <v>B</v>
      </c>
      <c r="M24" s="35">
        <f t="shared" si="7"/>
        <v>82</v>
      </c>
      <c r="N24" s="35" t="str">
        <f t="shared" si="8"/>
        <v>B</v>
      </c>
      <c r="O24" s="61">
        <v>1</v>
      </c>
      <c r="P2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4" s="39"/>
      <c r="R24" s="39"/>
      <c r="S24" s="25"/>
      <c r="T24" s="15">
        <v>92</v>
      </c>
      <c r="U24" s="14"/>
      <c r="V24" s="14"/>
      <c r="W24" s="14"/>
      <c r="X24" s="14"/>
      <c r="Y24" s="14"/>
      <c r="Z24" s="14">
        <v>82</v>
      </c>
      <c r="AA24" s="45">
        <f t="shared" si="34"/>
        <v>87</v>
      </c>
      <c r="AB24" s="48">
        <f t="shared" si="10"/>
        <v>87</v>
      </c>
      <c r="AC24" s="15">
        <v>65</v>
      </c>
      <c r="AD24" s="14">
        <v>70</v>
      </c>
      <c r="AE24" s="14"/>
      <c r="AF24" s="14"/>
      <c r="AG24" s="14"/>
      <c r="AH24" s="14"/>
      <c r="AI24" s="14">
        <v>82</v>
      </c>
      <c r="AJ24" s="45"/>
      <c r="AK24" s="48">
        <f t="shared" si="11"/>
        <v>76</v>
      </c>
      <c r="AL24" s="15">
        <v>74</v>
      </c>
      <c r="AM24" s="14"/>
      <c r="AN24" s="14"/>
      <c r="AO24" s="14"/>
      <c r="AP24" s="14"/>
      <c r="AQ24" s="14"/>
      <c r="AR24" s="14">
        <v>82</v>
      </c>
      <c r="AS24" s="45"/>
      <c r="AT24" s="48">
        <f t="shared" si="12"/>
        <v>78</v>
      </c>
      <c r="AU24" s="15">
        <v>92</v>
      </c>
      <c r="AV24" s="14"/>
      <c r="AW24" s="14"/>
      <c r="AX24" s="14"/>
      <c r="AY24" s="14"/>
      <c r="AZ24" s="14"/>
      <c r="BA24" s="14">
        <v>82</v>
      </c>
      <c r="BB24" s="45"/>
      <c r="BC24" s="48">
        <f t="shared" si="13"/>
        <v>87</v>
      </c>
      <c r="BD24" s="25"/>
      <c r="BE24" s="19">
        <v>84</v>
      </c>
      <c r="BF24" s="18"/>
      <c r="BG24" s="18"/>
      <c r="BH24" s="18"/>
      <c r="BI24" s="18"/>
      <c r="BJ24" s="18"/>
      <c r="BK24" s="18"/>
      <c r="BL24" s="18"/>
      <c r="BM24" s="57">
        <f t="shared" si="14"/>
        <v>84</v>
      </c>
      <c r="BN24" s="19">
        <v>81</v>
      </c>
      <c r="BO24" s="18"/>
      <c r="BP24" s="18"/>
      <c r="BQ24" s="18"/>
      <c r="BR24" s="18"/>
      <c r="BS24" s="18"/>
      <c r="BT24" s="18"/>
      <c r="BU24" s="18"/>
      <c r="BV24" s="57">
        <f t="shared" si="15"/>
        <v>81</v>
      </c>
      <c r="BW24" s="19">
        <v>80</v>
      </c>
      <c r="BX24" s="18"/>
      <c r="BY24" s="18"/>
      <c r="BZ24" s="18"/>
      <c r="CA24" s="18"/>
      <c r="CB24" s="18"/>
      <c r="CC24" s="18"/>
      <c r="CD24" s="18"/>
      <c r="CE24" s="57">
        <f t="shared" si="16"/>
        <v>80</v>
      </c>
      <c r="CF24" s="19"/>
      <c r="CG24" s="18"/>
      <c r="CH24" s="18"/>
      <c r="CI24" s="18"/>
      <c r="CJ24" s="18"/>
      <c r="CK24" s="18"/>
      <c r="CL24" s="18"/>
      <c r="CM24" s="18"/>
      <c r="CN24" s="57" t="str">
        <f t="shared" si="17"/>
        <v/>
      </c>
      <c r="CO24" s="25"/>
      <c r="CP24" s="30">
        <f t="shared" si="18"/>
        <v>84</v>
      </c>
      <c r="CQ24" s="25"/>
      <c r="CR24" s="30" t="str">
        <f t="shared" si="19"/>
        <v/>
      </c>
      <c r="CS24" s="25"/>
      <c r="CT24" s="30" t="str">
        <f t="shared" si="20"/>
        <v/>
      </c>
      <c r="CU24" s="25"/>
      <c r="CV24" s="30" t="str">
        <f t="shared" si="21"/>
        <v/>
      </c>
      <c r="CW24" s="25"/>
      <c r="CX24" s="60"/>
      <c r="CY24" s="30">
        <f t="shared" si="22"/>
        <v>81</v>
      </c>
      <c r="CZ24" s="25"/>
      <c r="DA24" s="30" t="str">
        <f t="shared" si="23"/>
        <v/>
      </c>
      <c r="DB24" s="25"/>
      <c r="DC24" s="30" t="str">
        <f t="shared" si="24"/>
        <v/>
      </c>
      <c r="DD24" s="25"/>
      <c r="DE24" s="30" t="str">
        <f t="shared" si="25"/>
        <v/>
      </c>
      <c r="DF24" s="25"/>
      <c r="DG24" s="60"/>
      <c r="DH24" s="30">
        <f t="shared" si="26"/>
        <v>80</v>
      </c>
      <c r="DI24" s="25"/>
      <c r="DJ24" s="30" t="str">
        <f t="shared" si="27"/>
        <v/>
      </c>
      <c r="DK24" s="25"/>
      <c r="DL24" s="30" t="str">
        <f t="shared" si="28"/>
        <v/>
      </c>
      <c r="DM24" s="25"/>
      <c r="DN24" s="30" t="str">
        <f t="shared" si="29"/>
        <v/>
      </c>
      <c r="DO24" s="25"/>
      <c r="DP24" s="60"/>
      <c r="DQ24" s="30" t="str">
        <f t="shared" si="30"/>
        <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116"/>
      <c r="FH24" s="117"/>
      <c r="FI24" s="117"/>
      <c r="FJ24" s="120"/>
      <c r="FK24" s="120"/>
    </row>
    <row r="25" spans="1:167" ht="16.5" customHeight="1">
      <c r="A25" s="26">
        <v>15</v>
      </c>
      <c r="B25" s="26">
        <v>10830</v>
      </c>
      <c r="C25" s="26" t="s">
        <v>124</v>
      </c>
      <c r="D25" s="25"/>
      <c r="E25" s="35">
        <f t="shared" si="0"/>
        <v>82</v>
      </c>
      <c r="F25" s="35" t="str">
        <f t="shared" si="1"/>
        <v>B</v>
      </c>
      <c r="G25" s="35">
        <f t="shared" si="2"/>
        <v>81</v>
      </c>
      <c r="H25" s="35" t="str">
        <f t="shared" si="3"/>
        <v>B</v>
      </c>
      <c r="I25" s="61">
        <v>1</v>
      </c>
      <c r="J25" s="35" t="str">
        <f t="shared" si="4"/>
        <v xml:space="preserve">Siswa memiliki kemampuan menerapkan fungsi sosial, struktur teks, dan unsur kebahasaan teks interaksi interpersonal lisan dan tulis yang melibatkan tindakan menawarkan jasa, serta menanggapinya, sesuai dengan konteks penggunaannya. </v>
      </c>
      <c r="K25" s="35">
        <f t="shared" si="5"/>
        <v>82</v>
      </c>
      <c r="L25" s="35" t="str">
        <f t="shared" si="6"/>
        <v>B</v>
      </c>
      <c r="M25" s="35">
        <f t="shared" si="7"/>
        <v>85</v>
      </c>
      <c r="N25" s="35" t="str">
        <f t="shared" si="8"/>
        <v>B</v>
      </c>
      <c r="O25" s="61">
        <v>1</v>
      </c>
      <c r="P2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5" s="39"/>
      <c r="R25" s="39"/>
      <c r="S25" s="25"/>
      <c r="T25" s="15">
        <v>80</v>
      </c>
      <c r="U25" s="14"/>
      <c r="V25" s="14"/>
      <c r="W25" s="14"/>
      <c r="X25" s="14"/>
      <c r="Y25" s="14"/>
      <c r="Z25" s="14">
        <v>80</v>
      </c>
      <c r="AA25" s="45">
        <f t="shared" si="34"/>
        <v>80</v>
      </c>
      <c r="AB25" s="48">
        <f t="shared" si="10"/>
        <v>80</v>
      </c>
      <c r="AC25" s="15">
        <v>89</v>
      </c>
      <c r="AD25" s="14"/>
      <c r="AE25" s="14"/>
      <c r="AF25" s="14"/>
      <c r="AG25" s="14"/>
      <c r="AH25" s="14"/>
      <c r="AI25" s="14">
        <v>80</v>
      </c>
      <c r="AJ25" s="45"/>
      <c r="AK25" s="48">
        <f t="shared" si="11"/>
        <v>84.5</v>
      </c>
      <c r="AL25" s="15">
        <v>78</v>
      </c>
      <c r="AM25" s="14"/>
      <c r="AN25" s="14"/>
      <c r="AO25" s="14"/>
      <c r="AP25" s="14"/>
      <c r="AQ25" s="14"/>
      <c r="AR25" s="14">
        <v>80</v>
      </c>
      <c r="AS25" s="45"/>
      <c r="AT25" s="48">
        <f t="shared" si="12"/>
        <v>79</v>
      </c>
      <c r="AU25" s="15">
        <v>80</v>
      </c>
      <c r="AV25" s="14"/>
      <c r="AW25" s="14"/>
      <c r="AX25" s="14"/>
      <c r="AY25" s="14"/>
      <c r="AZ25" s="14"/>
      <c r="BA25" s="14">
        <v>80</v>
      </c>
      <c r="BB25" s="45"/>
      <c r="BC25" s="48">
        <f t="shared" si="13"/>
        <v>80</v>
      </c>
      <c r="BD25" s="25"/>
      <c r="BE25" s="19">
        <v>84</v>
      </c>
      <c r="BF25" s="18"/>
      <c r="BG25" s="18"/>
      <c r="BH25" s="18"/>
      <c r="BI25" s="18"/>
      <c r="BJ25" s="18"/>
      <c r="BK25" s="18"/>
      <c r="BL25" s="18"/>
      <c r="BM25" s="57">
        <f t="shared" si="14"/>
        <v>84</v>
      </c>
      <c r="BN25" s="19">
        <v>80</v>
      </c>
      <c r="BO25" s="18"/>
      <c r="BP25" s="18"/>
      <c r="BQ25" s="18"/>
      <c r="BR25" s="18"/>
      <c r="BS25" s="18"/>
      <c r="BT25" s="18"/>
      <c r="BU25" s="18"/>
      <c r="BV25" s="57">
        <f t="shared" si="15"/>
        <v>80</v>
      </c>
      <c r="BW25" s="19">
        <v>90</v>
      </c>
      <c r="BX25" s="18"/>
      <c r="BY25" s="18"/>
      <c r="BZ25" s="18"/>
      <c r="CA25" s="18"/>
      <c r="CB25" s="18"/>
      <c r="CC25" s="18"/>
      <c r="CD25" s="18"/>
      <c r="CE25" s="57">
        <f t="shared" si="16"/>
        <v>90</v>
      </c>
      <c r="CF25" s="19"/>
      <c r="CG25" s="18"/>
      <c r="CH25" s="18"/>
      <c r="CI25" s="18"/>
      <c r="CJ25" s="18"/>
      <c r="CK25" s="18"/>
      <c r="CL25" s="18"/>
      <c r="CM25" s="18"/>
      <c r="CN25" s="57" t="str">
        <f t="shared" si="17"/>
        <v/>
      </c>
      <c r="CO25" s="25"/>
      <c r="CP25" s="30">
        <f t="shared" si="18"/>
        <v>84</v>
      </c>
      <c r="CQ25" s="25"/>
      <c r="CR25" s="30" t="str">
        <f t="shared" si="19"/>
        <v/>
      </c>
      <c r="CS25" s="25"/>
      <c r="CT25" s="30" t="str">
        <f t="shared" si="20"/>
        <v/>
      </c>
      <c r="CU25" s="25"/>
      <c r="CV25" s="30" t="str">
        <f t="shared" si="21"/>
        <v/>
      </c>
      <c r="CW25" s="25"/>
      <c r="CX25" s="60"/>
      <c r="CY25" s="30">
        <f t="shared" si="22"/>
        <v>80</v>
      </c>
      <c r="CZ25" s="25"/>
      <c r="DA25" s="30" t="str">
        <f t="shared" si="23"/>
        <v/>
      </c>
      <c r="DB25" s="25"/>
      <c r="DC25" s="30" t="str">
        <f t="shared" si="24"/>
        <v/>
      </c>
      <c r="DD25" s="25"/>
      <c r="DE25" s="30" t="str">
        <f t="shared" si="25"/>
        <v/>
      </c>
      <c r="DF25" s="25"/>
      <c r="DG25" s="60"/>
      <c r="DH25" s="30">
        <f t="shared" si="26"/>
        <v>90</v>
      </c>
      <c r="DI25" s="25"/>
      <c r="DJ25" s="30" t="str">
        <f t="shared" si="27"/>
        <v/>
      </c>
      <c r="DK25" s="25"/>
      <c r="DL25" s="30" t="str">
        <f t="shared" si="28"/>
        <v/>
      </c>
      <c r="DM25" s="25"/>
      <c r="DN25" s="30" t="str">
        <f t="shared" si="29"/>
        <v/>
      </c>
      <c r="DO25" s="25"/>
      <c r="DP25" s="60"/>
      <c r="DQ25" s="30" t="str">
        <f t="shared" si="30"/>
        <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121" t="s">
        <v>75</v>
      </c>
      <c r="FD25" s="121"/>
      <c r="FE25" s="121"/>
      <c r="FG25" s="116">
        <v>7</v>
      </c>
      <c r="FH25" s="117"/>
      <c r="FI25" s="117"/>
      <c r="FJ25" s="120">
        <v>3667</v>
      </c>
      <c r="FK25" s="120">
        <v>3677</v>
      </c>
    </row>
    <row r="26" spans="1:167" ht="16.5" customHeight="1">
      <c r="A26" s="26">
        <v>16</v>
      </c>
      <c r="B26" s="26">
        <v>10843</v>
      </c>
      <c r="C26" s="26" t="s">
        <v>125</v>
      </c>
      <c r="D26" s="25"/>
      <c r="E26" s="35">
        <f t="shared" si="0"/>
        <v>80</v>
      </c>
      <c r="F26" s="35" t="str">
        <f t="shared" si="1"/>
        <v>B</v>
      </c>
      <c r="G26" s="35">
        <f t="shared" si="2"/>
        <v>79</v>
      </c>
      <c r="H26" s="35" t="str">
        <f t="shared" si="3"/>
        <v>C</v>
      </c>
      <c r="I26" s="61">
        <v>1</v>
      </c>
      <c r="J26" s="35" t="str">
        <f t="shared" si="4"/>
        <v xml:space="preserve">Siswa memiliki kemampuan menerapkan fungsi sosial, struktur teks, dan unsur kebahasaan teks interaksi interpersonal lisan dan tulis yang melibatkan tindakan menawarkan jasa, serta menanggapinya, sesuai dengan konteks penggunaannya. </v>
      </c>
      <c r="K26" s="35">
        <f t="shared" si="5"/>
        <v>82</v>
      </c>
      <c r="L26" s="35" t="str">
        <f t="shared" si="6"/>
        <v>B</v>
      </c>
      <c r="M26" s="35">
        <f t="shared" si="7"/>
        <v>84</v>
      </c>
      <c r="N26" s="35" t="str">
        <f t="shared" si="8"/>
        <v>B</v>
      </c>
      <c r="O26" s="61">
        <v>1</v>
      </c>
      <c r="P2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6" s="39"/>
      <c r="R26" s="39"/>
      <c r="S26" s="25"/>
      <c r="T26" s="15">
        <v>85</v>
      </c>
      <c r="U26" s="14"/>
      <c r="V26" s="14"/>
      <c r="W26" s="14"/>
      <c r="X26" s="14"/>
      <c r="Y26" s="14"/>
      <c r="Z26" s="14">
        <v>80</v>
      </c>
      <c r="AA26" s="45">
        <f t="shared" si="34"/>
        <v>82.5</v>
      </c>
      <c r="AB26" s="48">
        <f t="shared" si="10"/>
        <v>82.5</v>
      </c>
      <c r="AC26" s="15">
        <v>76</v>
      </c>
      <c r="AD26" s="14"/>
      <c r="AE26" s="14"/>
      <c r="AF26" s="14"/>
      <c r="AG26" s="14"/>
      <c r="AH26" s="14"/>
      <c r="AI26" s="14">
        <v>80</v>
      </c>
      <c r="AJ26" s="45"/>
      <c r="AK26" s="48">
        <f t="shared" si="11"/>
        <v>78</v>
      </c>
      <c r="AL26" s="15">
        <v>66</v>
      </c>
      <c r="AM26" s="14">
        <v>70</v>
      </c>
      <c r="AN26" s="14"/>
      <c r="AO26" s="14"/>
      <c r="AP26" s="14"/>
      <c r="AQ26" s="14"/>
      <c r="AR26" s="14">
        <v>80</v>
      </c>
      <c r="AS26" s="45"/>
      <c r="AT26" s="48">
        <f t="shared" si="12"/>
        <v>75</v>
      </c>
      <c r="AU26" s="15">
        <v>80</v>
      </c>
      <c r="AV26" s="14"/>
      <c r="AW26" s="14"/>
      <c r="AX26" s="14"/>
      <c r="AY26" s="14"/>
      <c r="AZ26" s="14"/>
      <c r="BA26" s="14">
        <v>80</v>
      </c>
      <c r="BB26" s="45"/>
      <c r="BC26" s="48">
        <f t="shared" si="13"/>
        <v>80</v>
      </c>
      <c r="BD26" s="25"/>
      <c r="BE26" s="19">
        <v>83</v>
      </c>
      <c r="BF26" s="18"/>
      <c r="BG26" s="18"/>
      <c r="BH26" s="18"/>
      <c r="BI26" s="18"/>
      <c r="BJ26" s="18"/>
      <c r="BK26" s="18"/>
      <c r="BL26" s="18"/>
      <c r="BM26" s="57">
        <f t="shared" si="14"/>
        <v>83</v>
      </c>
      <c r="BN26" s="19">
        <v>80</v>
      </c>
      <c r="BO26" s="18"/>
      <c r="BP26" s="18"/>
      <c r="BQ26" s="18"/>
      <c r="BR26" s="18"/>
      <c r="BS26" s="18"/>
      <c r="BT26" s="18"/>
      <c r="BU26" s="18"/>
      <c r="BV26" s="57">
        <f t="shared" si="15"/>
        <v>80</v>
      </c>
      <c r="BW26" s="19">
        <v>90</v>
      </c>
      <c r="BX26" s="18"/>
      <c r="BY26" s="18"/>
      <c r="BZ26" s="18"/>
      <c r="CA26" s="18"/>
      <c r="CB26" s="18"/>
      <c r="CC26" s="18"/>
      <c r="CD26" s="18"/>
      <c r="CE26" s="57">
        <f t="shared" si="16"/>
        <v>90</v>
      </c>
      <c r="CF26" s="19"/>
      <c r="CG26" s="18"/>
      <c r="CH26" s="18"/>
      <c r="CI26" s="18"/>
      <c r="CJ26" s="18"/>
      <c r="CK26" s="18"/>
      <c r="CL26" s="18"/>
      <c r="CM26" s="18"/>
      <c r="CN26" s="57" t="str">
        <f t="shared" si="17"/>
        <v/>
      </c>
      <c r="CO26" s="25"/>
      <c r="CP26" s="30">
        <f t="shared" si="18"/>
        <v>83</v>
      </c>
      <c r="CQ26" s="25"/>
      <c r="CR26" s="30" t="str">
        <f t="shared" si="19"/>
        <v/>
      </c>
      <c r="CS26" s="25"/>
      <c r="CT26" s="30" t="str">
        <f t="shared" si="20"/>
        <v/>
      </c>
      <c r="CU26" s="25"/>
      <c r="CV26" s="30" t="str">
        <f t="shared" si="21"/>
        <v/>
      </c>
      <c r="CW26" s="25"/>
      <c r="CX26" s="60"/>
      <c r="CY26" s="30">
        <f t="shared" si="22"/>
        <v>80</v>
      </c>
      <c r="CZ26" s="25"/>
      <c r="DA26" s="30" t="str">
        <f t="shared" si="23"/>
        <v/>
      </c>
      <c r="DB26" s="25"/>
      <c r="DC26" s="30" t="str">
        <f t="shared" si="24"/>
        <v/>
      </c>
      <c r="DD26" s="25"/>
      <c r="DE26" s="30" t="str">
        <f t="shared" si="25"/>
        <v/>
      </c>
      <c r="DF26" s="25"/>
      <c r="DG26" s="60"/>
      <c r="DH26" s="30">
        <f t="shared" si="26"/>
        <v>90</v>
      </c>
      <c r="DI26" s="25"/>
      <c r="DJ26" s="30" t="str">
        <f t="shared" si="27"/>
        <v/>
      </c>
      <c r="DK26" s="25"/>
      <c r="DL26" s="30" t="str">
        <f t="shared" si="28"/>
        <v/>
      </c>
      <c r="DM26" s="25"/>
      <c r="DN26" s="30" t="str">
        <f t="shared" si="29"/>
        <v/>
      </c>
      <c r="DO26" s="25"/>
      <c r="DP26" s="60"/>
      <c r="DQ26" s="30" t="str">
        <f t="shared" si="30"/>
        <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116"/>
      <c r="FH26" s="117"/>
      <c r="FI26" s="117"/>
      <c r="FJ26" s="120"/>
      <c r="FK26" s="120"/>
    </row>
    <row r="27" spans="1:167" ht="16.5" customHeight="1">
      <c r="A27" s="26">
        <v>17</v>
      </c>
      <c r="B27" s="26">
        <v>10856</v>
      </c>
      <c r="C27" s="26" t="s">
        <v>126</v>
      </c>
      <c r="D27" s="25"/>
      <c r="E27" s="35">
        <f t="shared" si="0"/>
        <v>80</v>
      </c>
      <c r="F27" s="35" t="str">
        <f t="shared" si="1"/>
        <v>B</v>
      </c>
      <c r="G27" s="35">
        <f t="shared" si="2"/>
        <v>79</v>
      </c>
      <c r="H27" s="35" t="str">
        <f t="shared" si="3"/>
        <v>C</v>
      </c>
      <c r="I27" s="61">
        <v>1</v>
      </c>
      <c r="J27" s="35" t="str">
        <f t="shared" si="4"/>
        <v xml:space="preserve">Siswa memiliki kemampuan menerapkan fungsi sosial, struktur teks, dan unsur kebahasaan teks interaksi interpersonal lisan dan tulis yang melibatkan tindakan menawarkan jasa, serta menanggapinya, sesuai dengan konteks penggunaannya. </v>
      </c>
      <c r="K27" s="35">
        <f t="shared" si="5"/>
        <v>81</v>
      </c>
      <c r="L27" s="35" t="str">
        <f t="shared" si="6"/>
        <v>B</v>
      </c>
      <c r="M27" s="35">
        <f t="shared" si="7"/>
        <v>81</v>
      </c>
      <c r="N27" s="35" t="str">
        <f t="shared" si="8"/>
        <v>B</v>
      </c>
      <c r="O27" s="61">
        <v>1</v>
      </c>
      <c r="P2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7" s="39"/>
      <c r="R27" s="39"/>
      <c r="S27" s="25"/>
      <c r="T27" s="15">
        <v>47</v>
      </c>
      <c r="U27" s="14">
        <v>80</v>
      </c>
      <c r="V27" s="14"/>
      <c r="W27" s="14"/>
      <c r="X27" s="14"/>
      <c r="Y27" s="14"/>
      <c r="Z27" s="14">
        <v>80</v>
      </c>
      <c r="AA27" s="45">
        <f t="shared" si="34"/>
        <v>80</v>
      </c>
      <c r="AB27" s="48">
        <f t="shared" si="10"/>
        <v>80</v>
      </c>
      <c r="AC27" s="15">
        <v>57</v>
      </c>
      <c r="AD27" s="14">
        <v>80</v>
      </c>
      <c r="AE27" s="14"/>
      <c r="AF27" s="14"/>
      <c r="AG27" s="14"/>
      <c r="AH27" s="14"/>
      <c r="AI27" s="14">
        <v>80</v>
      </c>
      <c r="AJ27" s="45"/>
      <c r="AK27" s="48">
        <f t="shared" si="11"/>
        <v>80</v>
      </c>
      <c r="AL27" s="15">
        <v>36</v>
      </c>
      <c r="AM27" s="14">
        <v>80</v>
      </c>
      <c r="AN27" s="14"/>
      <c r="AO27" s="14"/>
      <c r="AP27" s="14"/>
      <c r="AQ27" s="14"/>
      <c r="AR27" s="14">
        <v>80</v>
      </c>
      <c r="AS27" s="45"/>
      <c r="AT27" s="48">
        <f t="shared" si="12"/>
        <v>80</v>
      </c>
      <c r="AU27" s="15">
        <v>47</v>
      </c>
      <c r="AV27" s="14">
        <v>70</v>
      </c>
      <c r="AW27" s="14"/>
      <c r="AX27" s="14"/>
      <c r="AY27" s="14"/>
      <c r="AZ27" s="14"/>
      <c r="BA27" s="14">
        <v>80</v>
      </c>
      <c r="BB27" s="45"/>
      <c r="BC27" s="48">
        <f t="shared" si="13"/>
        <v>75</v>
      </c>
      <c r="BD27" s="25"/>
      <c r="BE27" s="19">
        <v>82</v>
      </c>
      <c r="BF27" s="18"/>
      <c r="BG27" s="18"/>
      <c r="BH27" s="18"/>
      <c r="BI27" s="18"/>
      <c r="BJ27" s="18"/>
      <c r="BK27" s="18"/>
      <c r="BL27" s="18"/>
      <c r="BM27" s="57">
        <f t="shared" si="14"/>
        <v>82</v>
      </c>
      <c r="BN27" s="19">
        <v>80</v>
      </c>
      <c r="BO27" s="18"/>
      <c r="BP27" s="18"/>
      <c r="BQ27" s="18"/>
      <c r="BR27" s="18"/>
      <c r="BS27" s="18"/>
      <c r="BT27" s="18"/>
      <c r="BU27" s="18"/>
      <c r="BV27" s="57">
        <f t="shared" si="15"/>
        <v>80</v>
      </c>
      <c r="BW27" s="19">
        <v>80</v>
      </c>
      <c r="BX27" s="18"/>
      <c r="BY27" s="18"/>
      <c r="BZ27" s="18"/>
      <c r="CA27" s="18"/>
      <c r="CB27" s="18"/>
      <c r="CC27" s="18"/>
      <c r="CD27" s="18"/>
      <c r="CE27" s="57">
        <f t="shared" si="16"/>
        <v>80</v>
      </c>
      <c r="CF27" s="19"/>
      <c r="CG27" s="18"/>
      <c r="CH27" s="18"/>
      <c r="CI27" s="18"/>
      <c r="CJ27" s="18"/>
      <c r="CK27" s="18"/>
      <c r="CL27" s="18"/>
      <c r="CM27" s="18"/>
      <c r="CN27" s="57" t="str">
        <f t="shared" si="17"/>
        <v/>
      </c>
      <c r="CO27" s="25"/>
      <c r="CP27" s="30">
        <f t="shared" si="18"/>
        <v>82</v>
      </c>
      <c r="CQ27" s="25"/>
      <c r="CR27" s="30" t="str">
        <f t="shared" si="19"/>
        <v/>
      </c>
      <c r="CS27" s="25"/>
      <c r="CT27" s="30" t="str">
        <f t="shared" si="20"/>
        <v/>
      </c>
      <c r="CU27" s="25"/>
      <c r="CV27" s="30" t="str">
        <f t="shared" si="21"/>
        <v/>
      </c>
      <c r="CW27" s="25"/>
      <c r="CX27" s="60"/>
      <c r="CY27" s="30">
        <f t="shared" si="22"/>
        <v>80</v>
      </c>
      <c r="CZ27" s="25"/>
      <c r="DA27" s="30" t="str">
        <f t="shared" si="23"/>
        <v/>
      </c>
      <c r="DB27" s="25"/>
      <c r="DC27" s="30" t="str">
        <f t="shared" si="24"/>
        <v/>
      </c>
      <c r="DD27" s="25"/>
      <c r="DE27" s="30" t="str">
        <f t="shared" si="25"/>
        <v/>
      </c>
      <c r="DF27" s="25"/>
      <c r="DG27" s="60"/>
      <c r="DH27" s="30">
        <f t="shared" si="26"/>
        <v>80</v>
      </c>
      <c r="DI27" s="25"/>
      <c r="DJ27" s="30" t="str">
        <f t="shared" si="27"/>
        <v/>
      </c>
      <c r="DK27" s="25"/>
      <c r="DL27" s="30" t="str">
        <f t="shared" si="28"/>
        <v/>
      </c>
      <c r="DM27" s="25"/>
      <c r="DN27" s="30" t="str">
        <f t="shared" si="29"/>
        <v/>
      </c>
      <c r="DO27" s="25"/>
      <c r="DP27" s="60"/>
      <c r="DQ27" s="30" t="str">
        <f t="shared" si="30"/>
        <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116">
        <v>8</v>
      </c>
      <c r="FH27" s="117"/>
      <c r="FI27" s="117"/>
      <c r="FJ27" s="120">
        <v>3668</v>
      </c>
      <c r="FK27" s="120">
        <v>3678</v>
      </c>
    </row>
    <row r="28" spans="1:167" ht="16.5" customHeight="1">
      <c r="A28" s="26">
        <v>18</v>
      </c>
      <c r="B28" s="26">
        <v>10869</v>
      </c>
      <c r="C28" s="26" t="s">
        <v>127</v>
      </c>
      <c r="D28" s="25"/>
      <c r="E28" s="35">
        <f t="shared" si="0"/>
        <v>80</v>
      </c>
      <c r="F28" s="35" t="str">
        <f t="shared" si="1"/>
        <v>B</v>
      </c>
      <c r="G28" s="35">
        <f t="shared" si="2"/>
        <v>79</v>
      </c>
      <c r="H28" s="35" t="str">
        <f t="shared" si="3"/>
        <v>C</v>
      </c>
      <c r="I28" s="61">
        <v>1</v>
      </c>
      <c r="J28" s="35" t="str">
        <f t="shared" si="4"/>
        <v xml:space="preserve">Siswa memiliki kemampuan menerapkan fungsi sosial, struktur teks, dan unsur kebahasaan teks interaksi interpersonal lisan dan tulis yang melibatkan tindakan menawarkan jasa, serta menanggapinya, sesuai dengan konteks penggunaannya. </v>
      </c>
      <c r="K28" s="35">
        <f t="shared" si="5"/>
        <v>82</v>
      </c>
      <c r="L28" s="35" t="str">
        <f t="shared" si="6"/>
        <v>B</v>
      </c>
      <c r="M28" s="35">
        <f t="shared" si="7"/>
        <v>81</v>
      </c>
      <c r="N28" s="35" t="str">
        <f t="shared" si="8"/>
        <v>B</v>
      </c>
      <c r="O28" s="61">
        <v>1</v>
      </c>
      <c r="P2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8" s="39"/>
      <c r="R28" s="39"/>
      <c r="S28" s="25"/>
      <c r="T28" s="15">
        <v>80</v>
      </c>
      <c r="U28" s="14"/>
      <c r="V28" s="14"/>
      <c r="W28" s="14"/>
      <c r="X28" s="14"/>
      <c r="Y28" s="14"/>
      <c r="Z28" s="14">
        <v>84</v>
      </c>
      <c r="AA28" s="45">
        <f t="shared" si="34"/>
        <v>82</v>
      </c>
      <c r="AB28" s="48">
        <f t="shared" si="10"/>
        <v>82</v>
      </c>
      <c r="AC28" s="15">
        <v>63</v>
      </c>
      <c r="AD28" s="14">
        <v>70</v>
      </c>
      <c r="AE28" s="14"/>
      <c r="AF28" s="14"/>
      <c r="AG28" s="14"/>
      <c r="AH28" s="14"/>
      <c r="AI28" s="14">
        <v>84</v>
      </c>
      <c r="AJ28" s="45"/>
      <c r="AK28" s="48">
        <f t="shared" si="11"/>
        <v>77</v>
      </c>
      <c r="AL28" s="15">
        <v>64</v>
      </c>
      <c r="AM28" s="14">
        <v>70</v>
      </c>
      <c r="AN28" s="14"/>
      <c r="AO28" s="14"/>
      <c r="AP28" s="14"/>
      <c r="AQ28" s="14"/>
      <c r="AR28" s="14">
        <v>84</v>
      </c>
      <c r="AS28" s="45"/>
      <c r="AT28" s="48">
        <f t="shared" si="12"/>
        <v>77</v>
      </c>
      <c r="AU28" s="15">
        <v>76</v>
      </c>
      <c r="AV28" s="14"/>
      <c r="AW28" s="14"/>
      <c r="AX28" s="14"/>
      <c r="AY28" s="14"/>
      <c r="AZ28" s="14"/>
      <c r="BA28" s="14">
        <v>84</v>
      </c>
      <c r="BB28" s="45"/>
      <c r="BC28" s="48">
        <f t="shared" si="13"/>
        <v>80</v>
      </c>
      <c r="BD28" s="25"/>
      <c r="BE28" s="19">
        <v>82</v>
      </c>
      <c r="BF28" s="18"/>
      <c r="BG28" s="18"/>
      <c r="BH28" s="18"/>
      <c r="BI28" s="18"/>
      <c r="BJ28" s="18"/>
      <c r="BK28" s="18"/>
      <c r="BL28" s="18"/>
      <c r="BM28" s="57">
        <f t="shared" si="14"/>
        <v>82</v>
      </c>
      <c r="BN28" s="19">
        <v>81</v>
      </c>
      <c r="BO28" s="18"/>
      <c r="BP28" s="18"/>
      <c r="BQ28" s="18"/>
      <c r="BR28" s="18"/>
      <c r="BS28" s="18"/>
      <c r="BT28" s="18"/>
      <c r="BU28" s="18"/>
      <c r="BV28" s="57">
        <f t="shared" si="15"/>
        <v>81</v>
      </c>
      <c r="BW28" s="19">
        <v>80</v>
      </c>
      <c r="BX28" s="18"/>
      <c r="BY28" s="18"/>
      <c r="BZ28" s="18"/>
      <c r="CA28" s="18"/>
      <c r="CB28" s="18"/>
      <c r="CC28" s="18"/>
      <c r="CD28" s="18"/>
      <c r="CE28" s="57">
        <f t="shared" si="16"/>
        <v>80</v>
      </c>
      <c r="CF28" s="19"/>
      <c r="CG28" s="18"/>
      <c r="CH28" s="18"/>
      <c r="CI28" s="18"/>
      <c r="CJ28" s="18"/>
      <c r="CK28" s="18"/>
      <c r="CL28" s="18"/>
      <c r="CM28" s="18"/>
      <c r="CN28" s="57" t="str">
        <f t="shared" si="17"/>
        <v/>
      </c>
      <c r="CO28" s="25"/>
      <c r="CP28" s="30">
        <f t="shared" si="18"/>
        <v>82</v>
      </c>
      <c r="CQ28" s="25"/>
      <c r="CR28" s="30" t="str">
        <f t="shared" si="19"/>
        <v/>
      </c>
      <c r="CS28" s="25"/>
      <c r="CT28" s="30" t="str">
        <f t="shared" si="20"/>
        <v/>
      </c>
      <c r="CU28" s="25"/>
      <c r="CV28" s="30" t="str">
        <f t="shared" si="21"/>
        <v/>
      </c>
      <c r="CW28" s="25"/>
      <c r="CX28" s="60"/>
      <c r="CY28" s="30">
        <f t="shared" si="22"/>
        <v>81</v>
      </c>
      <c r="CZ28" s="25"/>
      <c r="DA28" s="30" t="str">
        <f t="shared" si="23"/>
        <v/>
      </c>
      <c r="DB28" s="25"/>
      <c r="DC28" s="30" t="str">
        <f t="shared" si="24"/>
        <v/>
      </c>
      <c r="DD28" s="25"/>
      <c r="DE28" s="30" t="str">
        <f t="shared" si="25"/>
        <v/>
      </c>
      <c r="DF28" s="25"/>
      <c r="DG28" s="60"/>
      <c r="DH28" s="30">
        <f t="shared" si="26"/>
        <v>80</v>
      </c>
      <c r="DI28" s="25"/>
      <c r="DJ28" s="30" t="str">
        <f t="shared" si="27"/>
        <v/>
      </c>
      <c r="DK28" s="25"/>
      <c r="DL28" s="30" t="str">
        <f t="shared" si="28"/>
        <v/>
      </c>
      <c r="DM28" s="25"/>
      <c r="DN28" s="30" t="str">
        <f t="shared" si="29"/>
        <v/>
      </c>
      <c r="DO28" s="25"/>
      <c r="DP28" s="60"/>
      <c r="DQ28" s="30" t="str">
        <f t="shared" si="30"/>
        <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116"/>
      <c r="FH28" s="117"/>
      <c r="FI28" s="117"/>
      <c r="FJ28" s="120"/>
      <c r="FK28" s="120"/>
    </row>
    <row r="29" spans="1:167" ht="16.5" customHeight="1">
      <c r="A29" s="26">
        <v>19</v>
      </c>
      <c r="B29" s="26">
        <v>10882</v>
      </c>
      <c r="C29" s="26" t="s">
        <v>128</v>
      </c>
      <c r="D29" s="25"/>
      <c r="E29" s="35">
        <f t="shared" si="0"/>
        <v>81</v>
      </c>
      <c r="F29" s="35" t="str">
        <f t="shared" si="1"/>
        <v>B</v>
      </c>
      <c r="G29" s="35">
        <f t="shared" si="2"/>
        <v>80</v>
      </c>
      <c r="H29" s="35" t="str">
        <f t="shared" si="3"/>
        <v>B</v>
      </c>
      <c r="I29" s="61">
        <v>1</v>
      </c>
      <c r="J29" s="35" t="str">
        <f t="shared" si="4"/>
        <v xml:space="preserve">Siswa memiliki kemampuan menerapkan fungsi sosial, struktur teks, dan unsur kebahasaan teks interaksi interpersonal lisan dan tulis yang melibatkan tindakan menawarkan jasa, serta menanggapinya, sesuai dengan konteks penggunaannya. </v>
      </c>
      <c r="K29" s="35">
        <f t="shared" si="5"/>
        <v>82</v>
      </c>
      <c r="L29" s="35" t="str">
        <f t="shared" si="6"/>
        <v>B</v>
      </c>
      <c r="M29" s="35">
        <f t="shared" si="7"/>
        <v>81</v>
      </c>
      <c r="N29" s="35" t="str">
        <f t="shared" si="8"/>
        <v>B</v>
      </c>
      <c r="O29" s="61">
        <v>1</v>
      </c>
      <c r="P29"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29" s="39"/>
      <c r="R29" s="39"/>
      <c r="S29" s="25"/>
      <c r="T29" s="15">
        <v>84</v>
      </c>
      <c r="U29" s="14"/>
      <c r="V29" s="14"/>
      <c r="W29" s="14"/>
      <c r="X29" s="14"/>
      <c r="Y29" s="14"/>
      <c r="Z29" s="14">
        <v>82</v>
      </c>
      <c r="AA29" s="45">
        <f t="shared" si="34"/>
        <v>83</v>
      </c>
      <c r="AB29" s="48">
        <f t="shared" si="10"/>
        <v>83</v>
      </c>
      <c r="AC29" s="15">
        <v>76</v>
      </c>
      <c r="AD29" s="14"/>
      <c r="AE29" s="14"/>
      <c r="AF29" s="14"/>
      <c r="AG29" s="14"/>
      <c r="AH29" s="14"/>
      <c r="AI29" s="14">
        <v>82</v>
      </c>
      <c r="AJ29" s="45"/>
      <c r="AK29" s="48">
        <f t="shared" si="11"/>
        <v>79</v>
      </c>
      <c r="AL29" s="15">
        <v>54</v>
      </c>
      <c r="AM29" s="14">
        <v>70</v>
      </c>
      <c r="AN29" s="14"/>
      <c r="AO29" s="14"/>
      <c r="AP29" s="14"/>
      <c r="AQ29" s="14"/>
      <c r="AR29" s="14">
        <v>82</v>
      </c>
      <c r="AS29" s="45"/>
      <c r="AT29" s="48">
        <f t="shared" si="12"/>
        <v>76</v>
      </c>
      <c r="AU29" s="15">
        <v>78</v>
      </c>
      <c r="AV29" s="14"/>
      <c r="AW29" s="14"/>
      <c r="AX29" s="14"/>
      <c r="AY29" s="14"/>
      <c r="AZ29" s="14"/>
      <c r="BA29" s="14">
        <v>82</v>
      </c>
      <c r="BB29" s="45"/>
      <c r="BC29" s="48">
        <f t="shared" si="13"/>
        <v>80</v>
      </c>
      <c r="BD29" s="25"/>
      <c r="BE29" s="19">
        <v>81</v>
      </c>
      <c r="BF29" s="18"/>
      <c r="BG29" s="18"/>
      <c r="BH29" s="18"/>
      <c r="BI29" s="18"/>
      <c r="BJ29" s="18"/>
      <c r="BK29" s="18"/>
      <c r="BL29" s="18"/>
      <c r="BM29" s="57">
        <f t="shared" si="14"/>
        <v>81</v>
      </c>
      <c r="BN29" s="19">
        <v>83</v>
      </c>
      <c r="BO29" s="18"/>
      <c r="BP29" s="18"/>
      <c r="BQ29" s="18"/>
      <c r="BR29" s="18"/>
      <c r="BS29" s="18"/>
      <c r="BT29" s="18"/>
      <c r="BU29" s="18"/>
      <c r="BV29" s="57">
        <f t="shared" si="15"/>
        <v>83</v>
      </c>
      <c r="BW29" s="19">
        <v>80</v>
      </c>
      <c r="BX29" s="18"/>
      <c r="BY29" s="18"/>
      <c r="BZ29" s="18"/>
      <c r="CA29" s="18"/>
      <c r="CB29" s="18"/>
      <c r="CC29" s="18"/>
      <c r="CD29" s="18"/>
      <c r="CE29" s="57">
        <f t="shared" si="16"/>
        <v>80</v>
      </c>
      <c r="CF29" s="19"/>
      <c r="CG29" s="18"/>
      <c r="CH29" s="18"/>
      <c r="CI29" s="18"/>
      <c r="CJ29" s="18"/>
      <c r="CK29" s="18"/>
      <c r="CL29" s="18"/>
      <c r="CM29" s="18"/>
      <c r="CN29" s="57" t="str">
        <f t="shared" si="17"/>
        <v/>
      </c>
      <c r="CO29" s="25"/>
      <c r="CP29" s="30">
        <f t="shared" si="18"/>
        <v>81</v>
      </c>
      <c r="CQ29" s="25"/>
      <c r="CR29" s="30" t="str">
        <f t="shared" si="19"/>
        <v/>
      </c>
      <c r="CS29" s="25"/>
      <c r="CT29" s="30" t="str">
        <f t="shared" si="20"/>
        <v/>
      </c>
      <c r="CU29" s="25"/>
      <c r="CV29" s="30" t="str">
        <f t="shared" si="21"/>
        <v/>
      </c>
      <c r="CW29" s="25"/>
      <c r="CX29" s="60"/>
      <c r="CY29" s="30">
        <f t="shared" si="22"/>
        <v>83</v>
      </c>
      <c r="CZ29" s="25"/>
      <c r="DA29" s="30" t="str">
        <f t="shared" si="23"/>
        <v/>
      </c>
      <c r="DB29" s="25"/>
      <c r="DC29" s="30" t="str">
        <f t="shared" si="24"/>
        <v/>
      </c>
      <c r="DD29" s="25"/>
      <c r="DE29" s="30" t="str">
        <f t="shared" si="25"/>
        <v/>
      </c>
      <c r="DF29" s="25"/>
      <c r="DG29" s="60"/>
      <c r="DH29" s="30">
        <f t="shared" si="26"/>
        <v>80</v>
      </c>
      <c r="DI29" s="25"/>
      <c r="DJ29" s="30" t="str">
        <f t="shared" si="27"/>
        <v/>
      </c>
      <c r="DK29" s="25"/>
      <c r="DL29" s="30" t="str">
        <f t="shared" si="28"/>
        <v/>
      </c>
      <c r="DM29" s="25"/>
      <c r="DN29" s="30" t="str">
        <f t="shared" si="29"/>
        <v/>
      </c>
      <c r="DO29" s="25"/>
      <c r="DP29" s="60"/>
      <c r="DQ29" s="30" t="str">
        <f t="shared" si="30"/>
        <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116">
        <v>9</v>
      </c>
      <c r="FH29" s="117"/>
      <c r="FI29" s="117"/>
      <c r="FJ29" s="120">
        <v>3669</v>
      </c>
      <c r="FK29" s="120">
        <v>3679</v>
      </c>
    </row>
    <row r="30" spans="1:167" ht="16.5" customHeight="1">
      <c r="A30" s="26">
        <v>20</v>
      </c>
      <c r="B30" s="26">
        <v>10895</v>
      </c>
      <c r="C30" s="26" t="s">
        <v>129</v>
      </c>
      <c r="D30" s="25"/>
      <c r="E30" s="35">
        <f t="shared" si="0"/>
        <v>91</v>
      </c>
      <c r="F30" s="35" t="str">
        <f t="shared" si="1"/>
        <v>A</v>
      </c>
      <c r="G30" s="35">
        <f t="shared" si="2"/>
        <v>88</v>
      </c>
      <c r="H30" s="35" t="str">
        <f t="shared" si="3"/>
        <v>B</v>
      </c>
      <c r="I30" s="61">
        <v>2</v>
      </c>
      <c r="J30"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30" s="35">
        <f t="shared" si="5"/>
        <v>85</v>
      </c>
      <c r="L30" s="35" t="str">
        <f t="shared" si="6"/>
        <v>B</v>
      </c>
      <c r="M30" s="35">
        <f t="shared" si="7"/>
        <v>88</v>
      </c>
      <c r="N30" s="35" t="str">
        <f t="shared" si="8"/>
        <v>B</v>
      </c>
      <c r="O30" s="61">
        <v>1</v>
      </c>
      <c r="P30"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0" s="39"/>
      <c r="R30" s="39"/>
      <c r="S30" s="25"/>
      <c r="T30" s="15">
        <v>94</v>
      </c>
      <c r="U30" s="14"/>
      <c r="V30" s="14"/>
      <c r="W30" s="14"/>
      <c r="X30" s="14"/>
      <c r="Y30" s="14"/>
      <c r="Z30" s="14">
        <v>84</v>
      </c>
      <c r="AA30" s="45">
        <f t="shared" si="34"/>
        <v>89</v>
      </c>
      <c r="AB30" s="48">
        <f t="shared" si="10"/>
        <v>89</v>
      </c>
      <c r="AC30" s="15">
        <v>100</v>
      </c>
      <c r="AD30" s="14"/>
      <c r="AE30" s="14"/>
      <c r="AF30" s="14"/>
      <c r="AG30" s="14"/>
      <c r="AH30" s="14"/>
      <c r="AI30" s="14">
        <v>84</v>
      </c>
      <c r="AJ30" s="45"/>
      <c r="AK30" s="48">
        <f t="shared" si="11"/>
        <v>92</v>
      </c>
      <c r="AL30" s="15">
        <v>44</v>
      </c>
      <c r="AM30" s="14">
        <v>80</v>
      </c>
      <c r="AN30" s="14"/>
      <c r="AO30" s="14"/>
      <c r="AP30" s="14"/>
      <c r="AQ30" s="14"/>
      <c r="AR30" s="14">
        <v>84</v>
      </c>
      <c r="AS30" s="45"/>
      <c r="AT30" s="48">
        <f t="shared" si="12"/>
        <v>82</v>
      </c>
      <c r="AU30" s="15">
        <v>94</v>
      </c>
      <c r="AV30" s="14"/>
      <c r="AW30" s="14"/>
      <c r="AX30" s="14"/>
      <c r="AY30" s="14"/>
      <c r="AZ30" s="14"/>
      <c r="BA30" s="14">
        <v>84</v>
      </c>
      <c r="BB30" s="45"/>
      <c r="BC30" s="48">
        <f t="shared" si="13"/>
        <v>89</v>
      </c>
      <c r="BD30" s="25"/>
      <c r="BE30" s="19">
        <v>84</v>
      </c>
      <c r="BF30" s="18"/>
      <c r="BG30" s="18"/>
      <c r="BH30" s="18"/>
      <c r="BI30" s="18"/>
      <c r="BJ30" s="18"/>
      <c r="BK30" s="18"/>
      <c r="BL30" s="18"/>
      <c r="BM30" s="57">
        <f t="shared" si="14"/>
        <v>84</v>
      </c>
      <c r="BN30" s="19">
        <v>85</v>
      </c>
      <c r="BO30" s="18"/>
      <c r="BP30" s="18"/>
      <c r="BQ30" s="18"/>
      <c r="BR30" s="18"/>
      <c r="BS30" s="18"/>
      <c r="BT30" s="18"/>
      <c r="BU30" s="18"/>
      <c r="BV30" s="57">
        <f t="shared" si="15"/>
        <v>85</v>
      </c>
      <c r="BW30" s="19">
        <v>94</v>
      </c>
      <c r="BX30" s="18"/>
      <c r="BY30" s="18"/>
      <c r="BZ30" s="18"/>
      <c r="CA30" s="18"/>
      <c r="CB30" s="18"/>
      <c r="CC30" s="18"/>
      <c r="CD30" s="18"/>
      <c r="CE30" s="57">
        <f t="shared" si="16"/>
        <v>94</v>
      </c>
      <c r="CF30" s="19"/>
      <c r="CG30" s="18"/>
      <c r="CH30" s="18"/>
      <c r="CI30" s="18"/>
      <c r="CJ30" s="18"/>
      <c r="CK30" s="18"/>
      <c r="CL30" s="18"/>
      <c r="CM30" s="18"/>
      <c r="CN30" s="57" t="str">
        <f t="shared" si="17"/>
        <v/>
      </c>
      <c r="CO30" s="25"/>
      <c r="CP30" s="30">
        <f t="shared" si="18"/>
        <v>84</v>
      </c>
      <c r="CQ30" s="25"/>
      <c r="CR30" s="30" t="str">
        <f t="shared" si="19"/>
        <v/>
      </c>
      <c r="CS30" s="25"/>
      <c r="CT30" s="30" t="str">
        <f t="shared" si="20"/>
        <v/>
      </c>
      <c r="CU30" s="25"/>
      <c r="CV30" s="30" t="str">
        <f t="shared" si="21"/>
        <v/>
      </c>
      <c r="CW30" s="25"/>
      <c r="CX30" s="60"/>
      <c r="CY30" s="30">
        <f t="shared" si="22"/>
        <v>85</v>
      </c>
      <c r="CZ30" s="25"/>
      <c r="DA30" s="30" t="str">
        <f t="shared" si="23"/>
        <v/>
      </c>
      <c r="DB30" s="25"/>
      <c r="DC30" s="30" t="str">
        <f t="shared" si="24"/>
        <v/>
      </c>
      <c r="DD30" s="25"/>
      <c r="DE30" s="30" t="str">
        <f t="shared" si="25"/>
        <v/>
      </c>
      <c r="DF30" s="25"/>
      <c r="DG30" s="60"/>
      <c r="DH30" s="30">
        <f t="shared" si="26"/>
        <v>94</v>
      </c>
      <c r="DI30" s="25"/>
      <c r="DJ30" s="30" t="str">
        <f t="shared" si="27"/>
        <v/>
      </c>
      <c r="DK30" s="25"/>
      <c r="DL30" s="30" t="str">
        <f t="shared" si="28"/>
        <v/>
      </c>
      <c r="DM30" s="25"/>
      <c r="DN30" s="30" t="str">
        <f t="shared" si="29"/>
        <v/>
      </c>
      <c r="DO30" s="25"/>
      <c r="DP30" s="60"/>
      <c r="DQ30" s="30" t="str">
        <f t="shared" si="30"/>
        <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116"/>
      <c r="FH30" s="117"/>
      <c r="FI30" s="117"/>
      <c r="FJ30" s="120"/>
      <c r="FK30" s="120"/>
    </row>
    <row r="31" spans="1:167" ht="16.5" customHeight="1">
      <c r="A31" s="26">
        <v>21</v>
      </c>
      <c r="B31" s="26">
        <v>10908</v>
      </c>
      <c r="C31" s="26" t="s">
        <v>130</v>
      </c>
      <c r="D31" s="25"/>
      <c r="E31" s="35">
        <f t="shared" si="0"/>
        <v>83</v>
      </c>
      <c r="F31" s="35" t="str">
        <f t="shared" si="1"/>
        <v>B</v>
      </c>
      <c r="G31" s="35">
        <f t="shared" si="2"/>
        <v>80</v>
      </c>
      <c r="H31" s="35" t="str">
        <f t="shared" si="3"/>
        <v>B</v>
      </c>
      <c r="I31" s="61">
        <v>2</v>
      </c>
      <c r="J31"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31" s="35">
        <f t="shared" si="5"/>
        <v>82</v>
      </c>
      <c r="L31" s="35" t="str">
        <f t="shared" si="6"/>
        <v>B</v>
      </c>
      <c r="M31" s="35">
        <f t="shared" si="7"/>
        <v>81</v>
      </c>
      <c r="N31" s="35" t="str">
        <f t="shared" si="8"/>
        <v>B</v>
      </c>
      <c r="O31" s="61">
        <v>1</v>
      </c>
      <c r="P31"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1" s="39"/>
      <c r="R31" s="39"/>
      <c r="S31" s="25"/>
      <c r="T31" s="15">
        <v>80</v>
      </c>
      <c r="U31" s="14"/>
      <c r="V31" s="14"/>
      <c r="W31" s="14"/>
      <c r="X31" s="14"/>
      <c r="Y31" s="14"/>
      <c r="Z31" s="14">
        <v>82</v>
      </c>
      <c r="AA31" s="45">
        <f t="shared" si="34"/>
        <v>81</v>
      </c>
      <c r="AB31" s="48">
        <f t="shared" si="10"/>
        <v>81</v>
      </c>
      <c r="AC31" s="15">
        <v>87</v>
      </c>
      <c r="AD31" s="14"/>
      <c r="AE31" s="14"/>
      <c r="AF31" s="14"/>
      <c r="AG31" s="14"/>
      <c r="AH31" s="14"/>
      <c r="AI31" s="14">
        <v>82</v>
      </c>
      <c r="AJ31" s="45"/>
      <c r="AK31" s="48">
        <f t="shared" si="11"/>
        <v>84.5</v>
      </c>
      <c r="AL31" s="15">
        <v>44</v>
      </c>
      <c r="AM31" s="14">
        <v>70</v>
      </c>
      <c r="AN31" s="14"/>
      <c r="AO31" s="14"/>
      <c r="AP31" s="14"/>
      <c r="AQ31" s="14"/>
      <c r="AR31" s="14">
        <v>82</v>
      </c>
      <c r="AS31" s="45"/>
      <c r="AT31" s="48">
        <f t="shared" si="12"/>
        <v>76</v>
      </c>
      <c r="AU31" s="15">
        <v>75</v>
      </c>
      <c r="AV31" s="14"/>
      <c r="AW31" s="14"/>
      <c r="AX31" s="14"/>
      <c r="AY31" s="14"/>
      <c r="AZ31" s="14"/>
      <c r="BA31" s="14">
        <v>82</v>
      </c>
      <c r="BB31" s="45"/>
      <c r="BC31" s="48">
        <f t="shared" si="13"/>
        <v>78.5</v>
      </c>
      <c r="BD31" s="25"/>
      <c r="BE31" s="19">
        <v>83</v>
      </c>
      <c r="BF31" s="18"/>
      <c r="BG31" s="18"/>
      <c r="BH31" s="18"/>
      <c r="BI31" s="18"/>
      <c r="BJ31" s="18"/>
      <c r="BK31" s="18"/>
      <c r="BL31" s="18"/>
      <c r="BM31" s="57">
        <f t="shared" si="14"/>
        <v>83</v>
      </c>
      <c r="BN31" s="19">
        <v>80</v>
      </c>
      <c r="BO31" s="18"/>
      <c r="BP31" s="18"/>
      <c r="BQ31" s="18"/>
      <c r="BR31" s="18"/>
      <c r="BS31" s="18"/>
      <c r="BT31" s="18"/>
      <c r="BU31" s="18"/>
      <c r="BV31" s="57">
        <f t="shared" si="15"/>
        <v>80</v>
      </c>
      <c r="BW31" s="19">
        <v>80</v>
      </c>
      <c r="BX31" s="18"/>
      <c r="BY31" s="18"/>
      <c r="BZ31" s="18"/>
      <c r="CA31" s="18"/>
      <c r="CB31" s="18"/>
      <c r="CC31" s="18"/>
      <c r="CD31" s="18"/>
      <c r="CE31" s="57">
        <f t="shared" si="16"/>
        <v>80</v>
      </c>
      <c r="CF31" s="19"/>
      <c r="CG31" s="18"/>
      <c r="CH31" s="18"/>
      <c r="CI31" s="18"/>
      <c r="CJ31" s="18"/>
      <c r="CK31" s="18"/>
      <c r="CL31" s="18"/>
      <c r="CM31" s="18"/>
      <c r="CN31" s="57" t="str">
        <f t="shared" si="17"/>
        <v/>
      </c>
      <c r="CO31" s="25"/>
      <c r="CP31" s="30">
        <f t="shared" si="18"/>
        <v>83</v>
      </c>
      <c r="CQ31" s="25"/>
      <c r="CR31" s="30" t="str">
        <f t="shared" si="19"/>
        <v/>
      </c>
      <c r="CS31" s="25"/>
      <c r="CT31" s="30" t="str">
        <f t="shared" si="20"/>
        <v/>
      </c>
      <c r="CU31" s="25"/>
      <c r="CV31" s="30" t="str">
        <f t="shared" si="21"/>
        <v/>
      </c>
      <c r="CW31" s="25"/>
      <c r="CX31" s="60"/>
      <c r="CY31" s="30">
        <f t="shared" si="22"/>
        <v>80</v>
      </c>
      <c r="CZ31" s="25"/>
      <c r="DA31" s="30" t="str">
        <f t="shared" si="23"/>
        <v/>
      </c>
      <c r="DB31" s="25"/>
      <c r="DC31" s="30" t="str">
        <f t="shared" si="24"/>
        <v/>
      </c>
      <c r="DD31" s="25"/>
      <c r="DE31" s="30" t="str">
        <f t="shared" si="25"/>
        <v/>
      </c>
      <c r="DF31" s="25"/>
      <c r="DG31" s="60"/>
      <c r="DH31" s="30">
        <f t="shared" si="26"/>
        <v>80</v>
      </c>
      <c r="DI31" s="25"/>
      <c r="DJ31" s="30" t="str">
        <f t="shared" si="27"/>
        <v/>
      </c>
      <c r="DK31" s="25"/>
      <c r="DL31" s="30" t="str">
        <f t="shared" si="28"/>
        <v/>
      </c>
      <c r="DM31" s="25"/>
      <c r="DN31" s="30" t="str">
        <f t="shared" si="29"/>
        <v/>
      </c>
      <c r="DO31" s="25"/>
      <c r="DP31" s="60"/>
      <c r="DQ31" s="30" t="str">
        <f t="shared" si="30"/>
        <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116">
        <v>10</v>
      </c>
      <c r="FH31" s="117"/>
      <c r="FI31" s="117"/>
      <c r="FJ31" s="120">
        <v>3670</v>
      </c>
      <c r="FK31" s="120">
        <v>3680</v>
      </c>
    </row>
    <row r="32" spans="1:167" ht="16.5" customHeight="1">
      <c r="A32" s="26">
        <v>22</v>
      </c>
      <c r="B32" s="26">
        <v>10921</v>
      </c>
      <c r="C32" s="26" t="s">
        <v>131</v>
      </c>
      <c r="D32" s="25"/>
      <c r="E32" s="35">
        <f t="shared" si="0"/>
        <v>84</v>
      </c>
      <c r="F32" s="35" t="str">
        <f t="shared" si="1"/>
        <v>B</v>
      </c>
      <c r="G32" s="35">
        <f t="shared" si="2"/>
        <v>82</v>
      </c>
      <c r="H32" s="35" t="str">
        <f t="shared" si="3"/>
        <v>B</v>
      </c>
      <c r="I32" s="61">
        <v>1</v>
      </c>
      <c r="J32" s="35" t="str">
        <f t="shared" si="4"/>
        <v xml:space="preserve">Siswa memiliki kemampuan menerapkan fungsi sosial, struktur teks, dan unsur kebahasaan teks interaksi interpersonal lisan dan tulis yang melibatkan tindakan menawarkan jasa, serta menanggapinya, sesuai dengan konteks penggunaannya. </v>
      </c>
      <c r="K32" s="35">
        <f t="shared" si="5"/>
        <v>82</v>
      </c>
      <c r="L32" s="35" t="str">
        <f t="shared" si="6"/>
        <v>B</v>
      </c>
      <c r="M32" s="35">
        <f t="shared" si="7"/>
        <v>81</v>
      </c>
      <c r="N32" s="35" t="str">
        <f t="shared" si="8"/>
        <v>B</v>
      </c>
      <c r="O32" s="61">
        <v>1</v>
      </c>
      <c r="P3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2" s="39"/>
      <c r="R32" s="39"/>
      <c r="S32" s="25"/>
      <c r="T32" s="15">
        <v>87</v>
      </c>
      <c r="U32" s="14"/>
      <c r="V32" s="14"/>
      <c r="W32" s="14"/>
      <c r="X32" s="14"/>
      <c r="Y32" s="14"/>
      <c r="Z32" s="14">
        <v>84</v>
      </c>
      <c r="AA32" s="45">
        <f t="shared" si="34"/>
        <v>85.5</v>
      </c>
      <c r="AB32" s="48">
        <f t="shared" si="10"/>
        <v>85.5</v>
      </c>
      <c r="AC32" s="15">
        <v>67</v>
      </c>
      <c r="AD32" s="14">
        <v>80</v>
      </c>
      <c r="AE32" s="14"/>
      <c r="AF32" s="14"/>
      <c r="AG32" s="14"/>
      <c r="AH32" s="14"/>
      <c r="AI32" s="14">
        <v>84</v>
      </c>
      <c r="AJ32" s="45"/>
      <c r="AK32" s="48">
        <f t="shared" si="11"/>
        <v>82</v>
      </c>
      <c r="AL32" s="15">
        <v>56</v>
      </c>
      <c r="AM32" s="14">
        <v>70</v>
      </c>
      <c r="AN32" s="14"/>
      <c r="AO32" s="14"/>
      <c r="AP32" s="14"/>
      <c r="AQ32" s="14"/>
      <c r="AR32" s="14">
        <v>84</v>
      </c>
      <c r="AS32" s="45"/>
      <c r="AT32" s="48">
        <f t="shared" si="12"/>
        <v>77</v>
      </c>
      <c r="AU32" s="15">
        <v>82</v>
      </c>
      <c r="AV32" s="14"/>
      <c r="AW32" s="14"/>
      <c r="AX32" s="14"/>
      <c r="AY32" s="14"/>
      <c r="AZ32" s="14"/>
      <c r="BA32" s="14">
        <v>84</v>
      </c>
      <c r="BB32" s="45"/>
      <c r="BC32" s="48">
        <f t="shared" si="13"/>
        <v>83</v>
      </c>
      <c r="BD32" s="25"/>
      <c r="BE32" s="19">
        <v>83</v>
      </c>
      <c r="BF32" s="18"/>
      <c r="BG32" s="18"/>
      <c r="BH32" s="18"/>
      <c r="BI32" s="18"/>
      <c r="BJ32" s="18"/>
      <c r="BK32" s="18"/>
      <c r="BL32" s="18"/>
      <c r="BM32" s="57">
        <f t="shared" si="14"/>
        <v>83</v>
      </c>
      <c r="BN32" s="19">
        <v>81</v>
      </c>
      <c r="BO32" s="18"/>
      <c r="BP32" s="18"/>
      <c r="BQ32" s="18"/>
      <c r="BR32" s="18"/>
      <c r="BS32" s="18"/>
      <c r="BT32" s="18"/>
      <c r="BU32" s="18"/>
      <c r="BV32" s="57">
        <f t="shared" si="15"/>
        <v>81</v>
      </c>
      <c r="BW32" s="19">
        <v>80</v>
      </c>
      <c r="BX32" s="18"/>
      <c r="BY32" s="18"/>
      <c r="BZ32" s="18"/>
      <c r="CA32" s="18"/>
      <c r="CB32" s="18"/>
      <c r="CC32" s="18"/>
      <c r="CD32" s="18"/>
      <c r="CE32" s="57">
        <f t="shared" si="16"/>
        <v>80</v>
      </c>
      <c r="CF32" s="19"/>
      <c r="CG32" s="18"/>
      <c r="CH32" s="18"/>
      <c r="CI32" s="18"/>
      <c r="CJ32" s="18"/>
      <c r="CK32" s="18"/>
      <c r="CL32" s="18"/>
      <c r="CM32" s="18"/>
      <c r="CN32" s="57" t="str">
        <f t="shared" si="17"/>
        <v/>
      </c>
      <c r="CO32" s="25"/>
      <c r="CP32" s="30">
        <f t="shared" si="18"/>
        <v>83</v>
      </c>
      <c r="CQ32" s="25"/>
      <c r="CR32" s="30" t="str">
        <f t="shared" si="19"/>
        <v/>
      </c>
      <c r="CS32" s="25"/>
      <c r="CT32" s="30" t="str">
        <f t="shared" si="20"/>
        <v/>
      </c>
      <c r="CU32" s="25"/>
      <c r="CV32" s="30" t="str">
        <f t="shared" si="21"/>
        <v/>
      </c>
      <c r="CW32" s="25"/>
      <c r="CX32" s="60"/>
      <c r="CY32" s="30">
        <f t="shared" si="22"/>
        <v>81</v>
      </c>
      <c r="CZ32" s="25"/>
      <c r="DA32" s="30" t="str">
        <f t="shared" si="23"/>
        <v/>
      </c>
      <c r="DB32" s="25"/>
      <c r="DC32" s="30" t="str">
        <f t="shared" si="24"/>
        <v/>
      </c>
      <c r="DD32" s="25"/>
      <c r="DE32" s="30" t="str">
        <f t="shared" si="25"/>
        <v/>
      </c>
      <c r="DF32" s="25"/>
      <c r="DG32" s="60"/>
      <c r="DH32" s="30">
        <f t="shared" si="26"/>
        <v>80</v>
      </c>
      <c r="DI32" s="25"/>
      <c r="DJ32" s="30" t="str">
        <f t="shared" si="27"/>
        <v/>
      </c>
      <c r="DK32" s="25"/>
      <c r="DL32" s="30" t="str">
        <f t="shared" si="28"/>
        <v/>
      </c>
      <c r="DM32" s="25"/>
      <c r="DN32" s="30" t="str">
        <f t="shared" si="29"/>
        <v/>
      </c>
      <c r="DO32" s="25"/>
      <c r="DP32" s="60"/>
      <c r="DQ32" s="30" t="str">
        <f t="shared" si="30"/>
        <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116"/>
      <c r="FH32" s="120"/>
      <c r="FI32" s="120"/>
      <c r="FJ32" s="120"/>
      <c r="FK32" s="120"/>
    </row>
    <row r="33" spans="1:157" ht="16.5" customHeight="1">
      <c r="A33" s="26">
        <v>23</v>
      </c>
      <c r="B33" s="26">
        <v>10934</v>
      </c>
      <c r="C33" s="26" t="s">
        <v>132</v>
      </c>
      <c r="D33" s="25"/>
      <c r="E33" s="35">
        <f t="shared" si="0"/>
        <v>80</v>
      </c>
      <c r="F33" s="35" t="str">
        <f t="shared" si="1"/>
        <v>B</v>
      </c>
      <c r="G33" s="35">
        <f t="shared" si="2"/>
        <v>80</v>
      </c>
      <c r="H33" s="35" t="str">
        <f t="shared" si="3"/>
        <v>B</v>
      </c>
      <c r="I33" s="61">
        <v>1</v>
      </c>
      <c r="J33" s="35" t="str">
        <f t="shared" si="4"/>
        <v xml:space="preserve">Siswa memiliki kemampuan menerapkan fungsi sosial, struktur teks, dan unsur kebahasaan teks interaksi interpersonal lisan dan tulis yang melibatkan tindakan menawarkan jasa, serta menanggapinya, sesuai dengan konteks penggunaannya. </v>
      </c>
      <c r="K33" s="35">
        <f t="shared" si="5"/>
        <v>82</v>
      </c>
      <c r="L33" s="35" t="str">
        <f t="shared" si="6"/>
        <v>B</v>
      </c>
      <c r="M33" s="35">
        <f t="shared" si="7"/>
        <v>84</v>
      </c>
      <c r="N33" s="35" t="str">
        <f t="shared" si="8"/>
        <v>B</v>
      </c>
      <c r="O33" s="61">
        <v>1</v>
      </c>
      <c r="P3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3" s="39"/>
      <c r="R33" s="39"/>
      <c r="S33" s="25"/>
      <c r="T33" s="15">
        <v>81</v>
      </c>
      <c r="U33" s="14"/>
      <c r="V33" s="14"/>
      <c r="W33" s="14"/>
      <c r="X33" s="14"/>
      <c r="Y33" s="14"/>
      <c r="Z33" s="14">
        <v>80</v>
      </c>
      <c r="AA33" s="45">
        <f t="shared" si="34"/>
        <v>80.5</v>
      </c>
      <c r="AB33" s="48">
        <f t="shared" si="10"/>
        <v>80.5</v>
      </c>
      <c r="AC33" s="15">
        <v>63</v>
      </c>
      <c r="AD33" s="14">
        <v>80</v>
      </c>
      <c r="AE33" s="14"/>
      <c r="AF33" s="14"/>
      <c r="AG33" s="14"/>
      <c r="AH33" s="14"/>
      <c r="AI33" s="14">
        <v>80</v>
      </c>
      <c r="AJ33" s="45"/>
      <c r="AK33" s="48">
        <f t="shared" si="11"/>
        <v>80</v>
      </c>
      <c r="AL33" s="15">
        <v>82</v>
      </c>
      <c r="AM33" s="14"/>
      <c r="AN33" s="14"/>
      <c r="AO33" s="14"/>
      <c r="AP33" s="14"/>
      <c r="AQ33" s="14"/>
      <c r="AR33" s="14">
        <v>80</v>
      </c>
      <c r="AS33" s="45"/>
      <c r="AT33" s="48">
        <f t="shared" si="12"/>
        <v>81</v>
      </c>
      <c r="AU33" s="15">
        <v>76</v>
      </c>
      <c r="AV33" s="14"/>
      <c r="AW33" s="14"/>
      <c r="AX33" s="14"/>
      <c r="AY33" s="14"/>
      <c r="AZ33" s="14"/>
      <c r="BA33" s="14">
        <v>80</v>
      </c>
      <c r="BB33" s="45"/>
      <c r="BC33" s="48">
        <f t="shared" si="13"/>
        <v>78</v>
      </c>
      <c r="BD33" s="25"/>
      <c r="BE33" s="19">
        <v>82</v>
      </c>
      <c r="BF33" s="18"/>
      <c r="BG33" s="18"/>
      <c r="BH33" s="18"/>
      <c r="BI33" s="18"/>
      <c r="BJ33" s="18"/>
      <c r="BK33" s="18"/>
      <c r="BL33" s="18"/>
      <c r="BM33" s="57">
        <f t="shared" si="14"/>
        <v>82</v>
      </c>
      <c r="BN33" s="19">
        <v>81</v>
      </c>
      <c r="BO33" s="18"/>
      <c r="BP33" s="18"/>
      <c r="BQ33" s="18"/>
      <c r="BR33" s="18"/>
      <c r="BS33" s="18"/>
      <c r="BT33" s="18"/>
      <c r="BU33" s="18"/>
      <c r="BV33" s="57">
        <f t="shared" si="15"/>
        <v>81</v>
      </c>
      <c r="BW33" s="19">
        <v>90</v>
      </c>
      <c r="BX33" s="18"/>
      <c r="BY33" s="18"/>
      <c r="BZ33" s="18"/>
      <c r="CA33" s="18"/>
      <c r="CB33" s="18"/>
      <c r="CC33" s="18"/>
      <c r="CD33" s="18"/>
      <c r="CE33" s="57">
        <f t="shared" si="16"/>
        <v>90</v>
      </c>
      <c r="CF33" s="19"/>
      <c r="CG33" s="18"/>
      <c r="CH33" s="18"/>
      <c r="CI33" s="18"/>
      <c r="CJ33" s="18"/>
      <c r="CK33" s="18"/>
      <c r="CL33" s="18"/>
      <c r="CM33" s="18"/>
      <c r="CN33" s="57" t="str">
        <f t="shared" si="17"/>
        <v/>
      </c>
      <c r="CO33" s="25"/>
      <c r="CP33" s="30">
        <f t="shared" si="18"/>
        <v>82</v>
      </c>
      <c r="CQ33" s="25"/>
      <c r="CR33" s="30" t="str">
        <f t="shared" si="19"/>
        <v/>
      </c>
      <c r="CS33" s="25"/>
      <c r="CT33" s="30" t="str">
        <f t="shared" si="20"/>
        <v/>
      </c>
      <c r="CU33" s="25"/>
      <c r="CV33" s="30" t="str">
        <f t="shared" si="21"/>
        <v/>
      </c>
      <c r="CW33" s="25"/>
      <c r="CX33" s="60"/>
      <c r="CY33" s="30">
        <f t="shared" si="22"/>
        <v>81</v>
      </c>
      <c r="CZ33" s="25"/>
      <c r="DA33" s="30" t="str">
        <f t="shared" si="23"/>
        <v/>
      </c>
      <c r="DB33" s="25"/>
      <c r="DC33" s="30" t="str">
        <f t="shared" si="24"/>
        <v/>
      </c>
      <c r="DD33" s="25"/>
      <c r="DE33" s="30" t="str">
        <f t="shared" si="25"/>
        <v/>
      </c>
      <c r="DF33" s="25"/>
      <c r="DG33" s="60"/>
      <c r="DH33" s="30">
        <f t="shared" si="26"/>
        <v>90</v>
      </c>
      <c r="DI33" s="25"/>
      <c r="DJ33" s="30" t="str">
        <f t="shared" si="27"/>
        <v/>
      </c>
      <c r="DK33" s="25"/>
      <c r="DL33" s="30" t="str">
        <f t="shared" si="28"/>
        <v/>
      </c>
      <c r="DM33" s="25"/>
      <c r="DN33" s="30" t="str">
        <f t="shared" si="29"/>
        <v/>
      </c>
      <c r="DO33" s="25"/>
      <c r="DP33" s="60"/>
      <c r="DQ33" s="30" t="str">
        <f t="shared" si="30"/>
        <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10947</v>
      </c>
      <c r="C34" s="26" t="s">
        <v>133</v>
      </c>
      <c r="D34" s="25"/>
      <c r="E34" s="35">
        <f t="shared" si="0"/>
        <v>80</v>
      </c>
      <c r="F34" s="35" t="str">
        <f t="shared" si="1"/>
        <v>B</v>
      </c>
      <c r="G34" s="35">
        <f t="shared" si="2"/>
        <v>80</v>
      </c>
      <c r="H34" s="35" t="str">
        <f t="shared" si="3"/>
        <v>B</v>
      </c>
      <c r="I34" s="61">
        <v>1</v>
      </c>
      <c r="J34" s="35" t="str">
        <f t="shared" si="4"/>
        <v xml:space="preserve">Siswa memiliki kemampuan menerapkan fungsi sosial, struktur teks, dan unsur kebahasaan teks interaksi interpersonal lisan dan tulis yang melibatkan tindakan menawarkan jasa, serta menanggapinya, sesuai dengan konteks penggunaannya. </v>
      </c>
      <c r="K34" s="35">
        <f t="shared" si="5"/>
        <v>82</v>
      </c>
      <c r="L34" s="35" t="str">
        <f t="shared" si="6"/>
        <v>B</v>
      </c>
      <c r="M34" s="35">
        <f t="shared" si="7"/>
        <v>84</v>
      </c>
      <c r="N34" s="35" t="str">
        <f t="shared" si="8"/>
        <v>B</v>
      </c>
      <c r="O34" s="61">
        <v>1</v>
      </c>
      <c r="P3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4" s="39"/>
      <c r="R34" s="39"/>
      <c r="S34" s="25"/>
      <c r="T34" s="15">
        <v>88</v>
      </c>
      <c r="U34" s="14"/>
      <c r="V34" s="14"/>
      <c r="W34" s="14"/>
      <c r="X34" s="14"/>
      <c r="Y34" s="14"/>
      <c r="Z34" s="14">
        <v>80</v>
      </c>
      <c r="AA34" s="45">
        <f t="shared" si="34"/>
        <v>84</v>
      </c>
      <c r="AB34" s="48">
        <f t="shared" si="10"/>
        <v>84</v>
      </c>
      <c r="AC34" s="15">
        <v>67</v>
      </c>
      <c r="AD34" s="14">
        <v>70</v>
      </c>
      <c r="AE34" s="14"/>
      <c r="AF34" s="14"/>
      <c r="AG34" s="14"/>
      <c r="AH34" s="14"/>
      <c r="AI34" s="14">
        <v>80</v>
      </c>
      <c r="AJ34" s="45"/>
      <c r="AK34" s="48">
        <f t="shared" si="11"/>
        <v>75</v>
      </c>
      <c r="AL34" s="15">
        <v>78</v>
      </c>
      <c r="AM34" s="14"/>
      <c r="AN34" s="14"/>
      <c r="AO34" s="14"/>
      <c r="AP34" s="14"/>
      <c r="AQ34" s="14"/>
      <c r="AR34" s="14">
        <v>80</v>
      </c>
      <c r="AS34" s="45"/>
      <c r="AT34" s="48">
        <f t="shared" si="12"/>
        <v>79</v>
      </c>
      <c r="AU34" s="15">
        <v>83</v>
      </c>
      <c r="AV34" s="14"/>
      <c r="AW34" s="14"/>
      <c r="AX34" s="14"/>
      <c r="AY34" s="14"/>
      <c r="AZ34" s="14"/>
      <c r="BA34" s="14">
        <v>80</v>
      </c>
      <c r="BB34" s="45"/>
      <c r="BC34" s="48">
        <f t="shared" si="13"/>
        <v>81.5</v>
      </c>
      <c r="BD34" s="25"/>
      <c r="BE34" s="19">
        <v>83</v>
      </c>
      <c r="BF34" s="18"/>
      <c r="BG34" s="18"/>
      <c r="BH34" s="18"/>
      <c r="BI34" s="18"/>
      <c r="BJ34" s="18"/>
      <c r="BK34" s="18"/>
      <c r="BL34" s="18"/>
      <c r="BM34" s="57">
        <f t="shared" si="14"/>
        <v>83</v>
      </c>
      <c r="BN34" s="19">
        <v>80</v>
      </c>
      <c r="BO34" s="18"/>
      <c r="BP34" s="18"/>
      <c r="BQ34" s="18"/>
      <c r="BR34" s="18"/>
      <c r="BS34" s="18"/>
      <c r="BT34" s="18"/>
      <c r="BU34" s="18"/>
      <c r="BV34" s="57">
        <f t="shared" si="15"/>
        <v>80</v>
      </c>
      <c r="BW34" s="19">
        <v>90</v>
      </c>
      <c r="BX34" s="18"/>
      <c r="BY34" s="18"/>
      <c r="BZ34" s="18"/>
      <c r="CA34" s="18"/>
      <c r="CB34" s="18"/>
      <c r="CC34" s="18"/>
      <c r="CD34" s="18"/>
      <c r="CE34" s="57">
        <f t="shared" si="16"/>
        <v>90</v>
      </c>
      <c r="CF34" s="19"/>
      <c r="CG34" s="18"/>
      <c r="CH34" s="18"/>
      <c r="CI34" s="18"/>
      <c r="CJ34" s="18"/>
      <c r="CK34" s="18"/>
      <c r="CL34" s="18"/>
      <c r="CM34" s="18"/>
      <c r="CN34" s="57" t="str">
        <f t="shared" si="17"/>
        <v/>
      </c>
      <c r="CO34" s="25"/>
      <c r="CP34" s="30">
        <f t="shared" si="18"/>
        <v>83</v>
      </c>
      <c r="CQ34" s="25"/>
      <c r="CR34" s="30" t="str">
        <f t="shared" si="19"/>
        <v/>
      </c>
      <c r="CS34" s="25"/>
      <c r="CT34" s="30" t="str">
        <f t="shared" si="20"/>
        <v/>
      </c>
      <c r="CU34" s="25"/>
      <c r="CV34" s="30" t="str">
        <f t="shared" si="21"/>
        <v/>
      </c>
      <c r="CW34" s="25"/>
      <c r="CX34" s="60"/>
      <c r="CY34" s="30">
        <f t="shared" si="22"/>
        <v>80</v>
      </c>
      <c r="CZ34" s="25"/>
      <c r="DA34" s="30" t="str">
        <f t="shared" si="23"/>
        <v/>
      </c>
      <c r="DB34" s="25"/>
      <c r="DC34" s="30" t="str">
        <f t="shared" si="24"/>
        <v/>
      </c>
      <c r="DD34" s="25"/>
      <c r="DE34" s="30" t="str">
        <f t="shared" si="25"/>
        <v/>
      </c>
      <c r="DF34" s="25"/>
      <c r="DG34" s="60"/>
      <c r="DH34" s="30">
        <f t="shared" si="26"/>
        <v>90</v>
      </c>
      <c r="DI34" s="25"/>
      <c r="DJ34" s="30" t="str">
        <f t="shared" si="27"/>
        <v/>
      </c>
      <c r="DK34" s="25"/>
      <c r="DL34" s="30" t="str">
        <f t="shared" si="28"/>
        <v/>
      </c>
      <c r="DM34" s="25"/>
      <c r="DN34" s="30" t="str">
        <f t="shared" si="29"/>
        <v/>
      </c>
      <c r="DO34" s="25"/>
      <c r="DP34" s="60"/>
      <c r="DQ34" s="30" t="str">
        <f t="shared" si="30"/>
        <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10960</v>
      </c>
      <c r="C35" s="26" t="s">
        <v>134</v>
      </c>
      <c r="D35" s="25"/>
      <c r="E35" s="35">
        <f t="shared" si="0"/>
        <v>84</v>
      </c>
      <c r="F35" s="35" t="str">
        <f t="shared" si="1"/>
        <v>B</v>
      </c>
      <c r="G35" s="35">
        <f t="shared" si="2"/>
        <v>81</v>
      </c>
      <c r="H35" s="35" t="str">
        <f t="shared" si="3"/>
        <v>B</v>
      </c>
      <c r="I35" s="61">
        <v>1</v>
      </c>
      <c r="J35" s="35" t="str">
        <f t="shared" si="4"/>
        <v xml:space="preserve">Siswa memiliki kemampuan menerapkan fungsi sosial, struktur teks, dan unsur kebahasaan teks interaksi interpersonal lisan dan tulis yang melibatkan tindakan menawarkan jasa, serta menanggapinya, sesuai dengan konteks penggunaannya. </v>
      </c>
      <c r="K35" s="35">
        <f t="shared" si="5"/>
        <v>84</v>
      </c>
      <c r="L35" s="35" t="str">
        <f t="shared" si="6"/>
        <v>B</v>
      </c>
      <c r="M35" s="35">
        <f t="shared" si="7"/>
        <v>86</v>
      </c>
      <c r="N35" s="35" t="str">
        <f t="shared" si="8"/>
        <v>B</v>
      </c>
      <c r="O35" s="61">
        <v>1</v>
      </c>
      <c r="P3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5" s="39"/>
      <c r="R35" s="39"/>
      <c r="S35" s="25"/>
      <c r="T35" s="15">
        <v>85</v>
      </c>
      <c r="U35" s="14"/>
      <c r="V35" s="14"/>
      <c r="W35" s="14"/>
      <c r="X35" s="14"/>
      <c r="Y35" s="14"/>
      <c r="Z35" s="14">
        <v>86</v>
      </c>
      <c r="AA35" s="45">
        <f t="shared" si="34"/>
        <v>85.5</v>
      </c>
      <c r="AB35" s="48">
        <f t="shared" si="10"/>
        <v>85.5</v>
      </c>
      <c r="AC35" s="15">
        <v>67</v>
      </c>
      <c r="AD35" s="14">
        <v>80</v>
      </c>
      <c r="AE35" s="14"/>
      <c r="AF35" s="14"/>
      <c r="AG35" s="14"/>
      <c r="AH35" s="14"/>
      <c r="AI35" s="14">
        <v>86</v>
      </c>
      <c r="AJ35" s="45"/>
      <c r="AK35" s="48">
        <f t="shared" si="11"/>
        <v>83</v>
      </c>
      <c r="AL35" s="15">
        <v>62</v>
      </c>
      <c r="AM35" s="14">
        <v>70</v>
      </c>
      <c r="AN35" s="14"/>
      <c r="AO35" s="14"/>
      <c r="AP35" s="14"/>
      <c r="AQ35" s="14"/>
      <c r="AR35" s="14">
        <v>86</v>
      </c>
      <c r="AS35" s="45"/>
      <c r="AT35" s="48">
        <f t="shared" si="12"/>
        <v>78</v>
      </c>
      <c r="AU35" s="15">
        <v>70</v>
      </c>
      <c r="AV35" s="14"/>
      <c r="AW35" s="14"/>
      <c r="AX35" s="14"/>
      <c r="AY35" s="14"/>
      <c r="AZ35" s="14"/>
      <c r="BA35" s="14">
        <v>86</v>
      </c>
      <c r="BB35" s="45"/>
      <c r="BC35" s="48">
        <f t="shared" si="13"/>
        <v>78</v>
      </c>
      <c r="BD35" s="25"/>
      <c r="BE35" s="19">
        <v>83</v>
      </c>
      <c r="BF35" s="18"/>
      <c r="BG35" s="18"/>
      <c r="BH35" s="18"/>
      <c r="BI35" s="18"/>
      <c r="BJ35" s="18"/>
      <c r="BK35" s="18"/>
      <c r="BL35" s="18"/>
      <c r="BM35" s="57">
        <f t="shared" si="14"/>
        <v>83</v>
      </c>
      <c r="BN35" s="19">
        <v>85</v>
      </c>
      <c r="BO35" s="18"/>
      <c r="BP35" s="18"/>
      <c r="BQ35" s="18"/>
      <c r="BR35" s="18"/>
      <c r="BS35" s="18"/>
      <c r="BT35" s="18"/>
      <c r="BU35" s="18"/>
      <c r="BV35" s="57">
        <f t="shared" si="15"/>
        <v>85</v>
      </c>
      <c r="BW35" s="19">
        <v>90</v>
      </c>
      <c r="BX35" s="18"/>
      <c r="BY35" s="18"/>
      <c r="BZ35" s="18"/>
      <c r="CA35" s="18"/>
      <c r="CB35" s="18"/>
      <c r="CC35" s="18"/>
      <c r="CD35" s="18"/>
      <c r="CE35" s="57">
        <f t="shared" si="16"/>
        <v>90</v>
      </c>
      <c r="CF35" s="19"/>
      <c r="CG35" s="18"/>
      <c r="CH35" s="18"/>
      <c r="CI35" s="18"/>
      <c r="CJ35" s="18"/>
      <c r="CK35" s="18"/>
      <c r="CL35" s="18"/>
      <c r="CM35" s="18"/>
      <c r="CN35" s="57" t="str">
        <f t="shared" si="17"/>
        <v/>
      </c>
      <c r="CO35" s="25"/>
      <c r="CP35" s="30">
        <f t="shared" si="18"/>
        <v>83</v>
      </c>
      <c r="CQ35" s="25"/>
      <c r="CR35" s="30" t="str">
        <f t="shared" si="19"/>
        <v/>
      </c>
      <c r="CS35" s="25"/>
      <c r="CT35" s="30" t="str">
        <f t="shared" si="20"/>
        <v/>
      </c>
      <c r="CU35" s="25"/>
      <c r="CV35" s="30" t="str">
        <f t="shared" si="21"/>
        <v/>
      </c>
      <c r="CW35" s="25"/>
      <c r="CX35" s="60"/>
      <c r="CY35" s="30">
        <f t="shared" si="22"/>
        <v>85</v>
      </c>
      <c r="CZ35" s="25"/>
      <c r="DA35" s="30" t="str">
        <f t="shared" si="23"/>
        <v/>
      </c>
      <c r="DB35" s="25"/>
      <c r="DC35" s="30" t="str">
        <f t="shared" si="24"/>
        <v/>
      </c>
      <c r="DD35" s="25"/>
      <c r="DE35" s="30" t="str">
        <f t="shared" si="25"/>
        <v/>
      </c>
      <c r="DF35" s="25"/>
      <c r="DG35" s="60"/>
      <c r="DH35" s="30">
        <f t="shared" si="26"/>
        <v>90</v>
      </c>
      <c r="DI35" s="25"/>
      <c r="DJ35" s="30" t="str">
        <f t="shared" si="27"/>
        <v/>
      </c>
      <c r="DK35" s="25"/>
      <c r="DL35" s="30" t="str">
        <f t="shared" si="28"/>
        <v/>
      </c>
      <c r="DM35" s="25"/>
      <c r="DN35" s="30" t="str">
        <f t="shared" si="29"/>
        <v/>
      </c>
      <c r="DO35" s="25"/>
      <c r="DP35" s="60"/>
      <c r="DQ35" s="30" t="str">
        <f t="shared" si="30"/>
        <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10973</v>
      </c>
      <c r="C36" s="26" t="s">
        <v>135</v>
      </c>
      <c r="D36" s="25"/>
      <c r="E36" s="35">
        <f t="shared" si="0"/>
        <v>82</v>
      </c>
      <c r="F36" s="35" t="str">
        <f t="shared" si="1"/>
        <v>B</v>
      </c>
      <c r="G36" s="35">
        <f t="shared" si="2"/>
        <v>81</v>
      </c>
      <c r="H36" s="35" t="str">
        <f t="shared" si="3"/>
        <v>B</v>
      </c>
      <c r="I36" s="61">
        <v>1</v>
      </c>
      <c r="J36" s="35" t="str">
        <f t="shared" si="4"/>
        <v xml:space="preserve">Siswa memiliki kemampuan menerapkan fungsi sosial, struktur teks, dan unsur kebahasaan teks interaksi interpersonal lisan dan tulis yang melibatkan tindakan menawarkan jasa, serta menanggapinya, sesuai dengan konteks penggunaannya. </v>
      </c>
      <c r="K36" s="35">
        <f t="shared" si="5"/>
        <v>84</v>
      </c>
      <c r="L36" s="35" t="str">
        <f t="shared" si="6"/>
        <v>B</v>
      </c>
      <c r="M36" s="35">
        <f t="shared" si="7"/>
        <v>86</v>
      </c>
      <c r="N36" s="35" t="str">
        <f t="shared" si="8"/>
        <v>B</v>
      </c>
      <c r="O36" s="61">
        <v>1</v>
      </c>
      <c r="P3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6" s="39"/>
      <c r="R36" s="39"/>
      <c r="S36" s="25"/>
      <c r="T36" s="15">
        <v>86</v>
      </c>
      <c r="U36" s="14"/>
      <c r="V36" s="14"/>
      <c r="W36" s="14"/>
      <c r="X36" s="14"/>
      <c r="Y36" s="14"/>
      <c r="Z36" s="14">
        <v>81</v>
      </c>
      <c r="AA36" s="45">
        <f t="shared" si="34"/>
        <v>83.5</v>
      </c>
      <c r="AB36" s="48">
        <f t="shared" si="10"/>
        <v>83.5</v>
      </c>
      <c r="AC36" s="15">
        <v>63</v>
      </c>
      <c r="AD36" s="14">
        <v>80</v>
      </c>
      <c r="AE36" s="14"/>
      <c r="AF36" s="14"/>
      <c r="AG36" s="14"/>
      <c r="AH36" s="14"/>
      <c r="AI36" s="14">
        <v>81</v>
      </c>
      <c r="AJ36" s="45"/>
      <c r="AK36" s="48">
        <f t="shared" si="11"/>
        <v>80.5</v>
      </c>
      <c r="AL36" s="15">
        <v>54</v>
      </c>
      <c r="AM36" s="14">
        <v>80</v>
      </c>
      <c r="AN36" s="14"/>
      <c r="AO36" s="14"/>
      <c r="AP36" s="14"/>
      <c r="AQ36" s="14"/>
      <c r="AR36" s="14">
        <v>81</v>
      </c>
      <c r="AS36" s="45"/>
      <c r="AT36" s="48">
        <f t="shared" si="12"/>
        <v>80.5</v>
      </c>
      <c r="AU36" s="15">
        <v>81</v>
      </c>
      <c r="AV36" s="14"/>
      <c r="AW36" s="14"/>
      <c r="AX36" s="14"/>
      <c r="AY36" s="14"/>
      <c r="AZ36" s="14"/>
      <c r="BA36" s="14">
        <v>81</v>
      </c>
      <c r="BB36" s="45"/>
      <c r="BC36" s="48">
        <f t="shared" si="13"/>
        <v>81</v>
      </c>
      <c r="BD36" s="25"/>
      <c r="BE36" s="19">
        <v>83</v>
      </c>
      <c r="BF36" s="18"/>
      <c r="BG36" s="18"/>
      <c r="BH36" s="18"/>
      <c r="BI36" s="18"/>
      <c r="BJ36" s="18"/>
      <c r="BK36" s="18"/>
      <c r="BL36" s="18"/>
      <c r="BM36" s="57">
        <f t="shared" si="14"/>
        <v>83</v>
      </c>
      <c r="BN36" s="19">
        <v>84</v>
      </c>
      <c r="BO36" s="18"/>
      <c r="BP36" s="18"/>
      <c r="BQ36" s="18"/>
      <c r="BR36" s="18"/>
      <c r="BS36" s="18"/>
      <c r="BT36" s="18"/>
      <c r="BU36" s="18"/>
      <c r="BV36" s="57">
        <f t="shared" si="15"/>
        <v>84</v>
      </c>
      <c r="BW36" s="19">
        <v>90</v>
      </c>
      <c r="BX36" s="18"/>
      <c r="BY36" s="18"/>
      <c r="BZ36" s="18"/>
      <c r="CA36" s="18"/>
      <c r="CB36" s="18"/>
      <c r="CC36" s="18"/>
      <c r="CD36" s="18"/>
      <c r="CE36" s="57">
        <f t="shared" si="16"/>
        <v>90</v>
      </c>
      <c r="CF36" s="19"/>
      <c r="CG36" s="18"/>
      <c r="CH36" s="18"/>
      <c r="CI36" s="18"/>
      <c r="CJ36" s="18"/>
      <c r="CK36" s="18"/>
      <c r="CL36" s="18"/>
      <c r="CM36" s="18"/>
      <c r="CN36" s="57" t="str">
        <f t="shared" si="17"/>
        <v/>
      </c>
      <c r="CO36" s="25"/>
      <c r="CP36" s="30">
        <f t="shared" si="18"/>
        <v>83</v>
      </c>
      <c r="CQ36" s="25"/>
      <c r="CR36" s="30" t="str">
        <f t="shared" si="19"/>
        <v/>
      </c>
      <c r="CS36" s="25"/>
      <c r="CT36" s="30" t="str">
        <f t="shared" si="20"/>
        <v/>
      </c>
      <c r="CU36" s="25"/>
      <c r="CV36" s="30" t="str">
        <f t="shared" si="21"/>
        <v/>
      </c>
      <c r="CW36" s="25"/>
      <c r="CX36" s="60"/>
      <c r="CY36" s="30">
        <f t="shared" si="22"/>
        <v>84</v>
      </c>
      <c r="CZ36" s="25"/>
      <c r="DA36" s="30" t="str">
        <f t="shared" si="23"/>
        <v/>
      </c>
      <c r="DB36" s="25"/>
      <c r="DC36" s="30" t="str">
        <f t="shared" si="24"/>
        <v/>
      </c>
      <c r="DD36" s="25"/>
      <c r="DE36" s="30" t="str">
        <f t="shared" si="25"/>
        <v/>
      </c>
      <c r="DF36" s="25"/>
      <c r="DG36" s="60"/>
      <c r="DH36" s="30">
        <f t="shared" si="26"/>
        <v>90</v>
      </c>
      <c r="DI36" s="25"/>
      <c r="DJ36" s="30" t="str">
        <f t="shared" si="27"/>
        <v/>
      </c>
      <c r="DK36" s="25"/>
      <c r="DL36" s="30" t="str">
        <f t="shared" si="28"/>
        <v/>
      </c>
      <c r="DM36" s="25"/>
      <c r="DN36" s="30" t="str">
        <f t="shared" si="29"/>
        <v/>
      </c>
      <c r="DO36" s="25"/>
      <c r="DP36" s="60"/>
      <c r="DQ36" s="30" t="str">
        <f t="shared" si="30"/>
        <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10986</v>
      </c>
      <c r="C37" s="26" t="s">
        <v>136</v>
      </c>
      <c r="D37" s="25"/>
      <c r="E37" s="35">
        <f t="shared" si="0"/>
        <v>87</v>
      </c>
      <c r="F37" s="35" t="str">
        <f t="shared" si="1"/>
        <v>B</v>
      </c>
      <c r="G37" s="35">
        <f t="shared" si="2"/>
        <v>86</v>
      </c>
      <c r="H37" s="35" t="str">
        <f t="shared" si="3"/>
        <v>B</v>
      </c>
      <c r="I37" s="61">
        <v>1</v>
      </c>
      <c r="J37" s="35" t="str">
        <f t="shared" si="4"/>
        <v xml:space="preserve">Siswa memiliki kemampuan menerapkan fungsi sosial, struktur teks, dan unsur kebahasaan teks interaksi interpersonal lisan dan tulis yang melibatkan tindakan menawarkan jasa, serta menanggapinya, sesuai dengan konteks penggunaannya. </v>
      </c>
      <c r="K37" s="35">
        <f t="shared" si="5"/>
        <v>82</v>
      </c>
      <c r="L37" s="35" t="str">
        <f t="shared" si="6"/>
        <v>B</v>
      </c>
      <c r="M37" s="35">
        <f t="shared" si="7"/>
        <v>84</v>
      </c>
      <c r="N37" s="35" t="str">
        <f t="shared" si="8"/>
        <v>B</v>
      </c>
      <c r="O37" s="61">
        <v>1</v>
      </c>
      <c r="P3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7" s="39"/>
      <c r="R37" s="39"/>
      <c r="S37" s="25"/>
      <c r="T37" s="15">
        <v>91</v>
      </c>
      <c r="U37" s="14"/>
      <c r="V37" s="14"/>
      <c r="W37" s="14"/>
      <c r="X37" s="14"/>
      <c r="Y37" s="14"/>
      <c r="Z37" s="14">
        <v>84</v>
      </c>
      <c r="AA37" s="45">
        <f t="shared" si="34"/>
        <v>87.5</v>
      </c>
      <c r="AB37" s="48">
        <f t="shared" si="10"/>
        <v>87.5</v>
      </c>
      <c r="AC37" s="15">
        <v>90</v>
      </c>
      <c r="AD37" s="14"/>
      <c r="AE37" s="14"/>
      <c r="AF37" s="14"/>
      <c r="AG37" s="14"/>
      <c r="AH37" s="14"/>
      <c r="AI37" s="14">
        <v>84</v>
      </c>
      <c r="AJ37" s="45"/>
      <c r="AK37" s="48">
        <f t="shared" si="11"/>
        <v>87</v>
      </c>
      <c r="AL37" s="15">
        <v>76</v>
      </c>
      <c r="AM37" s="14"/>
      <c r="AN37" s="14"/>
      <c r="AO37" s="14"/>
      <c r="AP37" s="14"/>
      <c r="AQ37" s="14"/>
      <c r="AR37" s="14">
        <v>84</v>
      </c>
      <c r="AS37" s="45"/>
      <c r="AT37" s="48">
        <f t="shared" si="12"/>
        <v>80</v>
      </c>
      <c r="AU37" s="15">
        <v>91</v>
      </c>
      <c r="AV37" s="14"/>
      <c r="AW37" s="14"/>
      <c r="AX37" s="14"/>
      <c r="AY37" s="14"/>
      <c r="AZ37" s="14"/>
      <c r="BA37" s="14">
        <v>84</v>
      </c>
      <c r="BB37" s="45"/>
      <c r="BC37" s="48">
        <f t="shared" si="13"/>
        <v>87.5</v>
      </c>
      <c r="BD37" s="25"/>
      <c r="BE37" s="19">
        <v>83</v>
      </c>
      <c r="BF37" s="18"/>
      <c r="BG37" s="18"/>
      <c r="BH37" s="18"/>
      <c r="BI37" s="18"/>
      <c r="BJ37" s="18"/>
      <c r="BK37" s="18"/>
      <c r="BL37" s="18"/>
      <c r="BM37" s="57">
        <f t="shared" si="14"/>
        <v>83</v>
      </c>
      <c r="BN37" s="19">
        <v>80</v>
      </c>
      <c r="BO37" s="18"/>
      <c r="BP37" s="18"/>
      <c r="BQ37" s="18"/>
      <c r="BR37" s="18"/>
      <c r="BS37" s="18"/>
      <c r="BT37" s="18"/>
      <c r="BU37" s="18"/>
      <c r="BV37" s="57">
        <f t="shared" si="15"/>
        <v>80</v>
      </c>
      <c r="BW37" s="19">
        <v>90</v>
      </c>
      <c r="BX37" s="18"/>
      <c r="BY37" s="18"/>
      <c r="BZ37" s="18"/>
      <c r="CA37" s="18"/>
      <c r="CB37" s="18"/>
      <c r="CC37" s="18"/>
      <c r="CD37" s="18"/>
      <c r="CE37" s="57">
        <f t="shared" si="16"/>
        <v>90</v>
      </c>
      <c r="CF37" s="19"/>
      <c r="CG37" s="18"/>
      <c r="CH37" s="18"/>
      <c r="CI37" s="18"/>
      <c r="CJ37" s="18"/>
      <c r="CK37" s="18"/>
      <c r="CL37" s="18"/>
      <c r="CM37" s="18"/>
      <c r="CN37" s="57" t="str">
        <f t="shared" si="17"/>
        <v/>
      </c>
      <c r="CO37" s="25"/>
      <c r="CP37" s="30">
        <f t="shared" si="18"/>
        <v>83</v>
      </c>
      <c r="CQ37" s="25"/>
      <c r="CR37" s="30" t="str">
        <f t="shared" si="19"/>
        <v/>
      </c>
      <c r="CS37" s="25"/>
      <c r="CT37" s="30" t="str">
        <f t="shared" si="20"/>
        <v/>
      </c>
      <c r="CU37" s="25"/>
      <c r="CV37" s="30" t="str">
        <f t="shared" si="21"/>
        <v/>
      </c>
      <c r="CW37" s="25"/>
      <c r="CX37" s="60"/>
      <c r="CY37" s="30">
        <f t="shared" si="22"/>
        <v>80</v>
      </c>
      <c r="CZ37" s="25"/>
      <c r="DA37" s="30" t="str">
        <f t="shared" si="23"/>
        <v/>
      </c>
      <c r="DB37" s="25"/>
      <c r="DC37" s="30" t="str">
        <f t="shared" si="24"/>
        <v/>
      </c>
      <c r="DD37" s="25"/>
      <c r="DE37" s="30" t="str">
        <f t="shared" si="25"/>
        <v/>
      </c>
      <c r="DF37" s="25"/>
      <c r="DG37" s="60"/>
      <c r="DH37" s="30">
        <f t="shared" si="26"/>
        <v>90</v>
      </c>
      <c r="DI37" s="25"/>
      <c r="DJ37" s="30" t="str">
        <f t="shared" si="27"/>
        <v/>
      </c>
      <c r="DK37" s="25"/>
      <c r="DL37" s="30" t="str">
        <f t="shared" si="28"/>
        <v/>
      </c>
      <c r="DM37" s="25"/>
      <c r="DN37" s="30" t="str">
        <f t="shared" si="29"/>
        <v/>
      </c>
      <c r="DO37" s="25"/>
      <c r="DP37" s="60"/>
      <c r="DQ37" s="30" t="str">
        <f t="shared" si="30"/>
        <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10999</v>
      </c>
      <c r="C38" s="26" t="s">
        <v>137</v>
      </c>
      <c r="D38" s="25"/>
      <c r="E38" s="35">
        <f t="shared" si="0"/>
        <v>81</v>
      </c>
      <c r="F38" s="35" t="str">
        <f t="shared" si="1"/>
        <v>B</v>
      </c>
      <c r="G38" s="35">
        <f t="shared" si="2"/>
        <v>79</v>
      </c>
      <c r="H38" s="35" t="str">
        <f t="shared" si="3"/>
        <v>C</v>
      </c>
      <c r="I38" s="61">
        <v>1</v>
      </c>
      <c r="J38" s="35" t="str">
        <f t="shared" si="4"/>
        <v xml:space="preserve">Siswa memiliki kemampuan menerapkan fungsi sosial, struktur teks, dan unsur kebahasaan teks interaksi interpersonal lisan dan tulis yang melibatkan tindakan menawarkan jasa, serta menanggapinya, sesuai dengan konteks penggunaannya. </v>
      </c>
      <c r="K38" s="35">
        <f t="shared" si="5"/>
        <v>81</v>
      </c>
      <c r="L38" s="35" t="str">
        <f t="shared" si="6"/>
        <v>B</v>
      </c>
      <c r="M38" s="35">
        <f t="shared" si="7"/>
        <v>81</v>
      </c>
      <c r="N38" s="35" t="str">
        <f t="shared" si="8"/>
        <v>B</v>
      </c>
      <c r="O38" s="61">
        <v>1</v>
      </c>
      <c r="P3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8" s="39"/>
      <c r="R38" s="39"/>
      <c r="S38" s="25"/>
      <c r="T38" s="15">
        <v>81</v>
      </c>
      <c r="U38" s="14"/>
      <c r="V38" s="14"/>
      <c r="W38" s="14"/>
      <c r="X38" s="14"/>
      <c r="Y38" s="14"/>
      <c r="Z38" s="14">
        <v>81</v>
      </c>
      <c r="AA38" s="45">
        <f t="shared" si="34"/>
        <v>81</v>
      </c>
      <c r="AB38" s="48">
        <f t="shared" si="10"/>
        <v>81</v>
      </c>
      <c r="AC38" s="15">
        <v>67</v>
      </c>
      <c r="AD38" s="14">
        <v>80</v>
      </c>
      <c r="AE38" s="14"/>
      <c r="AF38" s="14"/>
      <c r="AG38" s="14"/>
      <c r="AH38" s="14"/>
      <c r="AI38" s="14">
        <v>81</v>
      </c>
      <c r="AJ38" s="45"/>
      <c r="AK38" s="48">
        <f t="shared" si="11"/>
        <v>80.5</v>
      </c>
      <c r="AL38" s="15">
        <v>74</v>
      </c>
      <c r="AM38" s="14"/>
      <c r="AN38" s="14"/>
      <c r="AO38" s="14"/>
      <c r="AP38" s="14"/>
      <c r="AQ38" s="14"/>
      <c r="AR38" s="14">
        <v>81</v>
      </c>
      <c r="AS38" s="45"/>
      <c r="AT38" s="48">
        <f t="shared" si="12"/>
        <v>77.5</v>
      </c>
      <c r="AU38" s="15">
        <v>76</v>
      </c>
      <c r="AV38" s="14"/>
      <c r="AW38" s="14"/>
      <c r="AX38" s="14"/>
      <c r="AY38" s="14"/>
      <c r="AZ38" s="14"/>
      <c r="BA38" s="14">
        <v>81</v>
      </c>
      <c r="BB38" s="45"/>
      <c r="BC38" s="48">
        <f t="shared" si="13"/>
        <v>78.5</v>
      </c>
      <c r="BD38" s="25"/>
      <c r="BE38" s="19">
        <v>82</v>
      </c>
      <c r="BF38" s="18"/>
      <c r="BG38" s="18"/>
      <c r="BH38" s="18"/>
      <c r="BI38" s="18"/>
      <c r="BJ38" s="18"/>
      <c r="BK38" s="18"/>
      <c r="BL38" s="18"/>
      <c r="BM38" s="57">
        <f t="shared" si="14"/>
        <v>82</v>
      </c>
      <c r="BN38" s="19">
        <v>80</v>
      </c>
      <c r="BO38" s="18"/>
      <c r="BP38" s="18"/>
      <c r="BQ38" s="18"/>
      <c r="BR38" s="18"/>
      <c r="BS38" s="18"/>
      <c r="BT38" s="18"/>
      <c r="BU38" s="18"/>
      <c r="BV38" s="57">
        <f t="shared" si="15"/>
        <v>80</v>
      </c>
      <c r="BW38" s="19">
        <v>80</v>
      </c>
      <c r="BX38" s="18"/>
      <c r="BY38" s="18"/>
      <c r="BZ38" s="18"/>
      <c r="CA38" s="18"/>
      <c r="CB38" s="18"/>
      <c r="CC38" s="18"/>
      <c r="CD38" s="18"/>
      <c r="CE38" s="57">
        <f t="shared" si="16"/>
        <v>80</v>
      </c>
      <c r="CF38" s="19"/>
      <c r="CG38" s="18"/>
      <c r="CH38" s="18"/>
      <c r="CI38" s="18"/>
      <c r="CJ38" s="18"/>
      <c r="CK38" s="18"/>
      <c r="CL38" s="18"/>
      <c r="CM38" s="18"/>
      <c r="CN38" s="57" t="str">
        <f t="shared" si="17"/>
        <v/>
      </c>
      <c r="CO38" s="25"/>
      <c r="CP38" s="30">
        <f t="shared" si="18"/>
        <v>82</v>
      </c>
      <c r="CQ38" s="25"/>
      <c r="CR38" s="30" t="str">
        <f t="shared" si="19"/>
        <v/>
      </c>
      <c r="CS38" s="25"/>
      <c r="CT38" s="30" t="str">
        <f t="shared" si="20"/>
        <v/>
      </c>
      <c r="CU38" s="25"/>
      <c r="CV38" s="30" t="str">
        <f t="shared" si="21"/>
        <v/>
      </c>
      <c r="CW38" s="25"/>
      <c r="CX38" s="60"/>
      <c r="CY38" s="30">
        <f t="shared" si="22"/>
        <v>80</v>
      </c>
      <c r="CZ38" s="25"/>
      <c r="DA38" s="30" t="str">
        <f t="shared" si="23"/>
        <v/>
      </c>
      <c r="DB38" s="25"/>
      <c r="DC38" s="30" t="str">
        <f t="shared" si="24"/>
        <v/>
      </c>
      <c r="DD38" s="25"/>
      <c r="DE38" s="30" t="str">
        <f t="shared" si="25"/>
        <v/>
      </c>
      <c r="DF38" s="25"/>
      <c r="DG38" s="60"/>
      <c r="DH38" s="30">
        <f t="shared" si="26"/>
        <v>80</v>
      </c>
      <c r="DI38" s="25"/>
      <c r="DJ38" s="30" t="str">
        <f t="shared" si="27"/>
        <v/>
      </c>
      <c r="DK38" s="25"/>
      <c r="DL38" s="30" t="str">
        <f t="shared" si="28"/>
        <v/>
      </c>
      <c r="DM38" s="25"/>
      <c r="DN38" s="30" t="str">
        <f t="shared" si="29"/>
        <v/>
      </c>
      <c r="DO38" s="25"/>
      <c r="DP38" s="60"/>
      <c r="DQ38" s="30" t="str">
        <f t="shared" si="30"/>
        <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11012</v>
      </c>
      <c r="C39" s="26" t="s">
        <v>138</v>
      </c>
      <c r="D39" s="25"/>
      <c r="E39" s="35">
        <f t="shared" si="0"/>
        <v>82</v>
      </c>
      <c r="F39" s="35" t="str">
        <f t="shared" si="1"/>
        <v>B</v>
      </c>
      <c r="G39" s="35">
        <f t="shared" si="2"/>
        <v>81</v>
      </c>
      <c r="H39" s="35" t="str">
        <f t="shared" si="3"/>
        <v>B</v>
      </c>
      <c r="I39" s="61">
        <v>1</v>
      </c>
      <c r="J39" s="35" t="str">
        <f t="shared" si="4"/>
        <v xml:space="preserve">Siswa memiliki kemampuan menerapkan fungsi sosial, struktur teks, dan unsur kebahasaan teks interaksi interpersonal lisan dan tulis yang melibatkan tindakan menawarkan jasa, serta menanggapinya, sesuai dengan konteks penggunaannya. </v>
      </c>
      <c r="K39" s="35">
        <f t="shared" si="5"/>
        <v>83</v>
      </c>
      <c r="L39" s="35" t="str">
        <f t="shared" si="6"/>
        <v>B</v>
      </c>
      <c r="M39" s="35">
        <f t="shared" si="7"/>
        <v>85</v>
      </c>
      <c r="N39" s="35" t="str">
        <f t="shared" si="8"/>
        <v>B</v>
      </c>
      <c r="O39" s="61">
        <v>1</v>
      </c>
      <c r="P39"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39" s="39"/>
      <c r="R39" s="39"/>
      <c r="S39" s="25"/>
      <c r="T39" s="15">
        <v>83</v>
      </c>
      <c r="U39" s="14"/>
      <c r="V39" s="14"/>
      <c r="W39" s="14"/>
      <c r="X39" s="14"/>
      <c r="Y39" s="14"/>
      <c r="Z39" s="14">
        <v>80</v>
      </c>
      <c r="AA39" s="45">
        <f t="shared" si="34"/>
        <v>81.5</v>
      </c>
      <c r="AB39" s="48">
        <f t="shared" si="10"/>
        <v>81.5</v>
      </c>
      <c r="AC39" s="15">
        <v>85</v>
      </c>
      <c r="AD39" s="14"/>
      <c r="AE39" s="14"/>
      <c r="AF39" s="14"/>
      <c r="AG39" s="14"/>
      <c r="AH39" s="14"/>
      <c r="AI39" s="14">
        <v>80</v>
      </c>
      <c r="AJ39" s="45"/>
      <c r="AK39" s="48">
        <f t="shared" si="11"/>
        <v>82.5</v>
      </c>
      <c r="AL39" s="15">
        <v>68</v>
      </c>
      <c r="AM39" s="14">
        <v>80</v>
      </c>
      <c r="AN39" s="14"/>
      <c r="AO39" s="14"/>
      <c r="AP39" s="14"/>
      <c r="AQ39" s="14"/>
      <c r="AR39" s="14">
        <v>80</v>
      </c>
      <c r="AS39" s="45"/>
      <c r="AT39" s="48">
        <f t="shared" si="12"/>
        <v>80</v>
      </c>
      <c r="AU39" s="15">
        <v>78</v>
      </c>
      <c r="AV39" s="14"/>
      <c r="AW39" s="14"/>
      <c r="AX39" s="14"/>
      <c r="AY39" s="14"/>
      <c r="AZ39" s="14"/>
      <c r="BA39" s="14">
        <v>80</v>
      </c>
      <c r="BB39" s="45"/>
      <c r="BC39" s="48">
        <f t="shared" si="13"/>
        <v>79</v>
      </c>
      <c r="BD39" s="25"/>
      <c r="BE39" s="19">
        <v>84</v>
      </c>
      <c r="BF39" s="18"/>
      <c r="BG39" s="18"/>
      <c r="BH39" s="18"/>
      <c r="BI39" s="18"/>
      <c r="BJ39" s="18"/>
      <c r="BK39" s="18"/>
      <c r="BL39" s="18"/>
      <c r="BM39" s="57">
        <f t="shared" si="14"/>
        <v>84</v>
      </c>
      <c r="BN39" s="19">
        <v>81</v>
      </c>
      <c r="BO39" s="18"/>
      <c r="BP39" s="18"/>
      <c r="BQ39" s="18"/>
      <c r="BR39" s="18"/>
      <c r="BS39" s="18"/>
      <c r="BT39" s="18"/>
      <c r="BU39" s="18"/>
      <c r="BV39" s="57">
        <f t="shared" si="15"/>
        <v>81</v>
      </c>
      <c r="BW39" s="19">
        <v>90</v>
      </c>
      <c r="BX39" s="18"/>
      <c r="BY39" s="18"/>
      <c r="BZ39" s="18"/>
      <c r="CA39" s="18"/>
      <c r="CB39" s="18"/>
      <c r="CC39" s="18"/>
      <c r="CD39" s="18"/>
      <c r="CE39" s="57">
        <f t="shared" si="16"/>
        <v>90</v>
      </c>
      <c r="CF39" s="19"/>
      <c r="CG39" s="18"/>
      <c r="CH39" s="18"/>
      <c r="CI39" s="18"/>
      <c r="CJ39" s="18"/>
      <c r="CK39" s="18"/>
      <c r="CL39" s="18"/>
      <c r="CM39" s="18"/>
      <c r="CN39" s="57" t="str">
        <f t="shared" si="17"/>
        <v/>
      </c>
      <c r="CO39" s="25"/>
      <c r="CP39" s="30">
        <f t="shared" si="18"/>
        <v>84</v>
      </c>
      <c r="CQ39" s="25"/>
      <c r="CR39" s="30" t="str">
        <f t="shared" si="19"/>
        <v/>
      </c>
      <c r="CS39" s="25"/>
      <c r="CT39" s="30" t="str">
        <f t="shared" si="20"/>
        <v/>
      </c>
      <c r="CU39" s="25"/>
      <c r="CV39" s="30" t="str">
        <f t="shared" si="21"/>
        <v/>
      </c>
      <c r="CW39" s="25"/>
      <c r="CX39" s="60"/>
      <c r="CY39" s="30">
        <f t="shared" si="22"/>
        <v>81</v>
      </c>
      <c r="CZ39" s="25"/>
      <c r="DA39" s="30" t="str">
        <f t="shared" si="23"/>
        <v/>
      </c>
      <c r="DB39" s="25"/>
      <c r="DC39" s="30" t="str">
        <f t="shared" si="24"/>
        <v/>
      </c>
      <c r="DD39" s="25"/>
      <c r="DE39" s="30" t="str">
        <f t="shared" si="25"/>
        <v/>
      </c>
      <c r="DF39" s="25"/>
      <c r="DG39" s="60"/>
      <c r="DH39" s="30">
        <f t="shared" si="26"/>
        <v>90</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11025</v>
      </c>
      <c r="C40" s="26" t="s">
        <v>139</v>
      </c>
      <c r="D40" s="25"/>
      <c r="E40" s="35">
        <f t="shared" si="0"/>
        <v>83</v>
      </c>
      <c r="F40" s="35" t="str">
        <f t="shared" si="1"/>
        <v>B</v>
      </c>
      <c r="G40" s="35">
        <f t="shared" si="2"/>
        <v>84</v>
      </c>
      <c r="H40" s="35" t="str">
        <f t="shared" si="3"/>
        <v>B</v>
      </c>
      <c r="I40" s="61">
        <v>1</v>
      </c>
      <c r="J40" s="35" t="str">
        <f t="shared" si="4"/>
        <v xml:space="preserve">Siswa memiliki kemampuan menerapkan fungsi sosial, struktur teks, dan unsur kebahasaan teks interaksi interpersonal lisan dan tulis yang melibatkan tindakan menawarkan jasa, serta menanggapinya, sesuai dengan konteks penggunaannya. </v>
      </c>
      <c r="K40" s="35">
        <f t="shared" si="5"/>
        <v>82</v>
      </c>
      <c r="L40" s="35" t="str">
        <f t="shared" si="6"/>
        <v>B</v>
      </c>
      <c r="M40" s="35">
        <f t="shared" si="7"/>
        <v>85</v>
      </c>
      <c r="N40" s="35" t="str">
        <f t="shared" si="8"/>
        <v>B</v>
      </c>
      <c r="O40" s="61">
        <v>1</v>
      </c>
      <c r="P40"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0" s="39"/>
      <c r="R40" s="39"/>
      <c r="S40" s="25"/>
      <c r="T40" s="15">
        <v>98</v>
      </c>
      <c r="U40" s="14"/>
      <c r="V40" s="14"/>
      <c r="W40" s="14"/>
      <c r="X40" s="14"/>
      <c r="Y40" s="14"/>
      <c r="Z40" s="14">
        <v>81</v>
      </c>
      <c r="AA40" s="45">
        <f t="shared" si="34"/>
        <v>89.5</v>
      </c>
      <c r="AB40" s="48">
        <f t="shared" si="10"/>
        <v>89.5</v>
      </c>
      <c r="AC40" s="15">
        <v>66</v>
      </c>
      <c r="AD40" s="14">
        <v>70</v>
      </c>
      <c r="AE40" s="14"/>
      <c r="AF40" s="14"/>
      <c r="AG40" s="14"/>
      <c r="AH40" s="14"/>
      <c r="AI40" s="14">
        <v>81</v>
      </c>
      <c r="AJ40" s="45"/>
      <c r="AK40" s="48">
        <f t="shared" si="11"/>
        <v>75.5</v>
      </c>
      <c r="AL40" s="15">
        <v>88</v>
      </c>
      <c r="AM40" s="14"/>
      <c r="AN40" s="14"/>
      <c r="AO40" s="14"/>
      <c r="AP40" s="14"/>
      <c r="AQ40" s="14"/>
      <c r="AR40" s="14">
        <v>81</v>
      </c>
      <c r="AS40" s="45"/>
      <c r="AT40" s="48">
        <f t="shared" si="12"/>
        <v>84.5</v>
      </c>
      <c r="AU40" s="15">
        <v>93</v>
      </c>
      <c r="AV40" s="14"/>
      <c r="AW40" s="14"/>
      <c r="AX40" s="14"/>
      <c r="AY40" s="14"/>
      <c r="AZ40" s="14"/>
      <c r="BA40" s="14">
        <v>81</v>
      </c>
      <c r="BB40" s="45"/>
      <c r="BC40" s="48">
        <f t="shared" si="13"/>
        <v>87</v>
      </c>
      <c r="BD40" s="25"/>
      <c r="BE40" s="19">
        <v>82</v>
      </c>
      <c r="BF40" s="18"/>
      <c r="BG40" s="18"/>
      <c r="BH40" s="18"/>
      <c r="BI40" s="18"/>
      <c r="BJ40" s="18"/>
      <c r="BK40" s="18"/>
      <c r="BL40" s="18"/>
      <c r="BM40" s="57">
        <f t="shared" si="14"/>
        <v>82</v>
      </c>
      <c r="BN40" s="19">
        <v>82</v>
      </c>
      <c r="BO40" s="18"/>
      <c r="BP40" s="18"/>
      <c r="BQ40" s="18"/>
      <c r="BR40" s="18"/>
      <c r="BS40" s="18"/>
      <c r="BT40" s="18"/>
      <c r="BU40" s="18"/>
      <c r="BV40" s="57">
        <f t="shared" si="15"/>
        <v>82</v>
      </c>
      <c r="BW40" s="19">
        <v>90</v>
      </c>
      <c r="BX40" s="18"/>
      <c r="BY40" s="18"/>
      <c r="BZ40" s="18"/>
      <c r="CA40" s="18"/>
      <c r="CB40" s="18"/>
      <c r="CC40" s="18"/>
      <c r="CD40" s="18"/>
      <c r="CE40" s="57">
        <f t="shared" si="16"/>
        <v>90</v>
      </c>
      <c r="CF40" s="19"/>
      <c r="CG40" s="18"/>
      <c r="CH40" s="18"/>
      <c r="CI40" s="18"/>
      <c r="CJ40" s="18"/>
      <c r="CK40" s="18"/>
      <c r="CL40" s="18"/>
      <c r="CM40" s="18"/>
      <c r="CN40" s="57" t="str">
        <f t="shared" si="17"/>
        <v/>
      </c>
      <c r="CO40" s="25"/>
      <c r="CP40" s="30">
        <f t="shared" si="18"/>
        <v>82</v>
      </c>
      <c r="CQ40" s="25"/>
      <c r="CR40" s="30" t="str">
        <f t="shared" si="19"/>
        <v/>
      </c>
      <c r="CS40" s="25"/>
      <c r="CT40" s="30" t="str">
        <f t="shared" si="20"/>
        <v/>
      </c>
      <c r="CU40" s="25"/>
      <c r="CV40" s="30" t="str">
        <f t="shared" si="21"/>
        <v/>
      </c>
      <c r="CW40" s="25"/>
      <c r="CX40" s="60"/>
      <c r="CY40" s="30">
        <f t="shared" si="22"/>
        <v>82</v>
      </c>
      <c r="CZ40" s="25"/>
      <c r="DA40" s="30" t="str">
        <f t="shared" si="23"/>
        <v/>
      </c>
      <c r="DB40" s="25"/>
      <c r="DC40" s="30" t="str">
        <f t="shared" si="24"/>
        <v/>
      </c>
      <c r="DD40" s="25"/>
      <c r="DE40" s="30" t="str">
        <f t="shared" si="25"/>
        <v/>
      </c>
      <c r="DF40" s="25"/>
      <c r="DG40" s="60"/>
      <c r="DH40" s="30">
        <f t="shared" si="26"/>
        <v>90</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11038</v>
      </c>
      <c r="C41" s="26" t="s">
        <v>140</v>
      </c>
      <c r="D41" s="25"/>
      <c r="E41" s="35">
        <f t="shared" si="0"/>
        <v>80</v>
      </c>
      <c r="F41" s="35" t="str">
        <f t="shared" si="1"/>
        <v>B</v>
      </c>
      <c r="G41" s="35">
        <f t="shared" si="2"/>
        <v>81</v>
      </c>
      <c r="H41" s="35" t="str">
        <f t="shared" si="3"/>
        <v>B</v>
      </c>
      <c r="I41" s="61">
        <v>2</v>
      </c>
      <c r="J41"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41" s="35">
        <f t="shared" si="5"/>
        <v>84</v>
      </c>
      <c r="L41" s="35" t="str">
        <f t="shared" si="6"/>
        <v>B</v>
      </c>
      <c r="M41" s="35">
        <f t="shared" si="7"/>
        <v>84</v>
      </c>
      <c r="N41" s="35" t="str">
        <f t="shared" si="8"/>
        <v>B</v>
      </c>
      <c r="O41" s="61">
        <v>1</v>
      </c>
      <c r="P41"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1" s="39"/>
      <c r="R41" s="39"/>
      <c r="S41" s="25"/>
      <c r="T41" s="15">
        <v>51</v>
      </c>
      <c r="U41" s="14">
        <v>80</v>
      </c>
      <c r="V41" s="14"/>
      <c r="W41" s="14"/>
      <c r="X41" s="14"/>
      <c r="Y41" s="14"/>
      <c r="Z41" s="14">
        <v>79</v>
      </c>
      <c r="AA41" s="45">
        <f t="shared" si="34"/>
        <v>79.5</v>
      </c>
      <c r="AB41" s="48">
        <f t="shared" si="10"/>
        <v>79.5</v>
      </c>
      <c r="AC41" s="15">
        <v>80</v>
      </c>
      <c r="AD41" s="14"/>
      <c r="AE41" s="14"/>
      <c r="AF41" s="14"/>
      <c r="AG41" s="14"/>
      <c r="AH41" s="14"/>
      <c r="AI41" s="14">
        <v>79</v>
      </c>
      <c r="AJ41" s="45"/>
      <c r="AK41" s="48">
        <f t="shared" si="11"/>
        <v>79.5</v>
      </c>
      <c r="AL41" s="15">
        <v>92</v>
      </c>
      <c r="AM41" s="14"/>
      <c r="AN41" s="14"/>
      <c r="AO41" s="14"/>
      <c r="AP41" s="14"/>
      <c r="AQ41" s="14"/>
      <c r="AR41" s="14">
        <v>79</v>
      </c>
      <c r="AS41" s="45"/>
      <c r="AT41" s="48">
        <f t="shared" si="12"/>
        <v>85.5</v>
      </c>
      <c r="AU41" s="15">
        <v>51</v>
      </c>
      <c r="AV41" s="14">
        <v>80</v>
      </c>
      <c r="AW41" s="14"/>
      <c r="AX41" s="14"/>
      <c r="AY41" s="14"/>
      <c r="AZ41" s="14"/>
      <c r="BA41" s="14">
        <v>79</v>
      </c>
      <c r="BB41" s="45"/>
      <c r="BC41" s="48">
        <f t="shared" si="13"/>
        <v>79.5</v>
      </c>
      <c r="BD41" s="25"/>
      <c r="BE41" s="19">
        <v>83</v>
      </c>
      <c r="BF41" s="18"/>
      <c r="BG41" s="18"/>
      <c r="BH41" s="18"/>
      <c r="BI41" s="18"/>
      <c r="BJ41" s="18"/>
      <c r="BK41" s="18"/>
      <c r="BL41" s="18"/>
      <c r="BM41" s="57">
        <f t="shared" si="14"/>
        <v>83</v>
      </c>
      <c r="BN41" s="19">
        <v>84</v>
      </c>
      <c r="BO41" s="18"/>
      <c r="BP41" s="18"/>
      <c r="BQ41" s="18"/>
      <c r="BR41" s="18"/>
      <c r="BS41" s="18"/>
      <c r="BT41" s="18"/>
      <c r="BU41" s="18"/>
      <c r="BV41" s="57">
        <f t="shared" si="15"/>
        <v>84</v>
      </c>
      <c r="BW41" s="19">
        <v>85</v>
      </c>
      <c r="BX41" s="18"/>
      <c r="BY41" s="18"/>
      <c r="BZ41" s="18"/>
      <c r="CA41" s="18"/>
      <c r="CB41" s="18"/>
      <c r="CC41" s="18"/>
      <c r="CD41" s="18"/>
      <c r="CE41" s="57">
        <f t="shared" si="16"/>
        <v>85</v>
      </c>
      <c r="CF41" s="19"/>
      <c r="CG41" s="18"/>
      <c r="CH41" s="18"/>
      <c r="CI41" s="18"/>
      <c r="CJ41" s="18"/>
      <c r="CK41" s="18"/>
      <c r="CL41" s="18"/>
      <c r="CM41" s="18"/>
      <c r="CN41" s="57" t="str">
        <f t="shared" si="17"/>
        <v/>
      </c>
      <c r="CO41" s="25"/>
      <c r="CP41" s="30">
        <f t="shared" si="18"/>
        <v>83</v>
      </c>
      <c r="CQ41" s="25"/>
      <c r="CR41" s="30" t="str">
        <f t="shared" si="19"/>
        <v/>
      </c>
      <c r="CS41" s="25"/>
      <c r="CT41" s="30" t="str">
        <f t="shared" si="20"/>
        <v/>
      </c>
      <c r="CU41" s="25"/>
      <c r="CV41" s="30" t="str">
        <f t="shared" si="21"/>
        <v/>
      </c>
      <c r="CW41" s="25"/>
      <c r="CX41" s="60"/>
      <c r="CY41" s="30">
        <f t="shared" si="22"/>
        <v>84</v>
      </c>
      <c r="CZ41" s="25"/>
      <c r="DA41" s="30" t="str">
        <f t="shared" si="23"/>
        <v/>
      </c>
      <c r="DB41" s="25"/>
      <c r="DC41" s="30" t="str">
        <f t="shared" si="24"/>
        <v/>
      </c>
      <c r="DD41" s="25"/>
      <c r="DE41" s="30" t="str">
        <f t="shared" si="25"/>
        <v/>
      </c>
      <c r="DF41" s="25"/>
      <c r="DG41" s="60"/>
      <c r="DH41" s="30">
        <f t="shared" si="26"/>
        <v>85</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11051</v>
      </c>
      <c r="C42" s="26" t="s">
        <v>141</v>
      </c>
      <c r="D42" s="25"/>
      <c r="E42" s="35">
        <f t="shared" si="0"/>
        <v>82</v>
      </c>
      <c r="F42" s="35" t="str">
        <f t="shared" si="1"/>
        <v>B</v>
      </c>
      <c r="G42" s="35">
        <f t="shared" si="2"/>
        <v>81</v>
      </c>
      <c r="H42" s="35" t="str">
        <f t="shared" si="3"/>
        <v>B</v>
      </c>
      <c r="I42" s="61">
        <v>1</v>
      </c>
      <c r="J42" s="35" t="str">
        <f t="shared" si="4"/>
        <v xml:space="preserve">Siswa memiliki kemampuan menerapkan fungsi sosial, struktur teks, dan unsur kebahasaan teks interaksi interpersonal lisan dan tulis yang melibatkan tindakan menawarkan jasa, serta menanggapinya, sesuai dengan konteks penggunaannya. </v>
      </c>
      <c r="K42" s="35">
        <f t="shared" si="5"/>
        <v>84</v>
      </c>
      <c r="L42" s="35" t="str">
        <f t="shared" si="6"/>
        <v>B</v>
      </c>
      <c r="M42" s="35">
        <f t="shared" si="7"/>
        <v>84</v>
      </c>
      <c r="N42" s="35" t="str">
        <f t="shared" si="8"/>
        <v>B</v>
      </c>
      <c r="O42" s="61">
        <v>1</v>
      </c>
      <c r="P42"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2" s="39"/>
      <c r="R42" s="39"/>
      <c r="S42" s="25"/>
      <c r="T42" s="15">
        <v>88</v>
      </c>
      <c r="U42" s="14"/>
      <c r="V42" s="14"/>
      <c r="W42" s="14"/>
      <c r="X42" s="14"/>
      <c r="Y42" s="14"/>
      <c r="Z42" s="14">
        <v>80</v>
      </c>
      <c r="AA42" s="45">
        <f t="shared" si="34"/>
        <v>84</v>
      </c>
      <c r="AB42" s="48">
        <f t="shared" si="10"/>
        <v>84</v>
      </c>
      <c r="AC42" s="15">
        <v>80</v>
      </c>
      <c r="AD42" s="14"/>
      <c r="AE42" s="14"/>
      <c r="AF42" s="14"/>
      <c r="AG42" s="14"/>
      <c r="AH42" s="14"/>
      <c r="AI42" s="14">
        <v>80</v>
      </c>
      <c r="AJ42" s="45"/>
      <c r="AK42" s="48">
        <f t="shared" si="11"/>
        <v>80</v>
      </c>
      <c r="AL42" s="15">
        <v>62</v>
      </c>
      <c r="AM42" s="14">
        <v>80</v>
      </c>
      <c r="AN42" s="14"/>
      <c r="AO42" s="14"/>
      <c r="AP42" s="14"/>
      <c r="AQ42" s="14"/>
      <c r="AR42" s="14">
        <v>80</v>
      </c>
      <c r="AS42" s="45"/>
      <c r="AT42" s="48">
        <f t="shared" si="12"/>
        <v>80</v>
      </c>
      <c r="AU42" s="15">
        <v>83</v>
      </c>
      <c r="AV42" s="14"/>
      <c r="AW42" s="14"/>
      <c r="AX42" s="14"/>
      <c r="AY42" s="14"/>
      <c r="AZ42" s="14"/>
      <c r="BA42" s="14">
        <v>80</v>
      </c>
      <c r="BB42" s="45"/>
      <c r="BC42" s="48">
        <f t="shared" si="13"/>
        <v>81.5</v>
      </c>
      <c r="BD42" s="25"/>
      <c r="BE42" s="19">
        <v>84</v>
      </c>
      <c r="BF42" s="18"/>
      <c r="BG42" s="18"/>
      <c r="BH42" s="18"/>
      <c r="BI42" s="18"/>
      <c r="BJ42" s="18"/>
      <c r="BK42" s="18"/>
      <c r="BL42" s="18"/>
      <c r="BM42" s="57">
        <f t="shared" si="14"/>
        <v>84</v>
      </c>
      <c r="BN42" s="19">
        <v>84</v>
      </c>
      <c r="BO42" s="18"/>
      <c r="BP42" s="18"/>
      <c r="BQ42" s="18"/>
      <c r="BR42" s="18"/>
      <c r="BS42" s="18"/>
      <c r="BT42" s="18"/>
      <c r="BU42" s="18"/>
      <c r="BV42" s="57">
        <f t="shared" si="15"/>
        <v>84</v>
      </c>
      <c r="BW42" s="19">
        <v>85</v>
      </c>
      <c r="BX42" s="18"/>
      <c r="BY42" s="18"/>
      <c r="BZ42" s="18"/>
      <c r="CA42" s="18"/>
      <c r="CB42" s="18"/>
      <c r="CC42" s="18"/>
      <c r="CD42" s="18"/>
      <c r="CE42" s="57">
        <f t="shared" si="16"/>
        <v>85</v>
      </c>
      <c r="CF42" s="19"/>
      <c r="CG42" s="18"/>
      <c r="CH42" s="18"/>
      <c r="CI42" s="18"/>
      <c r="CJ42" s="18"/>
      <c r="CK42" s="18"/>
      <c r="CL42" s="18"/>
      <c r="CM42" s="18"/>
      <c r="CN42" s="57" t="str">
        <f t="shared" si="17"/>
        <v/>
      </c>
      <c r="CO42" s="25"/>
      <c r="CP42" s="30">
        <f t="shared" si="18"/>
        <v>84</v>
      </c>
      <c r="CQ42" s="25"/>
      <c r="CR42" s="30" t="str">
        <f t="shared" si="19"/>
        <v/>
      </c>
      <c r="CS42" s="25"/>
      <c r="CT42" s="30" t="str">
        <f t="shared" si="20"/>
        <v/>
      </c>
      <c r="CU42" s="25"/>
      <c r="CV42" s="30" t="str">
        <f t="shared" si="21"/>
        <v/>
      </c>
      <c r="CW42" s="25"/>
      <c r="CX42" s="60"/>
      <c r="CY42" s="30">
        <f t="shared" si="22"/>
        <v>84</v>
      </c>
      <c r="CZ42" s="25"/>
      <c r="DA42" s="30" t="str">
        <f t="shared" si="23"/>
        <v/>
      </c>
      <c r="DB42" s="25"/>
      <c r="DC42" s="30" t="str">
        <f t="shared" si="24"/>
        <v/>
      </c>
      <c r="DD42" s="25"/>
      <c r="DE42" s="30" t="str">
        <f t="shared" si="25"/>
        <v/>
      </c>
      <c r="DF42" s="25"/>
      <c r="DG42" s="60"/>
      <c r="DH42" s="30">
        <f t="shared" si="26"/>
        <v>85</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11064</v>
      </c>
      <c r="C43" s="26" t="s">
        <v>142</v>
      </c>
      <c r="D43" s="25"/>
      <c r="E43" s="35">
        <f t="shared" si="0"/>
        <v>84</v>
      </c>
      <c r="F43" s="35" t="str">
        <f t="shared" si="1"/>
        <v>B</v>
      </c>
      <c r="G43" s="35">
        <f t="shared" si="2"/>
        <v>83</v>
      </c>
      <c r="H43" s="35" t="str">
        <f t="shared" si="3"/>
        <v>B</v>
      </c>
      <c r="I43" s="61">
        <v>2</v>
      </c>
      <c r="J43"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43" s="35">
        <f t="shared" si="5"/>
        <v>82</v>
      </c>
      <c r="L43" s="35" t="str">
        <f t="shared" si="6"/>
        <v>B</v>
      </c>
      <c r="M43" s="35">
        <f t="shared" si="7"/>
        <v>85</v>
      </c>
      <c r="N43" s="35" t="str">
        <f t="shared" si="8"/>
        <v>B</v>
      </c>
      <c r="O43" s="61">
        <v>1</v>
      </c>
      <c r="P43"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3" s="39"/>
      <c r="R43" s="39"/>
      <c r="S43" s="25"/>
      <c r="T43" s="15">
        <v>83</v>
      </c>
      <c r="U43" s="14"/>
      <c r="V43" s="14"/>
      <c r="W43" s="14"/>
      <c r="X43" s="14"/>
      <c r="Y43" s="14"/>
      <c r="Z43" s="14">
        <v>81</v>
      </c>
      <c r="AA43" s="45">
        <f t="shared" si="34"/>
        <v>82</v>
      </c>
      <c r="AB43" s="48">
        <f t="shared" si="10"/>
        <v>82</v>
      </c>
      <c r="AC43" s="15">
        <v>92</v>
      </c>
      <c r="AD43" s="14"/>
      <c r="AE43" s="14"/>
      <c r="AF43" s="14"/>
      <c r="AG43" s="14"/>
      <c r="AH43" s="14"/>
      <c r="AI43" s="14">
        <v>81</v>
      </c>
      <c r="AJ43" s="45"/>
      <c r="AK43" s="48">
        <f t="shared" si="11"/>
        <v>86.5</v>
      </c>
      <c r="AL43" s="15">
        <v>86</v>
      </c>
      <c r="AM43" s="14"/>
      <c r="AN43" s="14"/>
      <c r="AO43" s="14"/>
      <c r="AP43" s="14"/>
      <c r="AQ43" s="14"/>
      <c r="AR43" s="14">
        <v>81</v>
      </c>
      <c r="AS43" s="45"/>
      <c r="AT43" s="48">
        <f t="shared" si="12"/>
        <v>83.5</v>
      </c>
      <c r="AU43" s="15">
        <v>78</v>
      </c>
      <c r="AV43" s="14"/>
      <c r="AW43" s="14"/>
      <c r="AX43" s="14"/>
      <c r="AY43" s="14"/>
      <c r="AZ43" s="14"/>
      <c r="BA43" s="14">
        <v>81</v>
      </c>
      <c r="BB43" s="45"/>
      <c r="BC43" s="48">
        <f t="shared" si="13"/>
        <v>79.5</v>
      </c>
      <c r="BD43" s="25"/>
      <c r="BE43" s="19">
        <v>82</v>
      </c>
      <c r="BF43" s="18"/>
      <c r="BG43" s="18"/>
      <c r="BH43" s="18"/>
      <c r="BI43" s="18"/>
      <c r="BJ43" s="18"/>
      <c r="BK43" s="18"/>
      <c r="BL43" s="18"/>
      <c r="BM43" s="57">
        <f t="shared" si="14"/>
        <v>82</v>
      </c>
      <c r="BN43" s="19">
        <v>82</v>
      </c>
      <c r="BO43" s="18"/>
      <c r="BP43" s="18"/>
      <c r="BQ43" s="18"/>
      <c r="BR43" s="18"/>
      <c r="BS43" s="18"/>
      <c r="BT43" s="18"/>
      <c r="BU43" s="18"/>
      <c r="BV43" s="57">
        <f t="shared" si="15"/>
        <v>82</v>
      </c>
      <c r="BW43" s="19">
        <v>90</v>
      </c>
      <c r="BX43" s="18"/>
      <c r="BY43" s="18"/>
      <c r="BZ43" s="18"/>
      <c r="CA43" s="18"/>
      <c r="CB43" s="18"/>
      <c r="CC43" s="18"/>
      <c r="CD43" s="18"/>
      <c r="CE43" s="57">
        <f t="shared" si="16"/>
        <v>90</v>
      </c>
      <c r="CF43" s="19"/>
      <c r="CG43" s="18"/>
      <c r="CH43" s="18"/>
      <c r="CI43" s="18"/>
      <c r="CJ43" s="18"/>
      <c r="CK43" s="18"/>
      <c r="CL43" s="18"/>
      <c r="CM43" s="18"/>
      <c r="CN43" s="57" t="str">
        <f t="shared" si="17"/>
        <v/>
      </c>
      <c r="CO43" s="25"/>
      <c r="CP43" s="30">
        <f t="shared" si="18"/>
        <v>82</v>
      </c>
      <c r="CQ43" s="25"/>
      <c r="CR43" s="30" t="str">
        <f t="shared" si="19"/>
        <v/>
      </c>
      <c r="CS43" s="25"/>
      <c r="CT43" s="30" t="str">
        <f t="shared" si="20"/>
        <v/>
      </c>
      <c r="CU43" s="25"/>
      <c r="CV43" s="30" t="str">
        <f t="shared" si="21"/>
        <v/>
      </c>
      <c r="CW43" s="25"/>
      <c r="CX43" s="60"/>
      <c r="CY43" s="30">
        <f t="shared" si="22"/>
        <v>82</v>
      </c>
      <c r="CZ43" s="25"/>
      <c r="DA43" s="30" t="str">
        <f t="shared" si="23"/>
        <v/>
      </c>
      <c r="DB43" s="25"/>
      <c r="DC43" s="30" t="str">
        <f t="shared" si="24"/>
        <v/>
      </c>
      <c r="DD43" s="25"/>
      <c r="DE43" s="30" t="str">
        <f t="shared" si="25"/>
        <v/>
      </c>
      <c r="DF43" s="25"/>
      <c r="DG43" s="60"/>
      <c r="DH43" s="30">
        <f t="shared" si="26"/>
        <v>90</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11077</v>
      </c>
      <c r="C44" s="26" t="s">
        <v>143</v>
      </c>
      <c r="D44" s="25"/>
      <c r="E44" s="35">
        <f t="shared" si="0"/>
        <v>80</v>
      </c>
      <c r="F44" s="35" t="str">
        <f t="shared" si="1"/>
        <v>B</v>
      </c>
      <c r="G44" s="35">
        <f t="shared" si="2"/>
        <v>79</v>
      </c>
      <c r="H44" s="35" t="str">
        <f t="shared" si="3"/>
        <v>C</v>
      </c>
      <c r="I44" s="61">
        <v>1</v>
      </c>
      <c r="J44" s="35" t="str">
        <f t="shared" si="4"/>
        <v xml:space="preserve">Siswa memiliki kemampuan menerapkan fungsi sosial, struktur teks, dan unsur kebahasaan teks interaksi interpersonal lisan dan tulis yang melibatkan tindakan menawarkan jasa, serta menanggapinya, sesuai dengan konteks penggunaannya. </v>
      </c>
      <c r="K44" s="35">
        <f t="shared" si="5"/>
        <v>83</v>
      </c>
      <c r="L44" s="35" t="str">
        <f t="shared" si="6"/>
        <v>B</v>
      </c>
      <c r="M44" s="35">
        <f t="shared" si="7"/>
        <v>82</v>
      </c>
      <c r="N44" s="35" t="str">
        <f t="shared" si="8"/>
        <v>B</v>
      </c>
      <c r="O44" s="61">
        <v>1</v>
      </c>
      <c r="P44"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4" s="39"/>
      <c r="R44" s="39"/>
      <c r="S44" s="25"/>
      <c r="T44" s="15">
        <v>81</v>
      </c>
      <c r="U44" s="14"/>
      <c r="V44" s="14"/>
      <c r="W44" s="14"/>
      <c r="X44" s="14"/>
      <c r="Y44" s="14"/>
      <c r="Z44" s="14">
        <v>84</v>
      </c>
      <c r="AA44" s="45">
        <f t="shared" si="34"/>
        <v>82.5</v>
      </c>
      <c r="AB44" s="48">
        <f t="shared" si="10"/>
        <v>82.5</v>
      </c>
      <c r="AC44" s="15">
        <v>60</v>
      </c>
      <c r="AD44" s="14">
        <v>70</v>
      </c>
      <c r="AE44" s="14"/>
      <c r="AF44" s="14"/>
      <c r="AG44" s="14"/>
      <c r="AH44" s="14"/>
      <c r="AI44" s="14">
        <v>84</v>
      </c>
      <c r="AJ44" s="45"/>
      <c r="AK44" s="48">
        <f t="shared" si="11"/>
        <v>77</v>
      </c>
      <c r="AL44" s="15">
        <v>66</v>
      </c>
      <c r="AM44" s="14">
        <v>70</v>
      </c>
      <c r="AN44" s="14"/>
      <c r="AO44" s="14"/>
      <c r="AP44" s="14"/>
      <c r="AQ44" s="14"/>
      <c r="AR44" s="14">
        <v>84</v>
      </c>
      <c r="AS44" s="45"/>
      <c r="AT44" s="48">
        <f t="shared" si="12"/>
        <v>77</v>
      </c>
      <c r="AU44" s="15">
        <v>76</v>
      </c>
      <c r="AV44" s="14"/>
      <c r="AW44" s="14"/>
      <c r="AX44" s="14"/>
      <c r="AY44" s="14"/>
      <c r="AZ44" s="14"/>
      <c r="BA44" s="14">
        <v>84</v>
      </c>
      <c r="BB44" s="45"/>
      <c r="BC44" s="48">
        <f t="shared" si="13"/>
        <v>80</v>
      </c>
      <c r="BD44" s="25"/>
      <c r="BE44" s="19">
        <v>83</v>
      </c>
      <c r="BF44" s="18"/>
      <c r="BG44" s="18"/>
      <c r="BH44" s="18"/>
      <c r="BI44" s="18"/>
      <c r="BJ44" s="18"/>
      <c r="BK44" s="18"/>
      <c r="BL44" s="18"/>
      <c r="BM44" s="57">
        <f t="shared" si="14"/>
        <v>83</v>
      </c>
      <c r="BN44" s="19">
        <v>83</v>
      </c>
      <c r="BO44" s="18"/>
      <c r="BP44" s="18"/>
      <c r="BQ44" s="18"/>
      <c r="BR44" s="18"/>
      <c r="BS44" s="18"/>
      <c r="BT44" s="18"/>
      <c r="BU44" s="18"/>
      <c r="BV44" s="57">
        <f t="shared" si="15"/>
        <v>83</v>
      </c>
      <c r="BW44" s="19">
        <v>80</v>
      </c>
      <c r="BX44" s="18"/>
      <c r="BY44" s="18"/>
      <c r="BZ44" s="18"/>
      <c r="CA44" s="18"/>
      <c r="CB44" s="18"/>
      <c r="CC44" s="18"/>
      <c r="CD44" s="18"/>
      <c r="CE44" s="57">
        <f t="shared" si="16"/>
        <v>80</v>
      </c>
      <c r="CF44" s="19"/>
      <c r="CG44" s="18"/>
      <c r="CH44" s="18"/>
      <c r="CI44" s="18"/>
      <c r="CJ44" s="18"/>
      <c r="CK44" s="18"/>
      <c r="CL44" s="18"/>
      <c r="CM44" s="18"/>
      <c r="CN44" s="57" t="str">
        <f t="shared" si="17"/>
        <v/>
      </c>
      <c r="CO44" s="25"/>
      <c r="CP44" s="30">
        <f t="shared" si="18"/>
        <v>83</v>
      </c>
      <c r="CQ44" s="25"/>
      <c r="CR44" s="30" t="str">
        <f t="shared" si="19"/>
        <v/>
      </c>
      <c r="CS44" s="25"/>
      <c r="CT44" s="30" t="str">
        <f t="shared" si="20"/>
        <v/>
      </c>
      <c r="CU44" s="25"/>
      <c r="CV44" s="30" t="str">
        <f t="shared" si="21"/>
        <v/>
      </c>
      <c r="CW44" s="25"/>
      <c r="CX44" s="60"/>
      <c r="CY44" s="30">
        <f t="shared" si="22"/>
        <v>83</v>
      </c>
      <c r="CZ44" s="25"/>
      <c r="DA44" s="30" t="str">
        <f t="shared" si="23"/>
        <v/>
      </c>
      <c r="DB44" s="25"/>
      <c r="DC44" s="30" t="str">
        <f t="shared" si="24"/>
        <v/>
      </c>
      <c r="DD44" s="25"/>
      <c r="DE44" s="30" t="str">
        <f t="shared" si="25"/>
        <v/>
      </c>
      <c r="DF44" s="25"/>
      <c r="DG44" s="60"/>
      <c r="DH44" s="30">
        <f t="shared" si="26"/>
        <v>80</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v>35</v>
      </c>
      <c r="B45" s="26">
        <v>11090</v>
      </c>
      <c r="C45" s="26" t="s">
        <v>144</v>
      </c>
      <c r="D45" s="25"/>
      <c r="E45" s="35">
        <f t="shared" si="0"/>
        <v>80</v>
      </c>
      <c r="F45" s="35" t="str">
        <f t="shared" si="1"/>
        <v>B</v>
      </c>
      <c r="G45" s="35">
        <f t="shared" si="2"/>
        <v>80</v>
      </c>
      <c r="H45" s="35" t="str">
        <f t="shared" si="3"/>
        <v>B</v>
      </c>
      <c r="I45" s="61">
        <v>1</v>
      </c>
      <c r="J45" s="35" t="str">
        <f t="shared" si="4"/>
        <v xml:space="preserve">Siswa memiliki kemampuan menerapkan fungsi sosial, struktur teks, dan unsur kebahasaan teks interaksi interpersonal lisan dan tulis yang melibatkan tindakan menawarkan jasa, serta menanggapinya, sesuai dengan konteks penggunaannya. </v>
      </c>
      <c r="K45" s="35">
        <f t="shared" si="5"/>
        <v>82</v>
      </c>
      <c r="L45" s="35" t="str">
        <f t="shared" si="6"/>
        <v>B</v>
      </c>
      <c r="M45" s="35">
        <f t="shared" si="7"/>
        <v>85</v>
      </c>
      <c r="N45" s="35" t="str">
        <f t="shared" si="8"/>
        <v>B</v>
      </c>
      <c r="O45" s="61">
        <v>1</v>
      </c>
      <c r="P45"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5" s="39"/>
      <c r="R45" s="39"/>
      <c r="S45" s="25"/>
      <c r="T45" s="15">
        <v>80</v>
      </c>
      <c r="U45" s="14"/>
      <c r="V45" s="14"/>
      <c r="W45" s="14"/>
      <c r="X45" s="14"/>
      <c r="Y45" s="14"/>
      <c r="Z45" s="14">
        <v>80</v>
      </c>
      <c r="AA45" s="45">
        <f t="shared" si="34"/>
        <v>80</v>
      </c>
      <c r="AB45" s="48">
        <f t="shared" si="10"/>
        <v>80</v>
      </c>
      <c r="AC45" s="15">
        <v>61</v>
      </c>
      <c r="AD45" s="14">
        <v>80</v>
      </c>
      <c r="AE45" s="14"/>
      <c r="AF45" s="14"/>
      <c r="AG45" s="14"/>
      <c r="AH45" s="14"/>
      <c r="AI45" s="14">
        <v>80</v>
      </c>
      <c r="AJ45" s="45"/>
      <c r="AK45" s="48">
        <f t="shared" si="11"/>
        <v>80</v>
      </c>
      <c r="AL45" s="15">
        <v>80</v>
      </c>
      <c r="AM45" s="14"/>
      <c r="AN45" s="14"/>
      <c r="AO45" s="14"/>
      <c r="AP45" s="14"/>
      <c r="AQ45" s="14"/>
      <c r="AR45" s="14">
        <v>80</v>
      </c>
      <c r="AS45" s="45"/>
      <c r="AT45" s="48">
        <f t="shared" si="12"/>
        <v>80</v>
      </c>
      <c r="AU45" s="15">
        <v>80</v>
      </c>
      <c r="AV45" s="14"/>
      <c r="AW45" s="14"/>
      <c r="AX45" s="14"/>
      <c r="AY45" s="14"/>
      <c r="AZ45" s="14"/>
      <c r="BA45" s="14">
        <v>80</v>
      </c>
      <c r="BB45" s="45"/>
      <c r="BC45" s="48">
        <f t="shared" si="13"/>
        <v>80</v>
      </c>
      <c r="BD45" s="25"/>
      <c r="BE45" s="19">
        <v>83</v>
      </c>
      <c r="BF45" s="18"/>
      <c r="BG45" s="18"/>
      <c r="BH45" s="18"/>
      <c r="BI45" s="18"/>
      <c r="BJ45" s="18"/>
      <c r="BK45" s="18"/>
      <c r="BL45" s="18"/>
      <c r="BM45" s="57">
        <f t="shared" si="14"/>
        <v>83</v>
      </c>
      <c r="BN45" s="19">
        <v>81</v>
      </c>
      <c r="BO45" s="18"/>
      <c r="BP45" s="18"/>
      <c r="BQ45" s="18"/>
      <c r="BR45" s="18"/>
      <c r="BS45" s="18"/>
      <c r="BT45" s="18"/>
      <c r="BU45" s="18"/>
      <c r="BV45" s="57">
        <f t="shared" si="15"/>
        <v>81</v>
      </c>
      <c r="BW45" s="19">
        <v>90</v>
      </c>
      <c r="BX45" s="18"/>
      <c r="BY45" s="18"/>
      <c r="BZ45" s="18"/>
      <c r="CA45" s="18"/>
      <c r="CB45" s="18"/>
      <c r="CC45" s="18"/>
      <c r="CD45" s="18"/>
      <c r="CE45" s="57">
        <f t="shared" si="16"/>
        <v>90</v>
      </c>
      <c r="CF45" s="19"/>
      <c r="CG45" s="18"/>
      <c r="CH45" s="18"/>
      <c r="CI45" s="18"/>
      <c r="CJ45" s="18"/>
      <c r="CK45" s="18"/>
      <c r="CL45" s="18"/>
      <c r="CM45" s="18"/>
      <c r="CN45" s="57" t="str">
        <f t="shared" si="17"/>
        <v/>
      </c>
      <c r="CO45" s="25"/>
      <c r="CP45" s="30">
        <f t="shared" si="18"/>
        <v>83</v>
      </c>
      <c r="CQ45" s="25"/>
      <c r="CR45" s="30" t="str">
        <f t="shared" si="19"/>
        <v/>
      </c>
      <c r="CS45" s="25"/>
      <c r="CT45" s="30" t="str">
        <f t="shared" si="20"/>
        <v/>
      </c>
      <c r="CU45" s="25"/>
      <c r="CV45" s="30" t="str">
        <f t="shared" si="21"/>
        <v/>
      </c>
      <c r="CW45" s="25"/>
      <c r="CX45" s="60"/>
      <c r="CY45" s="30">
        <f t="shared" si="22"/>
        <v>81</v>
      </c>
      <c r="CZ45" s="25"/>
      <c r="DA45" s="30" t="str">
        <f t="shared" si="23"/>
        <v/>
      </c>
      <c r="DB45" s="25"/>
      <c r="DC45" s="30" t="str">
        <f t="shared" si="24"/>
        <v/>
      </c>
      <c r="DD45" s="25"/>
      <c r="DE45" s="30" t="str">
        <f t="shared" si="25"/>
        <v/>
      </c>
      <c r="DF45" s="25"/>
      <c r="DG45" s="60"/>
      <c r="DH45" s="30">
        <f t="shared" si="26"/>
        <v>90</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v>36</v>
      </c>
      <c r="B46" s="26">
        <v>11103</v>
      </c>
      <c r="C46" s="26" t="s">
        <v>145</v>
      </c>
      <c r="D46" s="25"/>
      <c r="E46" s="35">
        <f t="shared" si="0"/>
        <v>79</v>
      </c>
      <c r="F46" s="35" t="str">
        <f t="shared" si="1"/>
        <v>C</v>
      </c>
      <c r="G46" s="35">
        <f t="shared" si="2"/>
        <v>80</v>
      </c>
      <c r="H46" s="35" t="str">
        <f t="shared" si="3"/>
        <v>B</v>
      </c>
      <c r="I46" s="61">
        <v>1</v>
      </c>
      <c r="J46" s="35" t="str">
        <f t="shared" si="4"/>
        <v xml:space="preserve">Siswa memiliki kemampuan menerapkan fungsi sosial, struktur teks, dan unsur kebahasaan teks interaksi interpersonal lisan dan tulis yang melibatkan tindakan menawarkan jasa, serta menanggapinya, sesuai dengan konteks penggunaannya. </v>
      </c>
      <c r="K46" s="35">
        <f t="shared" si="5"/>
        <v>81</v>
      </c>
      <c r="L46" s="35" t="str">
        <f t="shared" si="6"/>
        <v>B</v>
      </c>
      <c r="M46" s="35">
        <f t="shared" si="7"/>
        <v>84</v>
      </c>
      <c r="N46" s="35" t="str">
        <f t="shared" si="8"/>
        <v>B</v>
      </c>
      <c r="O46" s="61">
        <v>1</v>
      </c>
      <c r="P46"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6" s="39"/>
      <c r="R46" s="39"/>
      <c r="S46" s="25"/>
      <c r="T46" s="15">
        <v>84</v>
      </c>
      <c r="U46" s="14"/>
      <c r="V46" s="14"/>
      <c r="W46" s="14"/>
      <c r="X46" s="14"/>
      <c r="Y46" s="14"/>
      <c r="Z46" s="14">
        <v>81</v>
      </c>
      <c r="AA46" s="45">
        <f t="shared" si="34"/>
        <v>82.5</v>
      </c>
      <c r="AB46" s="48">
        <f t="shared" si="10"/>
        <v>82.5</v>
      </c>
      <c r="AC46" s="15">
        <v>65</v>
      </c>
      <c r="AD46" s="14">
        <v>70</v>
      </c>
      <c r="AE46" s="14"/>
      <c r="AF46" s="14"/>
      <c r="AG46" s="14"/>
      <c r="AH46" s="14"/>
      <c r="AI46" s="14">
        <v>81</v>
      </c>
      <c r="AJ46" s="45"/>
      <c r="AK46" s="48">
        <f t="shared" si="11"/>
        <v>75.5</v>
      </c>
      <c r="AL46" s="15">
        <v>74</v>
      </c>
      <c r="AM46" s="14"/>
      <c r="AN46" s="14"/>
      <c r="AO46" s="14"/>
      <c r="AP46" s="14"/>
      <c r="AQ46" s="14"/>
      <c r="AR46" s="14">
        <v>81</v>
      </c>
      <c r="AS46" s="45"/>
      <c r="AT46" s="48">
        <f t="shared" si="12"/>
        <v>77.5</v>
      </c>
      <c r="AU46" s="15">
        <v>84</v>
      </c>
      <c r="AV46" s="14"/>
      <c r="AW46" s="14"/>
      <c r="AX46" s="14"/>
      <c r="AY46" s="14"/>
      <c r="AZ46" s="14"/>
      <c r="BA46" s="14">
        <v>81</v>
      </c>
      <c r="BB46" s="45"/>
      <c r="BC46" s="48">
        <f t="shared" si="13"/>
        <v>82.5</v>
      </c>
      <c r="BD46" s="25"/>
      <c r="BE46" s="19">
        <v>82</v>
      </c>
      <c r="BF46" s="18"/>
      <c r="BG46" s="18"/>
      <c r="BH46" s="18"/>
      <c r="BI46" s="18"/>
      <c r="BJ46" s="18"/>
      <c r="BK46" s="18"/>
      <c r="BL46" s="18"/>
      <c r="BM46" s="57">
        <f t="shared" si="14"/>
        <v>82</v>
      </c>
      <c r="BN46" s="19">
        <v>80</v>
      </c>
      <c r="BO46" s="18"/>
      <c r="BP46" s="18"/>
      <c r="BQ46" s="18"/>
      <c r="BR46" s="18"/>
      <c r="BS46" s="18"/>
      <c r="BT46" s="18"/>
      <c r="BU46" s="18"/>
      <c r="BV46" s="57">
        <f t="shared" si="15"/>
        <v>80</v>
      </c>
      <c r="BW46" s="19">
        <v>90</v>
      </c>
      <c r="BX46" s="18"/>
      <c r="BY46" s="18"/>
      <c r="BZ46" s="18"/>
      <c r="CA46" s="18"/>
      <c r="CB46" s="18"/>
      <c r="CC46" s="18"/>
      <c r="CD46" s="18"/>
      <c r="CE46" s="57">
        <f t="shared" si="16"/>
        <v>90</v>
      </c>
      <c r="CF46" s="19"/>
      <c r="CG46" s="18"/>
      <c r="CH46" s="18"/>
      <c r="CI46" s="18"/>
      <c r="CJ46" s="18"/>
      <c r="CK46" s="18"/>
      <c r="CL46" s="18"/>
      <c r="CM46" s="18"/>
      <c r="CN46" s="57" t="str">
        <f t="shared" si="17"/>
        <v/>
      </c>
      <c r="CO46" s="25"/>
      <c r="CP46" s="30">
        <f t="shared" si="18"/>
        <v>82</v>
      </c>
      <c r="CQ46" s="25"/>
      <c r="CR46" s="30" t="str">
        <f t="shared" si="19"/>
        <v/>
      </c>
      <c r="CS46" s="25"/>
      <c r="CT46" s="30" t="str">
        <f t="shared" si="20"/>
        <v/>
      </c>
      <c r="CU46" s="25"/>
      <c r="CV46" s="30" t="str">
        <f t="shared" si="21"/>
        <v/>
      </c>
      <c r="CW46" s="25"/>
      <c r="CX46" s="60"/>
      <c r="CY46" s="30">
        <f t="shared" si="22"/>
        <v>80</v>
      </c>
      <c r="CZ46" s="25"/>
      <c r="DA46" s="30" t="str">
        <f t="shared" si="23"/>
        <v/>
      </c>
      <c r="DB46" s="25"/>
      <c r="DC46" s="30" t="str">
        <f t="shared" si="24"/>
        <v/>
      </c>
      <c r="DD46" s="25"/>
      <c r="DE46" s="30" t="str">
        <f t="shared" si="25"/>
        <v/>
      </c>
      <c r="DF46" s="25"/>
      <c r="DG46" s="60"/>
      <c r="DH46" s="30">
        <f t="shared" si="26"/>
        <v>90</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v>37</v>
      </c>
      <c r="B47" s="26">
        <v>11116</v>
      </c>
      <c r="C47" s="26" t="s">
        <v>146</v>
      </c>
      <c r="D47" s="25"/>
      <c r="E47" s="35">
        <f t="shared" si="0"/>
        <v>81</v>
      </c>
      <c r="F47" s="35" t="str">
        <f t="shared" si="1"/>
        <v>B</v>
      </c>
      <c r="G47" s="35">
        <f t="shared" si="2"/>
        <v>80</v>
      </c>
      <c r="H47" s="35" t="str">
        <f t="shared" si="3"/>
        <v>B</v>
      </c>
      <c r="I47" s="61">
        <v>2</v>
      </c>
      <c r="J47"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47" s="35">
        <f t="shared" si="5"/>
        <v>82</v>
      </c>
      <c r="L47" s="35" t="str">
        <f t="shared" si="6"/>
        <v>B</v>
      </c>
      <c r="M47" s="35">
        <f t="shared" si="7"/>
        <v>81</v>
      </c>
      <c r="N47" s="35" t="str">
        <f t="shared" si="8"/>
        <v>B</v>
      </c>
      <c r="O47" s="61">
        <v>1</v>
      </c>
      <c r="P47"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7" s="39"/>
      <c r="R47" s="39"/>
      <c r="S47" s="25"/>
      <c r="T47" s="15">
        <v>68</v>
      </c>
      <c r="U47" s="14">
        <v>80</v>
      </c>
      <c r="V47" s="14"/>
      <c r="W47" s="14"/>
      <c r="X47" s="14"/>
      <c r="Y47" s="14"/>
      <c r="Z47" s="14">
        <v>82</v>
      </c>
      <c r="AA47" s="45">
        <f t="shared" si="34"/>
        <v>81</v>
      </c>
      <c r="AB47" s="48">
        <f t="shared" si="10"/>
        <v>81</v>
      </c>
      <c r="AC47" s="15">
        <v>80</v>
      </c>
      <c r="AD47" s="14"/>
      <c r="AE47" s="14"/>
      <c r="AF47" s="14"/>
      <c r="AG47" s="14"/>
      <c r="AH47" s="14"/>
      <c r="AI47" s="14">
        <v>82</v>
      </c>
      <c r="AJ47" s="45"/>
      <c r="AK47" s="48">
        <f t="shared" si="11"/>
        <v>81</v>
      </c>
      <c r="AL47" s="15">
        <v>50</v>
      </c>
      <c r="AM47" s="14">
        <v>80</v>
      </c>
      <c r="AN47" s="14"/>
      <c r="AO47" s="14"/>
      <c r="AP47" s="14"/>
      <c r="AQ47" s="14"/>
      <c r="AR47" s="14">
        <v>82</v>
      </c>
      <c r="AS47" s="45"/>
      <c r="AT47" s="48">
        <f t="shared" si="12"/>
        <v>81</v>
      </c>
      <c r="AU47" s="15">
        <v>68</v>
      </c>
      <c r="AV47" s="14">
        <v>70</v>
      </c>
      <c r="AW47" s="14"/>
      <c r="AX47" s="14"/>
      <c r="AY47" s="14"/>
      <c r="AZ47" s="14"/>
      <c r="BA47" s="14">
        <v>82</v>
      </c>
      <c r="BB47" s="45"/>
      <c r="BC47" s="48">
        <f t="shared" si="13"/>
        <v>76</v>
      </c>
      <c r="BD47" s="25"/>
      <c r="BE47" s="19">
        <v>83</v>
      </c>
      <c r="BF47" s="18"/>
      <c r="BG47" s="18"/>
      <c r="BH47" s="18"/>
      <c r="BI47" s="18"/>
      <c r="BJ47" s="18"/>
      <c r="BK47" s="18"/>
      <c r="BL47" s="18"/>
      <c r="BM47" s="57">
        <f t="shared" si="14"/>
        <v>83</v>
      </c>
      <c r="BN47" s="19">
        <v>81</v>
      </c>
      <c r="BO47" s="18"/>
      <c r="BP47" s="18"/>
      <c r="BQ47" s="18"/>
      <c r="BR47" s="18"/>
      <c r="BS47" s="18"/>
      <c r="BT47" s="18"/>
      <c r="BU47" s="18"/>
      <c r="BV47" s="57">
        <f t="shared" si="15"/>
        <v>81</v>
      </c>
      <c r="BW47" s="19">
        <v>80</v>
      </c>
      <c r="BX47" s="18"/>
      <c r="BY47" s="18"/>
      <c r="BZ47" s="18"/>
      <c r="CA47" s="18"/>
      <c r="CB47" s="18"/>
      <c r="CC47" s="18"/>
      <c r="CD47" s="18"/>
      <c r="CE47" s="57">
        <f t="shared" si="16"/>
        <v>80</v>
      </c>
      <c r="CF47" s="19"/>
      <c r="CG47" s="18"/>
      <c r="CH47" s="18"/>
      <c r="CI47" s="18"/>
      <c r="CJ47" s="18"/>
      <c r="CK47" s="18"/>
      <c r="CL47" s="18"/>
      <c r="CM47" s="18"/>
      <c r="CN47" s="57" t="str">
        <f t="shared" si="17"/>
        <v/>
      </c>
      <c r="CO47" s="25"/>
      <c r="CP47" s="30">
        <f t="shared" si="18"/>
        <v>83</v>
      </c>
      <c r="CQ47" s="25"/>
      <c r="CR47" s="30" t="str">
        <f t="shared" si="19"/>
        <v/>
      </c>
      <c r="CS47" s="25"/>
      <c r="CT47" s="30" t="str">
        <f t="shared" si="20"/>
        <v/>
      </c>
      <c r="CU47" s="25"/>
      <c r="CV47" s="30" t="str">
        <f t="shared" si="21"/>
        <v/>
      </c>
      <c r="CW47" s="25"/>
      <c r="CX47" s="60"/>
      <c r="CY47" s="30">
        <f t="shared" si="22"/>
        <v>81</v>
      </c>
      <c r="CZ47" s="25"/>
      <c r="DA47" s="30" t="str">
        <f t="shared" si="23"/>
        <v/>
      </c>
      <c r="DB47" s="25"/>
      <c r="DC47" s="30" t="str">
        <f t="shared" si="24"/>
        <v/>
      </c>
      <c r="DD47" s="25"/>
      <c r="DE47" s="30" t="str">
        <f t="shared" si="25"/>
        <v/>
      </c>
      <c r="DF47" s="25"/>
      <c r="DG47" s="60"/>
      <c r="DH47" s="30">
        <f t="shared" si="26"/>
        <v>80</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v>38</v>
      </c>
      <c r="B48" s="26">
        <v>11129</v>
      </c>
      <c r="C48" s="26" t="s">
        <v>147</v>
      </c>
      <c r="D48" s="25"/>
      <c r="E48" s="35">
        <f t="shared" si="0"/>
        <v>84</v>
      </c>
      <c r="F48" s="35" t="str">
        <f t="shared" si="1"/>
        <v>B</v>
      </c>
      <c r="G48" s="35">
        <f t="shared" si="2"/>
        <v>83</v>
      </c>
      <c r="H48" s="35" t="str">
        <f t="shared" si="3"/>
        <v>B</v>
      </c>
      <c r="I48" s="61">
        <v>2</v>
      </c>
      <c r="J48" s="35" t="str">
        <f t="shared" si="4"/>
        <v>Siswa memiliki kemampuan membedakan fungsi sosial, struktur teks, dan unsur kebahasaan beberapa teks khusus dalam bentuk surat lamaran kerja, dengan memberi dan meminta informasi terkait jati diri, latar belakang pendidikan/pengalaman kerja, sesuai dengan konteks penggunaannya</v>
      </c>
      <c r="K48" s="35">
        <f t="shared" si="5"/>
        <v>82</v>
      </c>
      <c r="L48" s="35" t="str">
        <f t="shared" si="6"/>
        <v>B</v>
      </c>
      <c r="M48" s="35">
        <f t="shared" si="7"/>
        <v>85</v>
      </c>
      <c r="N48" s="35" t="str">
        <f t="shared" si="8"/>
        <v>B</v>
      </c>
      <c r="O48" s="61">
        <v>1</v>
      </c>
      <c r="P48" s="35" t="str">
        <f t="shared" si="9"/>
        <v>Siswa memiliki keterampilan menyusun teks interaksi interpersonal lisan dan tulis sederhana yang melibatkan tindakan menawarkan jasa, dan menanggapinya dengan memperhatikan fungsi sosial, struktur teks, dan unsur kebahasaan yang benar dan sesuai konteks</v>
      </c>
      <c r="Q48" s="39"/>
      <c r="R48" s="39"/>
      <c r="S48" s="25"/>
      <c r="T48" s="15">
        <v>59</v>
      </c>
      <c r="U48" s="14">
        <v>80</v>
      </c>
      <c r="V48" s="14"/>
      <c r="W48" s="14"/>
      <c r="X48" s="14"/>
      <c r="Y48" s="14"/>
      <c r="Z48" s="14">
        <v>82</v>
      </c>
      <c r="AA48" s="45">
        <f t="shared" si="34"/>
        <v>81</v>
      </c>
      <c r="AB48" s="48">
        <f t="shared" si="10"/>
        <v>81</v>
      </c>
      <c r="AC48" s="15">
        <v>90</v>
      </c>
      <c r="AD48" s="14"/>
      <c r="AE48" s="14"/>
      <c r="AF48" s="14"/>
      <c r="AG48" s="14"/>
      <c r="AH48" s="14"/>
      <c r="AI48" s="14">
        <v>82</v>
      </c>
      <c r="AJ48" s="45"/>
      <c r="AK48" s="48">
        <f t="shared" si="11"/>
        <v>86</v>
      </c>
      <c r="AL48" s="15">
        <v>92</v>
      </c>
      <c r="AM48" s="14"/>
      <c r="AN48" s="14"/>
      <c r="AO48" s="14"/>
      <c r="AP48" s="14"/>
      <c r="AQ48" s="14"/>
      <c r="AR48" s="14">
        <v>82</v>
      </c>
      <c r="AS48" s="45"/>
      <c r="AT48" s="48">
        <f t="shared" si="12"/>
        <v>87</v>
      </c>
      <c r="AU48" s="15">
        <v>59</v>
      </c>
      <c r="AV48" s="14">
        <v>70</v>
      </c>
      <c r="AW48" s="14"/>
      <c r="AX48" s="14"/>
      <c r="AY48" s="14"/>
      <c r="AZ48" s="14"/>
      <c r="BA48" s="14">
        <v>82</v>
      </c>
      <c r="BB48" s="45"/>
      <c r="BC48" s="48">
        <f t="shared" si="13"/>
        <v>76</v>
      </c>
      <c r="BD48" s="25"/>
      <c r="BE48" s="19">
        <v>83</v>
      </c>
      <c r="BF48" s="18"/>
      <c r="BG48" s="18"/>
      <c r="BH48" s="18"/>
      <c r="BI48" s="18"/>
      <c r="BJ48" s="18"/>
      <c r="BK48" s="18"/>
      <c r="BL48" s="18"/>
      <c r="BM48" s="57">
        <f t="shared" si="14"/>
        <v>83</v>
      </c>
      <c r="BN48" s="19">
        <v>81</v>
      </c>
      <c r="BO48" s="18"/>
      <c r="BP48" s="18"/>
      <c r="BQ48" s="18"/>
      <c r="BR48" s="18"/>
      <c r="BS48" s="18"/>
      <c r="BT48" s="18"/>
      <c r="BU48" s="18"/>
      <c r="BV48" s="57">
        <f t="shared" si="15"/>
        <v>81</v>
      </c>
      <c r="BW48" s="19">
        <v>90</v>
      </c>
      <c r="BX48" s="18"/>
      <c r="BY48" s="18"/>
      <c r="BZ48" s="18"/>
      <c r="CA48" s="18"/>
      <c r="CB48" s="18"/>
      <c r="CC48" s="18"/>
      <c r="CD48" s="18"/>
      <c r="CE48" s="57">
        <f t="shared" si="16"/>
        <v>90</v>
      </c>
      <c r="CF48" s="19"/>
      <c r="CG48" s="18"/>
      <c r="CH48" s="18"/>
      <c r="CI48" s="18"/>
      <c r="CJ48" s="18"/>
      <c r="CK48" s="18"/>
      <c r="CL48" s="18"/>
      <c r="CM48" s="18"/>
      <c r="CN48" s="57" t="str">
        <f t="shared" si="17"/>
        <v/>
      </c>
      <c r="CO48" s="25"/>
      <c r="CP48" s="30">
        <f t="shared" si="18"/>
        <v>83</v>
      </c>
      <c r="CQ48" s="25"/>
      <c r="CR48" s="30" t="str">
        <f t="shared" si="19"/>
        <v/>
      </c>
      <c r="CS48" s="25"/>
      <c r="CT48" s="30" t="str">
        <f t="shared" si="20"/>
        <v/>
      </c>
      <c r="CU48" s="25"/>
      <c r="CV48" s="30" t="str">
        <f t="shared" si="21"/>
        <v/>
      </c>
      <c r="CW48" s="25"/>
      <c r="CX48" s="60"/>
      <c r="CY48" s="30">
        <f t="shared" si="22"/>
        <v>81</v>
      </c>
      <c r="CZ48" s="25"/>
      <c r="DA48" s="30" t="str">
        <f t="shared" si="23"/>
        <v/>
      </c>
      <c r="DB48" s="25"/>
      <c r="DC48" s="30" t="str">
        <f t="shared" si="24"/>
        <v/>
      </c>
      <c r="DD48" s="25"/>
      <c r="DE48" s="30" t="str">
        <f t="shared" si="25"/>
        <v/>
      </c>
      <c r="DF48" s="25"/>
      <c r="DG48" s="60"/>
      <c r="DH48" s="30">
        <f t="shared" si="26"/>
        <v>90</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96</v>
      </c>
      <c r="D52" s="25"/>
      <c r="E52" s="25"/>
      <c r="F52" s="25" t="s">
        <v>97</v>
      </c>
      <c r="G52" s="25"/>
      <c r="H52" s="25"/>
      <c r="I52" s="63"/>
      <c r="J52" s="37"/>
      <c r="K52" s="25" t="e">
        <f>#NULL!</f>
        <v>#NULL!</v>
      </c>
      <c r="L52" s="25"/>
      <c r="M52" s="25"/>
      <c r="N52" s="25"/>
      <c r="O52" s="62"/>
      <c r="P52" s="25"/>
      <c r="Q52" s="25" t="s">
        <v>98</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99</v>
      </c>
      <c r="D53" s="25"/>
      <c r="E53" s="25"/>
      <c r="F53" s="25" t="s">
        <v>100</v>
      </c>
      <c r="G53" s="25"/>
      <c r="H53" s="25"/>
      <c r="I53" s="63"/>
      <c r="J53" s="37"/>
      <c r="K53" s="25" t="e">
        <f>#NULL!</f>
        <v>#NULL!</v>
      </c>
      <c r="L53" s="25"/>
      <c r="M53" s="25"/>
      <c r="N53" s="25"/>
      <c r="O53" s="62"/>
      <c r="P53" s="25"/>
      <c r="Q53" s="25" t="s">
        <v>101</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102</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103</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104</v>
      </c>
      <c r="D56" s="25"/>
      <c r="E56" s="25"/>
      <c r="F56" s="25"/>
      <c r="G56" s="25"/>
      <c r="H56" s="25"/>
      <c r="I56" s="62"/>
      <c r="J56" s="25"/>
      <c r="K56" s="25"/>
      <c r="L56" s="25"/>
      <c r="M56" s="25"/>
      <c r="N56" s="25"/>
      <c r="O56" s="62"/>
      <c r="P56" s="25"/>
      <c r="Q56" s="25" t="s">
        <v>105</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106</v>
      </c>
      <c r="D57" s="25"/>
      <c r="E57" s="25"/>
      <c r="F57" s="25"/>
      <c r="G57" s="25"/>
      <c r="H57" s="25"/>
      <c r="I57" s="62"/>
      <c r="J57" s="25"/>
      <c r="K57" s="25"/>
      <c r="L57" s="25"/>
      <c r="M57" s="25"/>
      <c r="N57" s="25"/>
      <c r="O57" s="62"/>
      <c r="P57" s="25"/>
      <c r="Q57" s="25" t="s">
        <v>107</v>
      </c>
      <c r="R57" s="25" t="s">
        <v>108</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FK21:FK22"/>
    <mergeCell ref="FJ23:FJ24"/>
    <mergeCell ref="FK23:FK24"/>
    <mergeCell ref="FJ31:FJ32"/>
    <mergeCell ref="FK31:FK32"/>
    <mergeCell ref="FJ25:FJ26"/>
    <mergeCell ref="FK25:FK26"/>
    <mergeCell ref="FJ27:FJ28"/>
    <mergeCell ref="FK27:FK28"/>
    <mergeCell ref="FJ29:FJ30"/>
    <mergeCell ref="FK29:FK30"/>
    <mergeCell ref="FJ13:FJ14"/>
    <mergeCell ref="FK13:FK14"/>
    <mergeCell ref="FJ15:FJ16"/>
    <mergeCell ref="FK15:FK16"/>
    <mergeCell ref="FJ17:FJ18"/>
    <mergeCell ref="FK17:FK18"/>
    <mergeCell ref="FG29:FG30"/>
    <mergeCell ref="FH29:FH30"/>
    <mergeCell ref="FI29:FI30"/>
    <mergeCell ref="FG21:FG22"/>
    <mergeCell ref="FH21:FH22"/>
    <mergeCell ref="FI21:FI22"/>
    <mergeCell ref="FG23:FG24"/>
    <mergeCell ref="FH23:FH24"/>
    <mergeCell ref="FI23:FI24"/>
    <mergeCell ref="FG17:FG18"/>
    <mergeCell ref="FH17:FH18"/>
    <mergeCell ref="FI17:FI18"/>
    <mergeCell ref="FG19:FG20"/>
    <mergeCell ref="FH19:FH20"/>
    <mergeCell ref="FI19:FI20"/>
    <mergeCell ref="FJ19:FJ20"/>
    <mergeCell ref="FK19:FK20"/>
    <mergeCell ref="FJ21:FJ22"/>
    <mergeCell ref="FI13:FI14"/>
    <mergeCell ref="FH15:FH16"/>
    <mergeCell ref="FI15:FI16"/>
    <mergeCell ref="FG11:FI11"/>
    <mergeCell ref="FG13:FG14"/>
    <mergeCell ref="FC11:FE11"/>
    <mergeCell ref="FG31:FG32"/>
    <mergeCell ref="FH31:FH32"/>
    <mergeCell ref="FI31:FI32"/>
    <mergeCell ref="FG25:FG26"/>
    <mergeCell ref="FH25:FH26"/>
    <mergeCell ref="FI25:FI26"/>
    <mergeCell ref="FG27:FG28"/>
    <mergeCell ref="FH27:FH28"/>
    <mergeCell ref="FI27:FI28"/>
    <mergeCell ref="FC25:FE25"/>
    <mergeCell ref="CE9:CE10"/>
    <mergeCell ref="BP9:BQ9"/>
    <mergeCell ref="BR9:BS9"/>
    <mergeCell ref="BT9:BU9"/>
    <mergeCell ref="BV9:BV10"/>
    <mergeCell ref="DH10:DP10"/>
    <mergeCell ref="DQ10:DY10"/>
    <mergeCell ref="FG15:FG16"/>
    <mergeCell ref="FH13:FH14"/>
    <mergeCell ref="CP10:CX10"/>
    <mergeCell ref="CY10:DG10"/>
    <mergeCell ref="A8:A10"/>
    <mergeCell ref="B8:B10"/>
    <mergeCell ref="C8:C10"/>
    <mergeCell ref="C1:S1"/>
    <mergeCell ref="E7:R7"/>
    <mergeCell ref="K9:L9"/>
    <mergeCell ref="Q9:Q10"/>
    <mergeCell ref="R9:R10"/>
    <mergeCell ref="K8:P8"/>
    <mergeCell ref="E8:J8"/>
    <mergeCell ref="G9:J9"/>
    <mergeCell ref="M9:P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BN9:BO9"/>
    <mergeCell ref="AC9:AK9"/>
    <mergeCell ref="AL9:AT9"/>
    <mergeCell ref="BI9:BJ9"/>
    <mergeCell ref="BK9:BL9"/>
    <mergeCell ref="BM9:BM10"/>
    <mergeCell ref="BY9:BZ9"/>
    <mergeCell ref="CA9:CB9"/>
    <mergeCell ref="CC9:CD9"/>
  </mergeCells>
  <conditionalFormatting sqref="E11">
    <cfRule type="cellIs" dxfId="3233" priority="191" operator="between">
      <formula>($C$4-1)</formula>
      <formula>1</formula>
    </cfRule>
  </conditionalFormatting>
  <conditionalFormatting sqref="E12">
    <cfRule type="cellIs" dxfId="3232" priority="192" operator="between">
      <formula>($C$4-1)</formula>
      <formula>1</formula>
    </cfRule>
  </conditionalFormatting>
  <conditionalFormatting sqref="E13">
    <cfRule type="cellIs" dxfId="3231" priority="193" operator="between">
      <formula>($C$4-1)</formula>
      <formula>1</formula>
    </cfRule>
  </conditionalFormatting>
  <conditionalFormatting sqref="E14">
    <cfRule type="cellIs" dxfId="3230" priority="194" operator="between">
      <formula>($C$4-1)</formula>
      <formula>1</formula>
    </cfRule>
  </conditionalFormatting>
  <conditionalFormatting sqref="E15">
    <cfRule type="cellIs" dxfId="3229" priority="195" operator="between">
      <formula>($C$4-1)</formula>
      <formula>1</formula>
    </cfRule>
  </conditionalFormatting>
  <conditionalFormatting sqref="E16">
    <cfRule type="cellIs" dxfId="3228" priority="196" operator="between">
      <formula>($C$4-1)</formula>
      <formula>1</formula>
    </cfRule>
  </conditionalFormatting>
  <conditionalFormatting sqref="E17">
    <cfRule type="cellIs" dxfId="3227" priority="197" operator="between">
      <formula>($C$4-1)</formula>
      <formula>1</formula>
    </cfRule>
  </conditionalFormatting>
  <conditionalFormatting sqref="E18">
    <cfRule type="cellIs" dxfId="3226" priority="198" operator="between">
      <formula>($C$4-1)</formula>
      <formula>1</formula>
    </cfRule>
  </conditionalFormatting>
  <conditionalFormatting sqref="E19">
    <cfRule type="cellIs" dxfId="3225" priority="199" operator="between">
      <formula>($C$4-1)</formula>
      <formula>1</formula>
    </cfRule>
  </conditionalFormatting>
  <conditionalFormatting sqref="E20">
    <cfRule type="cellIs" dxfId="3224" priority="200" operator="between">
      <formula>($C$4-1)</formula>
      <formula>1</formula>
    </cfRule>
  </conditionalFormatting>
  <conditionalFormatting sqref="E21">
    <cfRule type="cellIs" dxfId="3223" priority="201" operator="between">
      <formula>($C$4-1)</formula>
      <formula>1</formula>
    </cfRule>
  </conditionalFormatting>
  <conditionalFormatting sqref="E22">
    <cfRule type="cellIs" dxfId="3222" priority="202" operator="between">
      <formula>($C$4-1)</formula>
      <formula>1</formula>
    </cfRule>
  </conditionalFormatting>
  <conditionalFormatting sqref="E23">
    <cfRule type="cellIs" dxfId="3221" priority="203" operator="between">
      <formula>($C$4-1)</formula>
      <formula>1</formula>
    </cfRule>
  </conditionalFormatting>
  <conditionalFormatting sqref="E24">
    <cfRule type="cellIs" dxfId="3220" priority="204" operator="between">
      <formula>($C$4-1)</formula>
      <formula>1</formula>
    </cfRule>
  </conditionalFormatting>
  <conditionalFormatting sqref="E25">
    <cfRule type="cellIs" dxfId="3219" priority="205" operator="between">
      <formula>($C$4-1)</formula>
      <formula>1</formula>
    </cfRule>
  </conditionalFormatting>
  <conditionalFormatting sqref="E26">
    <cfRule type="cellIs" dxfId="3218" priority="206" operator="between">
      <formula>($C$4-1)</formula>
      <formula>1</formula>
    </cfRule>
  </conditionalFormatting>
  <conditionalFormatting sqref="E27">
    <cfRule type="cellIs" dxfId="3217" priority="207" operator="between">
      <formula>($C$4-1)</formula>
      <formula>1</formula>
    </cfRule>
  </conditionalFormatting>
  <conditionalFormatting sqref="E28">
    <cfRule type="cellIs" dxfId="3216" priority="208" operator="between">
      <formula>($C$4-1)</formula>
      <formula>1</formula>
    </cfRule>
  </conditionalFormatting>
  <conditionalFormatting sqref="E29">
    <cfRule type="cellIs" dxfId="3215" priority="209" operator="between">
      <formula>($C$4-1)</formula>
      <formula>1</formula>
    </cfRule>
  </conditionalFormatting>
  <conditionalFormatting sqref="E30">
    <cfRule type="cellIs" dxfId="3214" priority="210" operator="between">
      <formula>($C$4-1)</formula>
      <formula>1</formula>
    </cfRule>
  </conditionalFormatting>
  <conditionalFormatting sqref="E31">
    <cfRule type="cellIs" dxfId="3213" priority="211" operator="between">
      <formula>($C$4-1)</formula>
      <formula>1</formula>
    </cfRule>
  </conditionalFormatting>
  <conditionalFormatting sqref="E32">
    <cfRule type="cellIs" dxfId="3212" priority="212" operator="between">
      <formula>($C$4-1)</formula>
      <formula>1</formula>
    </cfRule>
  </conditionalFormatting>
  <conditionalFormatting sqref="E33">
    <cfRule type="cellIs" dxfId="3211" priority="213" operator="between">
      <formula>($C$4-1)</formula>
      <formula>1</formula>
    </cfRule>
  </conditionalFormatting>
  <conditionalFormatting sqref="E34">
    <cfRule type="cellIs" dxfId="3210" priority="214" operator="between">
      <formula>($C$4-1)</formula>
      <formula>1</formula>
    </cfRule>
  </conditionalFormatting>
  <conditionalFormatting sqref="E35">
    <cfRule type="cellIs" dxfId="3209" priority="215" operator="between">
      <formula>($C$4-1)</formula>
      <formula>1</formula>
    </cfRule>
  </conditionalFormatting>
  <conditionalFormatting sqref="E36">
    <cfRule type="cellIs" dxfId="3208" priority="216" operator="between">
      <formula>($C$4-1)</formula>
      <formula>1</formula>
    </cfRule>
  </conditionalFormatting>
  <conditionalFormatting sqref="E37">
    <cfRule type="cellIs" dxfId="3207" priority="217" operator="between">
      <formula>($C$4-1)</formula>
      <formula>1</formula>
    </cfRule>
  </conditionalFormatting>
  <conditionalFormatting sqref="E38">
    <cfRule type="cellIs" dxfId="3206" priority="218" operator="between">
      <formula>($C$4-1)</formula>
      <formula>1</formula>
    </cfRule>
  </conditionalFormatting>
  <conditionalFormatting sqref="E39">
    <cfRule type="cellIs" dxfId="3205" priority="219" operator="between">
      <formula>($C$4-1)</formula>
      <formula>1</formula>
    </cfRule>
  </conditionalFormatting>
  <conditionalFormatting sqref="E40">
    <cfRule type="cellIs" dxfId="3204" priority="220" operator="between">
      <formula>($C$4-1)</formula>
      <formula>1</formula>
    </cfRule>
  </conditionalFormatting>
  <conditionalFormatting sqref="E41">
    <cfRule type="cellIs" dxfId="3203" priority="221" operator="between">
      <formula>($C$4-1)</formula>
      <formula>1</formula>
    </cfRule>
  </conditionalFormatting>
  <conditionalFormatting sqref="E42">
    <cfRule type="cellIs" dxfId="3202" priority="222" operator="between">
      <formula>($C$4-1)</formula>
      <formula>1</formula>
    </cfRule>
  </conditionalFormatting>
  <conditionalFormatting sqref="E43">
    <cfRule type="cellIs" dxfId="3201" priority="223" operator="between">
      <formula>($C$4-1)</formula>
      <formula>1</formula>
    </cfRule>
  </conditionalFormatting>
  <conditionalFormatting sqref="E44">
    <cfRule type="cellIs" dxfId="3200" priority="224" operator="between">
      <formula>($C$4-1)</formula>
      <formula>1</formula>
    </cfRule>
  </conditionalFormatting>
  <conditionalFormatting sqref="E45">
    <cfRule type="cellIs" dxfId="3199" priority="225" operator="between">
      <formula>($C$4-1)</formula>
      <formula>1</formula>
    </cfRule>
  </conditionalFormatting>
  <conditionalFormatting sqref="E46">
    <cfRule type="cellIs" dxfId="3198" priority="226" operator="between">
      <formula>($C$4-1)</formula>
      <formula>1</formula>
    </cfRule>
  </conditionalFormatting>
  <conditionalFormatting sqref="E47">
    <cfRule type="cellIs" dxfId="3197" priority="227" operator="between">
      <formula>($C$4-1)</formula>
      <formula>1</formula>
    </cfRule>
  </conditionalFormatting>
  <conditionalFormatting sqref="E48">
    <cfRule type="cellIs" dxfId="3196" priority="228" operator="between">
      <formula>($C$4-1)</formula>
      <formula>1</formula>
    </cfRule>
  </conditionalFormatting>
  <conditionalFormatting sqref="E49">
    <cfRule type="cellIs" dxfId="3195" priority="229" operator="between">
      <formula>($C$4-1)</formula>
      <formula>1</formula>
    </cfRule>
  </conditionalFormatting>
  <conditionalFormatting sqref="E50">
    <cfRule type="cellIs" dxfId="3194" priority="230" operator="between">
      <formula>($C$4-1)</formula>
      <formula>1</formula>
    </cfRule>
  </conditionalFormatting>
  <conditionalFormatting sqref="G11">
    <cfRule type="cellIs" dxfId="3193" priority="231" operator="between">
      <formula>($C$4-1)</formula>
      <formula>1</formula>
    </cfRule>
  </conditionalFormatting>
  <conditionalFormatting sqref="G12">
    <cfRule type="cellIs" dxfId="3192" priority="232" operator="between">
      <formula>($C$4-1)</formula>
      <formula>1</formula>
    </cfRule>
  </conditionalFormatting>
  <conditionalFormatting sqref="G13">
    <cfRule type="cellIs" dxfId="3191" priority="233" operator="between">
      <formula>($C$4-1)</formula>
      <formula>1</formula>
    </cfRule>
  </conditionalFormatting>
  <conditionalFormatting sqref="G14">
    <cfRule type="cellIs" dxfId="3190" priority="234" operator="between">
      <formula>($C$4-1)</formula>
      <formula>1</formula>
    </cfRule>
  </conditionalFormatting>
  <conditionalFormatting sqref="G15">
    <cfRule type="cellIs" dxfId="3189" priority="235" operator="between">
      <formula>($C$4-1)</formula>
      <formula>1</formula>
    </cfRule>
  </conditionalFormatting>
  <conditionalFormatting sqref="G16">
    <cfRule type="cellIs" dxfId="3188" priority="236" operator="between">
      <formula>($C$4-1)</formula>
      <formula>1</formula>
    </cfRule>
  </conditionalFormatting>
  <conditionalFormatting sqref="G17">
    <cfRule type="cellIs" dxfId="3187" priority="237" operator="between">
      <formula>($C$4-1)</formula>
      <formula>1</formula>
    </cfRule>
  </conditionalFormatting>
  <conditionalFormatting sqref="G18">
    <cfRule type="cellIs" dxfId="3186" priority="238" operator="between">
      <formula>($C$4-1)</formula>
      <formula>1</formula>
    </cfRule>
  </conditionalFormatting>
  <conditionalFormatting sqref="G19">
    <cfRule type="cellIs" dxfId="3185" priority="239" operator="between">
      <formula>($C$4-1)</formula>
      <formula>1</formula>
    </cfRule>
  </conditionalFormatting>
  <conditionalFormatting sqref="G20">
    <cfRule type="cellIs" dxfId="3184" priority="240" operator="between">
      <formula>($C$4-1)</formula>
      <formula>1</formula>
    </cfRule>
  </conditionalFormatting>
  <conditionalFormatting sqref="G21">
    <cfRule type="cellIs" dxfId="3183" priority="241" operator="between">
      <formula>($C$4-1)</formula>
      <formula>1</formula>
    </cfRule>
  </conditionalFormatting>
  <conditionalFormatting sqref="G22">
    <cfRule type="cellIs" dxfId="3182" priority="242" operator="between">
      <formula>($C$4-1)</formula>
      <formula>1</formula>
    </cfRule>
  </conditionalFormatting>
  <conditionalFormatting sqref="G23">
    <cfRule type="cellIs" dxfId="3181" priority="243" operator="between">
      <formula>($C$4-1)</formula>
      <formula>1</formula>
    </cfRule>
  </conditionalFormatting>
  <conditionalFormatting sqref="G24">
    <cfRule type="cellIs" dxfId="3180" priority="244" operator="between">
      <formula>($C$4-1)</formula>
      <formula>1</formula>
    </cfRule>
  </conditionalFormatting>
  <conditionalFormatting sqref="G25">
    <cfRule type="cellIs" dxfId="3179" priority="245" operator="between">
      <formula>($C$4-1)</formula>
      <formula>1</formula>
    </cfRule>
  </conditionalFormatting>
  <conditionalFormatting sqref="G26">
    <cfRule type="cellIs" dxfId="3178" priority="246" operator="between">
      <formula>($C$4-1)</formula>
      <formula>1</formula>
    </cfRule>
  </conditionalFormatting>
  <conditionalFormatting sqref="G27">
    <cfRule type="cellIs" dxfId="3177" priority="247" operator="between">
      <formula>($C$4-1)</formula>
      <formula>1</formula>
    </cfRule>
  </conditionalFormatting>
  <conditionalFormatting sqref="G28">
    <cfRule type="cellIs" dxfId="3176" priority="248" operator="between">
      <formula>($C$4-1)</formula>
      <formula>1</formula>
    </cfRule>
  </conditionalFormatting>
  <conditionalFormatting sqref="G29">
    <cfRule type="cellIs" dxfId="3175" priority="249" operator="between">
      <formula>($C$4-1)</formula>
      <formula>1</formula>
    </cfRule>
  </conditionalFormatting>
  <conditionalFormatting sqref="G30">
    <cfRule type="cellIs" dxfId="3174" priority="250" operator="between">
      <formula>($C$4-1)</formula>
      <formula>1</formula>
    </cfRule>
  </conditionalFormatting>
  <conditionalFormatting sqref="G31">
    <cfRule type="cellIs" dxfId="3173" priority="251" operator="between">
      <formula>($C$4-1)</formula>
      <formula>1</formula>
    </cfRule>
  </conditionalFormatting>
  <conditionalFormatting sqref="G32">
    <cfRule type="cellIs" dxfId="3172" priority="252" operator="between">
      <formula>($C$4-1)</formula>
      <formula>1</formula>
    </cfRule>
  </conditionalFormatting>
  <conditionalFormatting sqref="G33">
    <cfRule type="cellIs" dxfId="3171" priority="253" operator="between">
      <formula>($C$4-1)</formula>
      <formula>1</formula>
    </cfRule>
  </conditionalFormatting>
  <conditionalFormatting sqref="G34">
    <cfRule type="cellIs" dxfId="3170" priority="254" operator="between">
      <formula>($C$4-1)</formula>
      <formula>1</formula>
    </cfRule>
  </conditionalFormatting>
  <conditionalFormatting sqref="G35">
    <cfRule type="cellIs" dxfId="3169" priority="255" operator="between">
      <formula>($C$4-1)</formula>
      <formula>1</formula>
    </cfRule>
  </conditionalFormatting>
  <conditionalFormatting sqref="G36">
    <cfRule type="cellIs" dxfId="3168" priority="256" operator="between">
      <formula>($C$4-1)</formula>
      <formula>1</formula>
    </cfRule>
  </conditionalFormatting>
  <conditionalFormatting sqref="G37">
    <cfRule type="cellIs" dxfId="3167" priority="257" operator="between">
      <formula>($C$4-1)</formula>
      <formula>1</formula>
    </cfRule>
  </conditionalFormatting>
  <conditionalFormatting sqref="G38">
    <cfRule type="cellIs" dxfId="3166" priority="258" operator="between">
      <formula>($C$4-1)</formula>
      <formula>1</formula>
    </cfRule>
  </conditionalFormatting>
  <conditionalFormatting sqref="G39">
    <cfRule type="cellIs" dxfId="3165" priority="259" operator="between">
      <formula>($C$4-1)</formula>
      <formula>1</formula>
    </cfRule>
  </conditionalFormatting>
  <conditionalFormatting sqref="G40">
    <cfRule type="cellIs" dxfId="3164" priority="260" operator="between">
      <formula>($C$4-1)</formula>
      <formula>1</formula>
    </cfRule>
  </conditionalFormatting>
  <conditionalFormatting sqref="G41">
    <cfRule type="cellIs" dxfId="3163" priority="261" operator="between">
      <formula>($C$4-1)</formula>
      <formula>1</formula>
    </cfRule>
  </conditionalFormatting>
  <conditionalFormatting sqref="G42">
    <cfRule type="cellIs" dxfId="3162" priority="262" operator="between">
      <formula>($C$4-1)</formula>
      <formula>1</formula>
    </cfRule>
  </conditionalFormatting>
  <conditionalFormatting sqref="G43">
    <cfRule type="cellIs" dxfId="3161" priority="263" operator="between">
      <formula>($C$4-1)</formula>
      <formula>1</formula>
    </cfRule>
  </conditionalFormatting>
  <conditionalFormatting sqref="G44">
    <cfRule type="cellIs" dxfId="3160" priority="264" operator="between">
      <formula>($C$4-1)</formula>
      <formula>1</formula>
    </cfRule>
  </conditionalFormatting>
  <conditionalFormatting sqref="G45">
    <cfRule type="cellIs" dxfId="3159" priority="265" operator="between">
      <formula>($C$4-1)</formula>
      <formula>1</formula>
    </cfRule>
  </conditionalFormatting>
  <conditionalFormatting sqref="G46">
    <cfRule type="cellIs" dxfId="3158" priority="266" operator="between">
      <formula>($C$4-1)</formula>
      <formula>1</formula>
    </cfRule>
  </conditionalFormatting>
  <conditionalFormatting sqref="G47">
    <cfRule type="cellIs" dxfId="3157" priority="267" operator="between">
      <formula>($C$4-1)</formula>
      <formula>1</formula>
    </cfRule>
  </conditionalFormatting>
  <conditionalFormatting sqref="G48">
    <cfRule type="cellIs" dxfId="3156" priority="268" operator="between">
      <formula>($C$4-1)</formula>
      <formula>1</formula>
    </cfRule>
  </conditionalFormatting>
  <conditionalFormatting sqref="G49">
    <cfRule type="cellIs" dxfId="3155" priority="269" operator="between">
      <formula>($C$4-1)</formula>
      <formula>1</formula>
    </cfRule>
  </conditionalFormatting>
  <conditionalFormatting sqref="G50">
    <cfRule type="cellIs" dxfId="3154" priority="270" operator="between">
      <formula>($C$4-1)</formula>
      <formula>1</formula>
    </cfRule>
  </conditionalFormatting>
  <conditionalFormatting sqref="K11">
    <cfRule type="cellIs" dxfId="3153" priority="271" operator="between">
      <formula>($C$4-1)</formula>
      <formula>1</formula>
    </cfRule>
  </conditionalFormatting>
  <conditionalFormatting sqref="K12">
    <cfRule type="cellIs" dxfId="3152" priority="272" operator="between">
      <formula>($C$4-1)</formula>
      <formula>1</formula>
    </cfRule>
  </conditionalFormatting>
  <conditionalFormatting sqref="K13">
    <cfRule type="cellIs" dxfId="3151" priority="273" operator="between">
      <formula>($C$4-1)</formula>
      <formula>1</formula>
    </cfRule>
  </conditionalFormatting>
  <conditionalFormatting sqref="K14">
    <cfRule type="cellIs" dxfId="3150" priority="274" operator="between">
      <formula>($C$4-1)</formula>
      <formula>1</formula>
    </cfRule>
  </conditionalFormatting>
  <conditionalFormatting sqref="K15">
    <cfRule type="cellIs" dxfId="3149" priority="275" operator="between">
      <formula>($C$4-1)</formula>
      <formula>1</formula>
    </cfRule>
  </conditionalFormatting>
  <conditionalFormatting sqref="K16">
    <cfRule type="cellIs" dxfId="3148" priority="276" operator="between">
      <formula>($C$4-1)</formula>
      <formula>1</formula>
    </cfRule>
  </conditionalFormatting>
  <conditionalFormatting sqref="K17">
    <cfRule type="cellIs" dxfId="3147" priority="277" operator="between">
      <formula>($C$4-1)</formula>
      <formula>1</formula>
    </cfRule>
  </conditionalFormatting>
  <conditionalFormatting sqref="K18">
    <cfRule type="cellIs" dxfId="3146" priority="278" operator="between">
      <formula>($C$4-1)</formula>
      <formula>1</formula>
    </cfRule>
  </conditionalFormatting>
  <conditionalFormatting sqref="K19">
    <cfRule type="cellIs" dxfId="3145" priority="279" operator="between">
      <formula>($C$4-1)</formula>
      <formula>1</formula>
    </cfRule>
  </conditionalFormatting>
  <conditionalFormatting sqref="K20">
    <cfRule type="cellIs" dxfId="3144" priority="280" operator="between">
      <formula>($C$4-1)</formula>
      <formula>1</formula>
    </cfRule>
  </conditionalFormatting>
  <conditionalFormatting sqref="K21">
    <cfRule type="cellIs" dxfId="3143" priority="281" operator="between">
      <formula>($C$4-1)</formula>
      <formula>1</formula>
    </cfRule>
  </conditionalFormatting>
  <conditionalFormatting sqref="K22">
    <cfRule type="cellIs" dxfId="3142" priority="282" operator="between">
      <formula>($C$4-1)</formula>
      <formula>1</formula>
    </cfRule>
  </conditionalFormatting>
  <conditionalFormatting sqref="K23">
    <cfRule type="cellIs" dxfId="3141" priority="283" operator="between">
      <formula>($C$4-1)</formula>
      <formula>1</formula>
    </cfRule>
  </conditionalFormatting>
  <conditionalFormatting sqref="K24">
    <cfRule type="cellIs" dxfId="3140" priority="284" operator="between">
      <formula>($C$4-1)</formula>
      <formula>1</formula>
    </cfRule>
  </conditionalFormatting>
  <conditionalFormatting sqref="K25">
    <cfRule type="cellIs" dxfId="3139" priority="285" operator="between">
      <formula>($C$4-1)</formula>
      <formula>1</formula>
    </cfRule>
  </conditionalFormatting>
  <conditionalFormatting sqref="K26">
    <cfRule type="cellIs" dxfId="3138" priority="286" operator="between">
      <formula>($C$4-1)</formula>
      <formula>1</formula>
    </cfRule>
  </conditionalFormatting>
  <conditionalFormatting sqref="K27">
    <cfRule type="cellIs" dxfId="3137" priority="287" operator="between">
      <formula>($C$4-1)</formula>
      <formula>1</formula>
    </cfRule>
  </conditionalFormatting>
  <conditionalFormatting sqref="K28">
    <cfRule type="cellIs" dxfId="3136" priority="288" operator="between">
      <formula>($C$4-1)</formula>
      <formula>1</formula>
    </cfRule>
  </conditionalFormatting>
  <conditionalFormatting sqref="K29">
    <cfRule type="cellIs" dxfId="3135" priority="289" operator="between">
      <formula>($C$4-1)</formula>
      <formula>1</formula>
    </cfRule>
  </conditionalFormatting>
  <conditionalFormatting sqref="K30">
    <cfRule type="cellIs" dxfId="3134" priority="290" operator="between">
      <formula>($C$4-1)</formula>
      <formula>1</formula>
    </cfRule>
  </conditionalFormatting>
  <conditionalFormatting sqref="K31">
    <cfRule type="cellIs" dxfId="3133" priority="291" operator="between">
      <formula>($C$4-1)</formula>
      <formula>1</formula>
    </cfRule>
  </conditionalFormatting>
  <conditionalFormatting sqref="K32">
    <cfRule type="cellIs" dxfId="3132" priority="292" operator="between">
      <formula>($C$4-1)</formula>
      <formula>1</formula>
    </cfRule>
  </conditionalFormatting>
  <conditionalFormatting sqref="K33">
    <cfRule type="cellIs" dxfId="3131" priority="293" operator="between">
      <formula>($C$4-1)</formula>
      <formula>1</formula>
    </cfRule>
  </conditionalFormatting>
  <conditionalFormatting sqref="K34">
    <cfRule type="cellIs" dxfId="3130" priority="294" operator="between">
      <formula>($C$4-1)</formula>
      <formula>1</formula>
    </cfRule>
  </conditionalFormatting>
  <conditionalFormatting sqref="K35">
    <cfRule type="cellIs" dxfId="3129" priority="295" operator="between">
      <formula>($C$4-1)</formula>
      <formula>1</formula>
    </cfRule>
  </conditionalFormatting>
  <conditionalFormatting sqref="K36">
    <cfRule type="cellIs" dxfId="3128" priority="296" operator="between">
      <formula>($C$4-1)</formula>
      <formula>1</formula>
    </cfRule>
  </conditionalFormatting>
  <conditionalFormatting sqref="K37">
    <cfRule type="cellIs" dxfId="3127" priority="297" operator="between">
      <formula>($C$4-1)</formula>
      <formula>1</formula>
    </cfRule>
  </conditionalFormatting>
  <conditionalFormatting sqref="K38">
    <cfRule type="cellIs" dxfId="3126" priority="298" operator="between">
      <formula>($C$4-1)</formula>
      <formula>1</formula>
    </cfRule>
  </conditionalFormatting>
  <conditionalFormatting sqref="K39">
    <cfRule type="cellIs" dxfId="3125" priority="299" operator="between">
      <formula>($C$4-1)</formula>
      <formula>1</formula>
    </cfRule>
  </conditionalFormatting>
  <conditionalFormatting sqref="K40">
    <cfRule type="cellIs" dxfId="3124" priority="300" operator="between">
      <formula>($C$4-1)</formula>
      <formula>1</formula>
    </cfRule>
  </conditionalFormatting>
  <conditionalFormatting sqref="K41">
    <cfRule type="cellIs" dxfId="3123" priority="301" operator="between">
      <formula>($C$4-1)</formula>
      <formula>1</formula>
    </cfRule>
  </conditionalFormatting>
  <conditionalFormatting sqref="K42">
    <cfRule type="cellIs" dxfId="3122" priority="302" operator="between">
      <formula>($C$4-1)</formula>
      <formula>1</formula>
    </cfRule>
  </conditionalFormatting>
  <conditionalFormatting sqref="K43">
    <cfRule type="cellIs" dxfId="3121" priority="303" operator="between">
      <formula>($C$4-1)</formula>
      <formula>1</formula>
    </cfRule>
  </conditionalFormatting>
  <conditionalFormatting sqref="K44">
    <cfRule type="cellIs" dxfId="3120" priority="304" operator="between">
      <formula>($C$4-1)</formula>
      <formula>1</formula>
    </cfRule>
  </conditionalFormatting>
  <conditionalFormatting sqref="K45">
    <cfRule type="cellIs" dxfId="3119" priority="305" operator="between">
      <formula>($C$4-1)</formula>
      <formula>1</formula>
    </cfRule>
  </conditionalFormatting>
  <conditionalFormatting sqref="K46">
    <cfRule type="cellIs" dxfId="3118" priority="306" operator="between">
      <formula>($C$4-1)</formula>
      <formula>1</formula>
    </cfRule>
  </conditionalFormatting>
  <conditionalFormatting sqref="K47">
    <cfRule type="cellIs" dxfId="3117" priority="307" operator="between">
      <formula>($C$4-1)</formula>
      <formula>1</formula>
    </cfRule>
  </conditionalFormatting>
  <conditionalFormatting sqref="K48">
    <cfRule type="cellIs" dxfId="3116" priority="308" operator="between">
      <formula>($C$4-1)</formula>
      <formula>1</formula>
    </cfRule>
  </conditionalFormatting>
  <conditionalFormatting sqref="K49">
    <cfRule type="cellIs" dxfId="3115" priority="309" operator="between">
      <formula>($C$4-1)</formula>
      <formula>1</formula>
    </cfRule>
  </conditionalFormatting>
  <conditionalFormatting sqref="K50">
    <cfRule type="cellIs" dxfId="3114" priority="310" operator="between">
      <formula>($C$4-1)</formula>
      <formula>1</formula>
    </cfRule>
  </conditionalFormatting>
  <conditionalFormatting sqref="M11">
    <cfRule type="cellIs" dxfId="3113" priority="311" operator="between">
      <formula>($C$4-1)</formula>
      <formula>1</formula>
    </cfRule>
  </conditionalFormatting>
  <conditionalFormatting sqref="M12">
    <cfRule type="cellIs" dxfId="3112" priority="312" operator="between">
      <formula>($C$4-1)</formula>
      <formula>1</formula>
    </cfRule>
  </conditionalFormatting>
  <conditionalFormatting sqref="M13">
    <cfRule type="cellIs" dxfId="3111" priority="313" operator="between">
      <formula>($C$4-1)</formula>
      <formula>1</formula>
    </cfRule>
  </conditionalFormatting>
  <conditionalFormatting sqref="M14">
    <cfRule type="cellIs" dxfId="3110" priority="314" operator="between">
      <formula>($C$4-1)</formula>
      <formula>1</formula>
    </cfRule>
  </conditionalFormatting>
  <conditionalFormatting sqref="M15">
    <cfRule type="cellIs" dxfId="3109" priority="315" operator="between">
      <formula>($C$4-1)</formula>
      <formula>1</formula>
    </cfRule>
  </conditionalFormatting>
  <conditionalFormatting sqref="M16">
    <cfRule type="cellIs" dxfId="3108" priority="316" operator="between">
      <formula>($C$4-1)</formula>
      <formula>1</formula>
    </cfRule>
  </conditionalFormatting>
  <conditionalFormatting sqref="M17">
    <cfRule type="cellIs" dxfId="3107" priority="317" operator="between">
      <formula>($C$4-1)</formula>
      <formula>1</formula>
    </cfRule>
  </conditionalFormatting>
  <conditionalFormatting sqref="M18">
    <cfRule type="cellIs" dxfId="3106" priority="318" operator="between">
      <formula>($C$4-1)</formula>
      <formula>1</formula>
    </cfRule>
  </conditionalFormatting>
  <conditionalFormatting sqref="M19">
    <cfRule type="cellIs" dxfId="3105" priority="319" operator="between">
      <formula>($C$4-1)</formula>
      <formula>1</formula>
    </cfRule>
  </conditionalFormatting>
  <conditionalFormatting sqref="M20">
    <cfRule type="cellIs" dxfId="3104" priority="320" operator="between">
      <formula>($C$4-1)</formula>
      <formula>1</formula>
    </cfRule>
  </conditionalFormatting>
  <conditionalFormatting sqref="M21">
    <cfRule type="cellIs" dxfId="3103" priority="321" operator="between">
      <formula>($C$4-1)</formula>
      <formula>1</formula>
    </cfRule>
  </conditionalFormatting>
  <conditionalFormatting sqref="M22">
    <cfRule type="cellIs" dxfId="3102" priority="322" operator="between">
      <formula>($C$4-1)</formula>
      <formula>1</formula>
    </cfRule>
  </conditionalFormatting>
  <conditionalFormatting sqref="M23">
    <cfRule type="cellIs" dxfId="3101" priority="323" operator="between">
      <formula>($C$4-1)</formula>
      <formula>1</formula>
    </cfRule>
  </conditionalFormatting>
  <conditionalFormatting sqref="M24">
    <cfRule type="cellIs" dxfId="3100" priority="324" operator="between">
      <formula>($C$4-1)</formula>
      <formula>1</formula>
    </cfRule>
  </conditionalFormatting>
  <conditionalFormatting sqref="M25">
    <cfRule type="cellIs" dxfId="3099" priority="325" operator="between">
      <formula>($C$4-1)</formula>
      <formula>1</formula>
    </cfRule>
  </conditionalFormatting>
  <conditionalFormatting sqref="M26">
    <cfRule type="cellIs" dxfId="3098" priority="326" operator="between">
      <formula>($C$4-1)</formula>
      <formula>1</formula>
    </cfRule>
  </conditionalFormatting>
  <conditionalFormatting sqref="M27">
    <cfRule type="cellIs" dxfId="3097" priority="327" operator="between">
      <formula>($C$4-1)</formula>
      <formula>1</formula>
    </cfRule>
  </conditionalFormatting>
  <conditionalFormatting sqref="M28">
    <cfRule type="cellIs" dxfId="3096" priority="328" operator="between">
      <formula>($C$4-1)</formula>
      <formula>1</formula>
    </cfRule>
  </conditionalFormatting>
  <conditionalFormatting sqref="M29">
    <cfRule type="cellIs" dxfId="3095" priority="329" operator="between">
      <formula>($C$4-1)</formula>
      <formula>1</formula>
    </cfRule>
  </conditionalFormatting>
  <conditionalFormatting sqref="M30">
    <cfRule type="cellIs" dxfId="3094" priority="330" operator="between">
      <formula>($C$4-1)</formula>
      <formula>1</formula>
    </cfRule>
  </conditionalFormatting>
  <conditionalFormatting sqref="M31">
    <cfRule type="cellIs" dxfId="3093" priority="331" operator="between">
      <formula>($C$4-1)</formula>
      <formula>1</formula>
    </cfRule>
  </conditionalFormatting>
  <conditionalFormatting sqref="M32">
    <cfRule type="cellIs" dxfId="3092" priority="332" operator="between">
      <formula>($C$4-1)</formula>
      <formula>1</formula>
    </cfRule>
  </conditionalFormatting>
  <conditionalFormatting sqref="M33">
    <cfRule type="cellIs" dxfId="3091" priority="333" operator="between">
      <formula>($C$4-1)</formula>
      <formula>1</formula>
    </cfRule>
  </conditionalFormatting>
  <conditionalFormatting sqref="M34">
    <cfRule type="cellIs" dxfId="3090" priority="334" operator="between">
      <formula>($C$4-1)</formula>
      <formula>1</formula>
    </cfRule>
  </conditionalFormatting>
  <conditionalFormatting sqref="M35">
    <cfRule type="cellIs" dxfId="3089" priority="335" operator="between">
      <formula>($C$4-1)</formula>
      <formula>1</formula>
    </cfRule>
  </conditionalFormatting>
  <conditionalFormatting sqref="M36">
    <cfRule type="cellIs" dxfId="3088" priority="336" operator="between">
      <formula>($C$4-1)</formula>
      <formula>1</formula>
    </cfRule>
  </conditionalFormatting>
  <conditionalFormatting sqref="M37">
    <cfRule type="cellIs" dxfId="3087" priority="337" operator="between">
      <formula>($C$4-1)</formula>
      <formula>1</formula>
    </cfRule>
  </conditionalFormatting>
  <conditionalFormatting sqref="M38">
    <cfRule type="cellIs" dxfId="3086" priority="338" operator="between">
      <formula>($C$4-1)</formula>
      <formula>1</formula>
    </cfRule>
  </conditionalFormatting>
  <conditionalFormatting sqref="M39">
    <cfRule type="cellIs" dxfId="3085" priority="339" operator="between">
      <formula>($C$4-1)</formula>
      <formula>1</formula>
    </cfRule>
  </conditionalFormatting>
  <conditionalFormatting sqref="M40">
    <cfRule type="cellIs" dxfId="3084" priority="340" operator="between">
      <formula>($C$4-1)</formula>
      <formula>1</formula>
    </cfRule>
  </conditionalFormatting>
  <conditionalFormatting sqref="M41">
    <cfRule type="cellIs" dxfId="3083" priority="341" operator="between">
      <formula>($C$4-1)</formula>
      <formula>1</formula>
    </cfRule>
  </conditionalFormatting>
  <conditionalFormatting sqref="M42">
    <cfRule type="cellIs" dxfId="3082" priority="342" operator="between">
      <formula>($C$4-1)</formula>
      <formula>1</formula>
    </cfRule>
  </conditionalFormatting>
  <conditionalFormatting sqref="M43">
    <cfRule type="cellIs" dxfId="3081" priority="343" operator="between">
      <formula>($C$4-1)</formula>
      <formula>1</formula>
    </cfRule>
  </conditionalFormatting>
  <conditionalFormatting sqref="M44">
    <cfRule type="cellIs" dxfId="3080" priority="344" operator="between">
      <formula>($C$4-1)</formula>
      <formula>1</formula>
    </cfRule>
  </conditionalFormatting>
  <conditionalFormatting sqref="M45">
    <cfRule type="cellIs" dxfId="3079" priority="345" operator="between">
      <formula>($C$4-1)</formula>
      <formula>1</formula>
    </cfRule>
  </conditionalFormatting>
  <conditionalFormatting sqref="M46">
    <cfRule type="cellIs" dxfId="3078" priority="346" operator="between">
      <formula>($C$4-1)</formula>
      <formula>1</formula>
    </cfRule>
  </conditionalFormatting>
  <conditionalFormatting sqref="M47">
    <cfRule type="cellIs" dxfId="3077" priority="347" operator="between">
      <formula>($C$4-1)</formula>
      <formula>1</formula>
    </cfRule>
  </conditionalFormatting>
  <conditionalFormatting sqref="M48">
    <cfRule type="cellIs" dxfId="3076" priority="348" operator="between">
      <formula>($C$4-1)</formula>
      <formula>1</formula>
    </cfRule>
  </conditionalFormatting>
  <conditionalFormatting sqref="M49">
    <cfRule type="cellIs" dxfId="3075" priority="349" operator="between">
      <formula>($C$4-1)</formula>
      <formula>1</formula>
    </cfRule>
  </conditionalFormatting>
  <conditionalFormatting sqref="M50">
    <cfRule type="cellIs" dxfId="3074" priority="350" operator="between">
      <formula>($C$4-1)</formula>
      <formula>1</formula>
    </cfRule>
  </conditionalFormatting>
  <conditionalFormatting sqref="K52">
    <cfRule type="cellIs" dxfId="3073" priority="351" operator="lessThan">
      <formula>$C$4</formula>
    </cfRule>
  </conditionalFormatting>
  <conditionalFormatting sqref="K53">
    <cfRule type="cellIs" dxfId="3072" priority="352" operator="lessThan">
      <formula>$C$4</formula>
    </cfRule>
  </conditionalFormatting>
  <conditionalFormatting sqref="K54">
    <cfRule type="cellIs" dxfId="3071" priority="353" operator="lessThan">
      <formula>$C$4</formula>
    </cfRule>
  </conditionalFormatting>
  <conditionalFormatting sqref="K55">
    <cfRule type="cellIs" dxfId="3070" priority="354" operator="lessThan">
      <formula>$C$4</formula>
    </cfRule>
  </conditionalFormatting>
  <conditionalFormatting sqref="AA11">
    <cfRule type="cellIs" dxfId="3069" priority="355" operator="lessThan">
      <formula>$C$4</formula>
    </cfRule>
  </conditionalFormatting>
  <conditionalFormatting sqref="AA12">
    <cfRule type="cellIs" dxfId="3068" priority="356" operator="lessThan">
      <formula>$C$4</formula>
    </cfRule>
  </conditionalFormatting>
  <conditionalFormatting sqref="AA13">
    <cfRule type="cellIs" dxfId="3067" priority="357" operator="lessThan">
      <formula>$C$4</formula>
    </cfRule>
  </conditionalFormatting>
  <conditionalFormatting sqref="AA14">
    <cfRule type="cellIs" dxfId="3066" priority="358" operator="lessThan">
      <formula>$C$4</formula>
    </cfRule>
  </conditionalFormatting>
  <conditionalFormatting sqref="AA15">
    <cfRule type="cellIs" dxfId="3065" priority="359" operator="lessThan">
      <formula>$C$4</formula>
    </cfRule>
  </conditionalFormatting>
  <conditionalFormatting sqref="AA16">
    <cfRule type="cellIs" dxfId="3064" priority="360" operator="lessThan">
      <formula>$C$4</formula>
    </cfRule>
  </conditionalFormatting>
  <conditionalFormatting sqref="AA17">
    <cfRule type="cellIs" dxfId="3063" priority="361" operator="lessThan">
      <formula>$C$4</formula>
    </cfRule>
  </conditionalFormatting>
  <conditionalFormatting sqref="AA18">
    <cfRule type="cellIs" dxfId="3062" priority="362" operator="lessThan">
      <formula>$C$4</formula>
    </cfRule>
  </conditionalFormatting>
  <conditionalFormatting sqref="AA19">
    <cfRule type="cellIs" dxfId="3061" priority="363" operator="lessThan">
      <formula>$C$4</formula>
    </cfRule>
  </conditionalFormatting>
  <conditionalFormatting sqref="AA20">
    <cfRule type="cellIs" dxfId="3060" priority="364" operator="lessThan">
      <formula>$C$4</formula>
    </cfRule>
  </conditionalFormatting>
  <conditionalFormatting sqref="AA21">
    <cfRule type="cellIs" dxfId="3059" priority="365" operator="lessThan">
      <formula>$C$4</formula>
    </cfRule>
  </conditionalFormatting>
  <conditionalFormatting sqref="AA22">
    <cfRule type="cellIs" dxfId="3058" priority="366" operator="lessThan">
      <formula>$C$4</formula>
    </cfRule>
  </conditionalFormatting>
  <conditionalFormatting sqref="AA23">
    <cfRule type="cellIs" dxfId="3057" priority="367" operator="lessThan">
      <formula>$C$4</formula>
    </cfRule>
  </conditionalFormatting>
  <conditionalFormatting sqref="AA24">
    <cfRule type="cellIs" dxfId="3056" priority="368" operator="lessThan">
      <formula>$C$4</formula>
    </cfRule>
  </conditionalFormatting>
  <conditionalFormatting sqref="AA25">
    <cfRule type="cellIs" dxfId="3055" priority="369" operator="lessThan">
      <formula>$C$4</formula>
    </cfRule>
  </conditionalFormatting>
  <conditionalFormatting sqref="AA26">
    <cfRule type="cellIs" dxfId="3054" priority="370" operator="lessThan">
      <formula>$C$4</formula>
    </cfRule>
  </conditionalFormatting>
  <conditionalFormatting sqref="AA27">
    <cfRule type="cellIs" dxfId="3053" priority="371" operator="lessThan">
      <formula>$C$4</formula>
    </cfRule>
  </conditionalFormatting>
  <conditionalFormatting sqref="AA28">
    <cfRule type="cellIs" dxfId="3052" priority="372" operator="lessThan">
      <formula>$C$4</formula>
    </cfRule>
  </conditionalFormatting>
  <conditionalFormatting sqref="AA29">
    <cfRule type="cellIs" dxfId="3051" priority="373" operator="lessThan">
      <formula>$C$4</formula>
    </cfRule>
  </conditionalFormatting>
  <conditionalFormatting sqref="AA30">
    <cfRule type="cellIs" dxfId="3050" priority="374" operator="lessThan">
      <formula>$C$4</formula>
    </cfRule>
  </conditionalFormatting>
  <conditionalFormatting sqref="AA31">
    <cfRule type="cellIs" dxfId="3049" priority="375" operator="lessThan">
      <formula>$C$4</formula>
    </cfRule>
  </conditionalFormatting>
  <conditionalFormatting sqref="AA32">
    <cfRule type="cellIs" dxfId="3048" priority="376" operator="lessThan">
      <formula>$C$4</formula>
    </cfRule>
  </conditionalFormatting>
  <conditionalFormatting sqref="AA33">
    <cfRule type="cellIs" dxfId="3047" priority="377" operator="lessThan">
      <formula>$C$4</formula>
    </cfRule>
  </conditionalFormatting>
  <conditionalFormatting sqref="AA34">
    <cfRule type="cellIs" dxfId="3046" priority="378" operator="lessThan">
      <formula>$C$4</formula>
    </cfRule>
  </conditionalFormatting>
  <conditionalFormatting sqref="AA35">
    <cfRule type="cellIs" dxfId="3045" priority="379" operator="lessThan">
      <formula>$C$4</formula>
    </cfRule>
  </conditionalFormatting>
  <conditionalFormatting sqref="AA36">
    <cfRule type="cellIs" dxfId="3044" priority="380" operator="lessThan">
      <formula>$C$4</formula>
    </cfRule>
  </conditionalFormatting>
  <conditionalFormatting sqref="AA37">
    <cfRule type="cellIs" dxfId="3043" priority="381" operator="lessThan">
      <formula>$C$4</formula>
    </cfRule>
  </conditionalFormatting>
  <conditionalFormatting sqref="AA38">
    <cfRule type="cellIs" dxfId="3042" priority="382" operator="lessThan">
      <formula>$C$4</formula>
    </cfRule>
  </conditionalFormatting>
  <conditionalFormatting sqref="AA39">
    <cfRule type="cellIs" dxfId="3041" priority="383" operator="lessThan">
      <formula>$C$4</formula>
    </cfRule>
  </conditionalFormatting>
  <conditionalFormatting sqref="AA40">
    <cfRule type="cellIs" dxfId="3040" priority="384" operator="lessThan">
      <formula>$C$4</formula>
    </cfRule>
  </conditionalFormatting>
  <conditionalFormatting sqref="AA41">
    <cfRule type="cellIs" dxfId="3039" priority="385" operator="lessThan">
      <formula>$C$4</formula>
    </cfRule>
  </conditionalFormatting>
  <conditionalFormatting sqref="AA42">
    <cfRule type="cellIs" dxfId="3038" priority="386" operator="lessThan">
      <formula>$C$4</formula>
    </cfRule>
  </conditionalFormatting>
  <conditionalFormatting sqref="AA43">
    <cfRule type="cellIs" dxfId="3037" priority="387" operator="lessThan">
      <formula>$C$4</formula>
    </cfRule>
  </conditionalFormatting>
  <conditionalFormatting sqref="AA44">
    <cfRule type="cellIs" dxfId="3036" priority="388" operator="lessThan">
      <formula>$C$4</formula>
    </cfRule>
  </conditionalFormatting>
  <conditionalFormatting sqref="AA45">
    <cfRule type="cellIs" dxfId="3035" priority="389" operator="lessThan">
      <formula>$C$4</formula>
    </cfRule>
  </conditionalFormatting>
  <conditionalFormatting sqref="AA46">
    <cfRule type="cellIs" dxfId="3034" priority="390" operator="lessThan">
      <formula>$C$4</formula>
    </cfRule>
  </conditionalFormatting>
  <conditionalFormatting sqref="AA47">
    <cfRule type="cellIs" dxfId="3033" priority="391" operator="lessThan">
      <formula>$C$4</formula>
    </cfRule>
  </conditionalFormatting>
  <conditionalFormatting sqref="AA48">
    <cfRule type="cellIs" dxfId="3032" priority="392" operator="lessThan">
      <formula>$C$4</formula>
    </cfRule>
  </conditionalFormatting>
  <conditionalFormatting sqref="AA49">
    <cfRule type="cellIs" dxfId="3031" priority="393" operator="lessThan">
      <formula>$C$4</formula>
    </cfRule>
  </conditionalFormatting>
  <conditionalFormatting sqref="AA50">
    <cfRule type="cellIs" dxfId="3030" priority="394" operator="lessThan">
      <formula>$C$4</formula>
    </cfRule>
  </conditionalFormatting>
  <conditionalFormatting sqref="AB11">
    <cfRule type="cellIs" dxfId="3029" priority="395" operator="lessThan">
      <formula>$C$4</formula>
    </cfRule>
  </conditionalFormatting>
  <conditionalFormatting sqref="AB12">
    <cfRule type="cellIs" dxfId="3028" priority="396" operator="lessThan">
      <formula>$C$4</formula>
    </cfRule>
  </conditionalFormatting>
  <conditionalFormatting sqref="AB13">
    <cfRule type="cellIs" dxfId="3027" priority="397" operator="lessThan">
      <formula>$C$4</formula>
    </cfRule>
  </conditionalFormatting>
  <conditionalFormatting sqref="AB14">
    <cfRule type="cellIs" dxfId="3026" priority="398" operator="lessThan">
      <formula>$C$4</formula>
    </cfRule>
  </conditionalFormatting>
  <conditionalFormatting sqref="AB15">
    <cfRule type="cellIs" dxfId="3025" priority="399" operator="lessThan">
      <formula>$C$4</formula>
    </cfRule>
  </conditionalFormatting>
  <conditionalFormatting sqref="AB16">
    <cfRule type="cellIs" dxfId="3024" priority="400" operator="lessThan">
      <formula>$C$4</formula>
    </cfRule>
  </conditionalFormatting>
  <conditionalFormatting sqref="AB17">
    <cfRule type="cellIs" dxfId="3023" priority="401" operator="lessThan">
      <formula>$C$4</formula>
    </cfRule>
  </conditionalFormatting>
  <conditionalFormatting sqref="AB18">
    <cfRule type="cellIs" dxfId="3022" priority="402" operator="lessThan">
      <formula>$C$4</formula>
    </cfRule>
  </conditionalFormatting>
  <conditionalFormatting sqref="AB19">
    <cfRule type="cellIs" dxfId="3021" priority="403" operator="lessThan">
      <formula>$C$4</formula>
    </cfRule>
  </conditionalFormatting>
  <conditionalFormatting sqref="AB20">
    <cfRule type="cellIs" dxfId="3020" priority="404" operator="lessThan">
      <formula>$C$4</formula>
    </cfRule>
  </conditionalFormatting>
  <conditionalFormatting sqref="AB21">
    <cfRule type="cellIs" dxfId="3019" priority="405" operator="lessThan">
      <formula>$C$4</formula>
    </cfRule>
  </conditionalFormatting>
  <conditionalFormatting sqref="AB22">
    <cfRule type="cellIs" dxfId="3018" priority="406" operator="lessThan">
      <formula>$C$4</formula>
    </cfRule>
  </conditionalFormatting>
  <conditionalFormatting sqref="AB23">
    <cfRule type="cellIs" dxfId="3017" priority="407" operator="lessThan">
      <formula>$C$4</formula>
    </cfRule>
  </conditionalFormatting>
  <conditionalFormatting sqref="AB24">
    <cfRule type="cellIs" dxfId="3016" priority="408" operator="lessThan">
      <formula>$C$4</formula>
    </cfRule>
  </conditionalFormatting>
  <conditionalFormatting sqref="AB25">
    <cfRule type="cellIs" dxfId="3015" priority="409" operator="lessThan">
      <formula>$C$4</formula>
    </cfRule>
  </conditionalFormatting>
  <conditionalFormatting sqref="AB26">
    <cfRule type="cellIs" dxfId="3014" priority="410" operator="lessThan">
      <formula>$C$4</formula>
    </cfRule>
  </conditionalFormatting>
  <conditionalFormatting sqref="AB27">
    <cfRule type="cellIs" dxfId="3013" priority="411" operator="lessThan">
      <formula>$C$4</formula>
    </cfRule>
  </conditionalFormatting>
  <conditionalFormatting sqref="AB28">
    <cfRule type="cellIs" dxfId="3012" priority="412" operator="lessThan">
      <formula>$C$4</formula>
    </cfRule>
  </conditionalFormatting>
  <conditionalFormatting sqref="AB29">
    <cfRule type="cellIs" dxfId="3011" priority="413" operator="lessThan">
      <formula>$C$4</formula>
    </cfRule>
  </conditionalFormatting>
  <conditionalFormatting sqref="AB30">
    <cfRule type="cellIs" dxfId="3010" priority="414" operator="lessThan">
      <formula>$C$4</formula>
    </cfRule>
  </conditionalFormatting>
  <conditionalFormatting sqref="AB31">
    <cfRule type="cellIs" dxfId="3009" priority="415" operator="lessThan">
      <formula>$C$4</formula>
    </cfRule>
  </conditionalFormatting>
  <conditionalFormatting sqref="AB32">
    <cfRule type="cellIs" dxfId="3008" priority="416" operator="lessThan">
      <formula>$C$4</formula>
    </cfRule>
  </conditionalFormatting>
  <conditionalFormatting sqref="AB33">
    <cfRule type="cellIs" dxfId="3007" priority="417" operator="lessThan">
      <formula>$C$4</formula>
    </cfRule>
  </conditionalFormatting>
  <conditionalFormatting sqref="AB34">
    <cfRule type="cellIs" dxfId="3006" priority="418" operator="lessThan">
      <formula>$C$4</formula>
    </cfRule>
  </conditionalFormatting>
  <conditionalFormatting sqref="AB35">
    <cfRule type="cellIs" dxfId="3005" priority="419" operator="lessThan">
      <formula>$C$4</formula>
    </cfRule>
  </conditionalFormatting>
  <conditionalFormatting sqref="AB36">
    <cfRule type="cellIs" dxfId="3004" priority="420" operator="lessThan">
      <formula>$C$4</formula>
    </cfRule>
  </conditionalFormatting>
  <conditionalFormatting sqref="AB37">
    <cfRule type="cellIs" dxfId="3003" priority="421" operator="lessThan">
      <formula>$C$4</formula>
    </cfRule>
  </conditionalFormatting>
  <conditionalFormatting sqref="AB38">
    <cfRule type="cellIs" dxfId="3002" priority="422" operator="lessThan">
      <formula>$C$4</formula>
    </cfRule>
  </conditionalFormatting>
  <conditionalFormatting sqref="AB39">
    <cfRule type="cellIs" dxfId="3001" priority="423" operator="lessThan">
      <formula>$C$4</formula>
    </cfRule>
  </conditionalFormatting>
  <conditionalFormatting sqref="AB40">
    <cfRule type="cellIs" dxfId="3000" priority="424" operator="lessThan">
      <formula>$C$4</formula>
    </cfRule>
  </conditionalFormatting>
  <conditionalFormatting sqref="AB41">
    <cfRule type="cellIs" dxfId="2999" priority="425" operator="lessThan">
      <formula>$C$4</formula>
    </cfRule>
  </conditionalFormatting>
  <conditionalFormatting sqref="AB42">
    <cfRule type="cellIs" dxfId="2998" priority="426" operator="lessThan">
      <formula>$C$4</formula>
    </cfRule>
  </conditionalFormatting>
  <conditionalFormatting sqref="AB43">
    <cfRule type="cellIs" dxfId="2997" priority="427" operator="lessThan">
      <formula>$C$4</formula>
    </cfRule>
  </conditionalFormatting>
  <conditionalFormatting sqref="AB44">
    <cfRule type="cellIs" dxfId="2996" priority="428" operator="lessThan">
      <formula>$C$4</formula>
    </cfRule>
  </conditionalFormatting>
  <conditionalFormatting sqref="AB45">
    <cfRule type="cellIs" dxfId="2995" priority="429" operator="lessThan">
      <formula>$C$4</formula>
    </cfRule>
  </conditionalFormatting>
  <conditionalFormatting sqref="AB46">
    <cfRule type="cellIs" dxfId="2994" priority="430" operator="lessThan">
      <formula>$C$4</formula>
    </cfRule>
  </conditionalFormatting>
  <conditionalFormatting sqref="AB47">
    <cfRule type="cellIs" dxfId="2993" priority="431" operator="lessThan">
      <formula>$C$4</formula>
    </cfRule>
  </conditionalFormatting>
  <conditionalFormatting sqref="AB48">
    <cfRule type="cellIs" dxfId="2992" priority="432" operator="lessThan">
      <formula>$C$4</formula>
    </cfRule>
  </conditionalFormatting>
  <conditionalFormatting sqref="AB49">
    <cfRule type="cellIs" dxfId="2991" priority="433" operator="lessThan">
      <formula>$C$4</formula>
    </cfRule>
  </conditionalFormatting>
  <conditionalFormatting sqref="AB50">
    <cfRule type="cellIs" dxfId="2990" priority="434" operator="lessThan">
      <formula>$C$4</formula>
    </cfRule>
  </conditionalFormatting>
  <conditionalFormatting sqref="T11">
    <cfRule type="cellIs" dxfId="2989" priority="435" operator="lessThan">
      <formula>$C$4</formula>
    </cfRule>
  </conditionalFormatting>
  <conditionalFormatting sqref="T12">
    <cfRule type="cellIs" dxfId="2988" priority="436" operator="lessThan">
      <formula>$C$4</formula>
    </cfRule>
  </conditionalFormatting>
  <conditionalFormatting sqref="T13">
    <cfRule type="cellIs" dxfId="2987" priority="437" operator="lessThan">
      <formula>$C$4</formula>
    </cfRule>
  </conditionalFormatting>
  <conditionalFormatting sqref="T14">
    <cfRule type="cellIs" dxfId="2986" priority="438" operator="lessThan">
      <formula>$C$4</formula>
    </cfRule>
  </conditionalFormatting>
  <conditionalFormatting sqref="T15">
    <cfRule type="cellIs" dxfId="2985" priority="439" operator="lessThan">
      <formula>$C$4</formula>
    </cfRule>
  </conditionalFormatting>
  <conditionalFormatting sqref="T16">
    <cfRule type="cellIs" dxfId="2984" priority="440" operator="lessThan">
      <formula>$C$4</formula>
    </cfRule>
  </conditionalFormatting>
  <conditionalFormatting sqref="T17">
    <cfRule type="cellIs" dxfId="2983" priority="441" operator="lessThan">
      <formula>$C$4</formula>
    </cfRule>
  </conditionalFormatting>
  <conditionalFormatting sqref="T18">
    <cfRule type="cellIs" dxfId="2982" priority="442" operator="lessThan">
      <formula>$C$4</formula>
    </cfRule>
  </conditionalFormatting>
  <conditionalFormatting sqref="T19">
    <cfRule type="cellIs" dxfId="2981" priority="443" operator="lessThan">
      <formula>$C$4</formula>
    </cfRule>
  </conditionalFormatting>
  <conditionalFormatting sqref="T20">
    <cfRule type="cellIs" dxfId="2980" priority="444" operator="lessThan">
      <formula>$C$4</formula>
    </cfRule>
  </conditionalFormatting>
  <conditionalFormatting sqref="T21">
    <cfRule type="cellIs" dxfId="2979" priority="445" operator="lessThan">
      <formula>$C$4</formula>
    </cfRule>
  </conditionalFormatting>
  <conditionalFormatting sqref="T22">
    <cfRule type="cellIs" dxfId="2978" priority="446" operator="lessThan">
      <formula>$C$4</formula>
    </cfRule>
  </conditionalFormatting>
  <conditionalFormatting sqref="T23">
    <cfRule type="cellIs" dxfId="2977" priority="447" operator="lessThan">
      <formula>$C$4</formula>
    </cfRule>
  </conditionalFormatting>
  <conditionalFormatting sqref="T24">
    <cfRule type="cellIs" dxfId="2976" priority="448" operator="lessThan">
      <formula>$C$4</formula>
    </cfRule>
  </conditionalFormatting>
  <conditionalFormatting sqref="T25">
    <cfRule type="cellIs" dxfId="2975" priority="449" operator="lessThan">
      <formula>$C$4</formula>
    </cfRule>
  </conditionalFormatting>
  <conditionalFormatting sqref="T26">
    <cfRule type="cellIs" dxfId="2974" priority="450" operator="lessThan">
      <formula>$C$4</formula>
    </cfRule>
  </conditionalFormatting>
  <conditionalFormatting sqref="T27">
    <cfRule type="cellIs" dxfId="2973" priority="451" operator="lessThan">
      <formula>$C$4</formula>
    </cfRule>
  </conditionalFormatting>
  <conditionalFormatting sqref="T28">
    <cfRule type="cellIs" dxfId="2972" priority="452" operator="lessThan">
      <formula>$C$4</formula>
    </cfRule>
  </conditionalFormatting>
  <conditionalFormatting sqref="T29">
    <cfRule type="cellIs" dxfId="2971" priority="453" operator="lessThan">
      <formula>$C$4</formula>
    </cfRule>
  </conditionalFormatting>
  <conditionalFormatting sqref="T30">
    <cfRule type="cellIs" dxfId="2970" priority="454" operator="lessThan">
      <formula>$C$4</formula>
    </cfRule>
  </conditionalFormatting>
  <conditionalFormatting sqref="T31">
    <cfRule type="cellIs" dxfId="2969" priority="455" operator="lessThan">
      <formula>$C$4</formula>
    </cfRule>
  </conditionalFormatting>
  <conditionalFormatting sqref="T32">
    <cfRule type="cellIs" dxfId="2968" priority="456" operator="lessThan">
      <formula>$C$4</formula>
    </cfRule>
  </conditionalFormatting>
  <conditionalFormatting sqref="T33">
    <cfRule type="cellIs" dxfId="2967" priority="457" operator="lessThan">
      <formula>$C$4</formula>
    </cfRule>
  </conditionalFormatting>
  <conditionalFormatting sqref="T34">
    <cfRule type="cellIs" dxfId="2966" priority="458" operator="lessThan">
      <formula>$C$4</formula>
    </cfRule>
  </conditionalFormatting>
  <conditionalFormatting sqref="T35">
    <cfRule type="cellIs" dxfId="2965" priority="459" operator="lessThan">
      <formula>$C$4</formula>
    </cfRule>
  </conditionalFormatting>
  <conditionalFormatting sqref="T36">
    <cfRule type="cellIs" dxfId="2964" priority="460" operator="lessThan">
      <formula>$C$4</formula>
    </cfRule>
  </conditionalFormatting>
  <conditionalFormatting sqref="T37">
    <cfRule type="cellIs" dxfId="2963" priority="461" operator="lessThan">
      <formula>$C$4</formula>
    </cfRule>
  </conditionalFormatting>
  <conditionalFormatting sqref="T38">
    <cfRule type="cellIs" dxfId="2962" priority="462" operator="lessThan">
      <formula>$C$4</formula>
    </cfRule>
  </conditionalFormatting>
  <conditionalFormatting sqref="T39">
    <cfRule type="cellIs" dxfId="2961" priority="463" operator="lessThan">
      <formula>$C$4</formula>
    </cfRule>
  </conditionalFormatting>
  <conditionalFormatting sqref="T40">
    <cfRule type="cellIs" dxfId="2960" priority="464" operator="lessThan">
      <formula>$C$4</formula>
    </cfRule>
  </conditionalFormatting>
  <conditionalFormatting sqref="T41">
    <cfRule type="cellIs" dxfId="2959" priority="465" operator="lessThan">
      <formula>$C$4</formula>
    </cfRule>
  </conditionalFormatting>
  <conditionalFormatting sqref="T42">
    <cfRule type="cellIs" dxfId="2958" priority="466" operator="lessThan">
      <formula>$C$4</formula>
    </cfRule>
  </conditionalFormatting>
  <conditionalFormatting sqref="T43">
    <cfRule type="cellIs" dxfId="2957" priority="467" operator="lessThan">
      <formula>$C$4</formula>
    </cfRule>
  </conditionalFormatting>
  <conditionalFormatting sqref="T44">
    <cfRule type="cellIs" dxfId="2956" priority="468" operator="lessThan">
      <formula>$C$4</formula>
    </cfRule>
  </conditionalFormatting>
  <conditionalFormatting sqref="T45">
    <cfRule type="cellIs" dxfId="2955" priority="469" operator="lessThan">
      <formula>$C$4</formula>
    </cfRule>
  </conditionalFormatting>
  <conditionalFormatting sqref="T46">
    <cfRule type="cellIs" dxfId="2954" priority="470" operator="lessThan">
      <formula>$C$4</formula>
    </cfRule>
  </conditionalFormatting>
  <conditionalFormatting sqref="T47">
    <cfRule type="cellIs" dxfId="2953" priority="471" operator="lessThan">
      <formula>$C$4</formula>
    </cfRule>
  </conditionalFormatting>
  <conditionalFormatting sqref="T48">
    <cfRule type="cellIs" dxfId="2952" priority="472" operator="lessThan">
      <formula>$C$4</formula>
    </cfRule>
  </conditionalFormatting>
  <conditionalFormatting sqref="T49">
    <cfRule type="cellIs" dxfId="2951" priority="473" operator="lessThan">
      <formula>$C$4</formula>
    </cfRule>
  </conditionalFormatting>
  <conditionalFormatting sqref="T50">
    <cfRule type="cellIs" dxfId="2950" priority="474" operator="lessThan">
      <formula>$C$4</formula>
    </cfRule>
  </conditionalFormatting>
  <conditionalFormatting sqref="U11">
    <cfRule type="cellIs" dxfId="2949" priority="475" operator="lessThan">
      <formula>$C$4</formula>
    </cfRule>
  </conditionalFormatting>
  <conditionalFormatting sqref="U12">
    <cfRule type="cellIs" dxfId="2948" priority="476" operator="lessThan">
      <formula>$C$4</formula>
    </cfRule>
  </conditionalFormatting>
  <conditionalFormatting sqref="U13">
    <cfRule type="cellIs" dxfId="2947" priority="477" operator="lessThan">
      <formula>$C$4</formula>
    </cfRule>
  </conditionalFormatting>
  <conditionalFormatting sqref="U14">
    <cfRule type="cellIs" dxfId="2946" priority="478" operator="lessThan">
      <formula>$C$4</formula>
    </cfRule>
  </conditionalFormatting>
  <conditionalFormatting sqref="U15">
    <cfRule type="cellIs" dxfId="2945" priority="479" operator="lessThan">
      <formula>$C$4</formula>
    </cfRule>
  </conditionalFormatting>
  <conditionalFormatting sqref="U16">
    <cfRule type="cellIs" dxfId="2944" priority="480" operator="lessThan">
      <formula>$C$4</formula>
    </cfRule>
  </conditionalFormatting>
  <conditionalFormatting sqref="U17">
    <cfRule type="cellIs" dxfId="2943" priority="481" operator="lessThan">
      <formula>$C$4</formula>
    </cfRule>
  </conditionalFormatting>
  <conditionalFormatting sqref="U18">
    <cfRule type="cellIs" dxfId="2942" priority="482" operator="lessThan">
      <formula>$C$4</formula>
    </cfRule>
  </conditionalFormatting>
  <conditionalFormatting sqref="U19">
    <cfRule type="cellIs" dxfId="2941" priority="483" operator="lessThan">
      <formula>$C$4</formula>
    </cfRule>
  </conditionalFormatting>
  <conditionalFormatting sqref="U20">
    <cfRule type="cellIs" dxfId="2940" priority="484" operator="lessThan">
      <formula>$C$4</formula>
    </cfRule>
  </conditionalFormatting>
  <conditionalFormatting sqref="U21">
    <cfRule type="cellIs" dxfId="2939" priority="485" operator="lessThan">
      <formula>$C$4</formula>
    </cfRule>
  </conditionalFormatting>
  <conditionalFormatting sqref="U22">
    <cfRule type="cellIs" dxfId="2938" priority="486" operator="lessThan">
      <formula>$C$4</formula>
    </cfRule>
  </conditionalFormatting>
  <conditionalFormatting sqref="U23">
    <cfRule type="cellIs" dxfId="2937" priority="487" operator="lessThan">
      <formula>$C$4</formula>
    </cfRule>
  </conditionalFormatting>
  <conditionalFormatting sqref="U24">
    <cfRule type="cellIs" dxfId="2936" priority="488" operator="lessThan">
      <formula>$C$4</formula>
    </cfRule>
  </conditionalFormatting>
  <conditionalFormatting sqref="U25">
    <cfRule type="cellIs" dxfId="2935" priority="489" operator="lessThan">
      <formula>$C$4</formula>
    </cfRule>
  </conditionalFormatting>
  <conditionalFormatting sqref="U26">
    <cfRule type="cellIs" dxfId="2934" priority="490" operator="lessThan">
      <formula>$C$4</formula>
    </cfRule>
  </conditionalFormatting>
  <conditionalFormatting sqref="U27">
    <cfRule type="cellIs" dxfId="2933" priority="491" operator="lessThan">
      <formula>$C$4</formula>
    </cfRule>
  </conditionalFormatting>
  <conditionalFormatting sqref="U28">
    <cfRule type="cellIs" dxfId="2932" priority="492" operator="lessThan">
      <formula>$C$4</formula>
    </cfRule>
  </conditionalFormatting>
  <conditionalFormatting sqref="U29">
    <cfRule type="cellIs" dxfId="2931" priority="493" operator="lessThan">
      <formula>$C$4</formula>
    </cfRule>
  </conditionalFormatting>
  <conditionalFormatting sqref="U30">
    <cfRule type="cellIs" dxfId="2930" priority="494" operator="lessThan">
      <formula>$C$4</formula>
    </cfRule>
  </conditionalFormatting>
  <conditionalFormatting sqref="U31">
    <cfRule type="cellIs" dxfId="2929" priority="495" operator="lessThan">
      <formula>$C$4</formula>
    </cfRule>
  </conditionalFormatting>
  <conditionalFormatting sqref="U32">
    <cfRule type="cellIs" dxfId="2928" priority="496" operator="lessThan">
      <formula>$C$4</formula>
    </cfRule>
  </conditionalFormatting>
  <conditionalFormatting sqref="U33">
    <cfRule type="cellIs" dxfId="2927" priority="497" operator="lessThan">
      <formula>$C$4</formula>
    </cfRule>
  </conditionalFormatting>
  <conditionalFormatting sqref="U34">
    <cfRule type="cellIs" dxfId="2926" priority="498" operator="lessThan">
      <formula>$C$4</formula>
    </cfRule>
  </conditionalFormatting>
  <conditionalFormatting sqref="U35">
    <cfRule type="cellIs" dxfId="2925" priority="499" operator="lessThan">
      <formula>$C$4</formula>
    </cfRule>
  </conditionalFormatting>
  <conditionalFormatting sqref="U36">
    <cfRule type="cellIs" dxfId="2924" priority="500" operator="lessThan">
      <formula>$C$4</formula>
    </cfRule>
  </conditionalFormatting>
  <conditionalFormatting sqref="U37">
    <cfRule type="cellIs" dxfId="2923" priority="501" operator="lessThan">
      <formula>$C$4</formula>
    </cfRule>
  </conditionalFormatting>
  <conditionalFormatting sqref="U38">
    <cfRule type="cellIs" dxfId="2922" priority="502" operator="lessThan">
      <formula>$C$4</formula>
    </cfRule>
  </conditionalFormatting>
  <conditionalFormatting sqref="U39">
    <cfRule type="cellIs" dxfId="2921" priority="503" operator="lessThan">
      <formula>$C$4</formula>
    </cfRule>
  </conditionalFormatting>
  <conditionalFormatting sqref="U40">
    <cfRule type="cellIs" dxfId="2920" priority="504" operator="lessThan">
      <formula>$C$4</formula>
    </cfRule>
  </conditionalFormatting>
  <conditionalFormatting sqref="U41">
    <cfRule type="cellIs" dxfId="2919" priority="505" operator="lessThan">
      <formula>$C$4</formula>
    </cfRule>
  </conditionalFormatting>
  <conditionalFormatting sqref="U42">
    <cfRule type="cellIs" dxfId="2918" priority="506" operator="lessThan">
      <formula>$C$4</formula>
    </cfRule>
  </conditionalFormatting>
  <conditionalFormatting sqref="U43">
    <cfRule type="cellIs" dxfId="2917" priority="507" operator="lessThan">
      <formula>$C$4</formula>
    </cfRule>
  </conditionalFormatting>
  <conditionalFormatting sqref="U44">
    <cfRule type="cellIs" dxfId="2916" priority="508" operator="lessThan">
      <formula>$C$4</formula>
    </cfRule>
  </conditionalFormatting>
  <conditionalFormatting sqref="U45">
    <cfRule type="cellIs" dxfId="2915" priority="509" operator="lessThan">
      <formula>$C$4</formula>
    </cfRule>
  </conditionalFormatting>
  <conditionalFormatting sqref="U46">
    <cfRule type="cellIs" dxfId="2914" priority="510" operator="lessThan">
      <formula>$C$4</formula>
    </cfRule>
  </conditionalFormatting>
  <conditionalFormatting sqref="U47">
    <cfRule type="cellIs" dxfId="2913" priority="511" operator="lessThan">
      <formula>$C$4</formula>
    </cfRule>
  </conditionalFormatting>
  <conditionalFormatting sqref="U48">
    <cfRule type="cellIs" dxfId="2912" priority="512" operator="lessThan">
      <formula>$C$4</formula>
    </cfRule>
  </conditionalFormatting>
  <conditionalFormatting sqref="U49">
    <cfRule type="cellIs" dxfId="2911" priority="513" operator="lessThan">
      <formula>$C$4</formula>
    </cfRule>
  </conditionalFormatting>
  <conditionalFormatting sqref="U50">
    <cfRule type="cellIs" dxfId="2910" priority="514" operator="lessThan">
      <formula>$C$4</formula>
    </cfRule>
  </conditionalFormatting>
  <conditionalFormatting sqref="V11">
    <cfRule type="cellIs" dxfId="2909" priority="515" operator="lessThan">
      <formula>$C$4</formula>
    </cfRule>
  </conditionalFormatting>
  <conditionalFormatting sqref="V12">
    <cfRule type="cellIs" dxfId="2908" priority="516" operator="lessThan">
      <formula>$C$4</formula>
    </cfRule>
  </conditionalFormatting>
  <conditionalFormatting sqref="V13">
    <cfRule type="cellIs" dxfId="2907" priority="517" operator="lessThan">
      <formula>$C$4</formula>
    </cfRule>
  </conditionalFormatting>
  <conditionalFormatting sqref="V14">
    <cfRule type="cellIs" dxfId="2906" priority="518" operator="lessThan">
      <formula>$C$4</formula>
    </cfRule>
  </conditionalFormatting>
  <conditionalFormatting sqref="V15">
    <cfRule type="cellIs" dxfId="2905" priority="519" operator="lessThan">
      <formula>$C$4</formula>
    </cfRule>
  </conditionalFormatting>
  <conditionalFormatting sqref="V16">
    <cfRule type="cellIs" dxfId="2904" priority="520" operator="lessThan">
      <formula>$C$4</formula>
    </cfRule>
  </conditionalFormatting>
  <conditionalFormatting sqref="V17">
    <cfRule type="cellIs" dxfId="2903" priority="521" operator="lessThan">
      <formula>$C$4</formula>
    </cfRule>
  </conditionalFormatting>
  <conditionalFormatting sqref="V18">
    <cfRule type="cellIs" dxfId="2902" priority="522" operator="lessThan">
      <formula>$C$4</formula>
    </cfRule>
  </conditionalFormatting>
  <conditionalFormatting sqref="V19">
    <cfRule type="cellIs" dxfId="2901" priority="523" operator="lessThan">
      <formula>$C$4</formula>
    </cfRule>
  </conditionalFormatting>
  <conditionalFormatting sqref="V20">
    <cfRule type="cellIs" dxfId="2900" priority="524" operator="lessThan">
      <formula>$C$4</formula>
    </cfRule>
  </conditionalFormatting>
  <conditionalFormatting sqref="V21">
    <cfRule type="cellIs" dxfId="2899" priority="525" operator="lessThan">
      <formula>$C$4</formula>
    </cfRule>
  </conditionalFormatting>
  <conditionalFormatting sqref="V22">
    <cfRule type="cellIs" dxfId="2898" priority="526" operator="lessThan">
      <formula>$C$4</formula>
    </cfRule>
  </conditionalFormatting>
  <conditionalFormatting sqref="V23">
    <cfRule type="cellIs" dxfId="2897" priority="527" operator="lessThan">
      <formula>$C$4</formula>
    </cfRule>
  </conditionalFormatting>
  <conditionalFormatting sqref="V24">
    <cfRule type="cellIs" dxfId="2896" priority="528" operator="lessThan">
      <formula>$C$4</formula>
    </cfRule>
  </conditionalFormatting>
  <conditionalFormatting sqref="V25">
    <cfRule type="cellIs" dxfId="2895" priority="529" operator="lessThan">
      <formula>$C$4</formula>
    </cfRule>
  </conditionalFormatting>
  <conditionalFormatting sqref="V26">
    <cfRule type="cellIs" dxfId="2894" priority="530" operator="lessThan">
      <formula>$C$4</formula>
    </cfRule>
  </conditionalFormatting>
  <conditionalFormatting sqref="V27">
    <cfRule type="cellIs" dxfId="2893" priority="531" operator="lessThan">
      <formula>$C$4</formula>
    </cfRule>
  </conditionalFormatting>
  <conditionalFormatting sqref="V28">
    <cfRule type="cellIs" dxfId="2892" priority="532" operator="lessThan">
      <formula>$C$4</formula>
    </cfRule>
  </conditionalFormatting>
  <conditionalFormatting sqref="V29">
    <cfRule type="cellIs" dxfId="2891" priority="533" operator="lessThan">
      <formula>$C$4</formula>
    </cfRule>
  </conditionalFormatting>
  <conditionalFormatting sqref="V30">
    <cfRule type="cellIs" dxfId="2890" priority="534" operator="lessThan">
      <formula>$C$4</formula>
    </cfRule>
  </conditionalFormatting>
  <conditionalFormatting sqref="V31">
    <cfRule type="cellIs" dxfId="2889" priority="535" operator="lessThan">
      <formula>$C$4</formula>
    </cfRule>
  </conditionalFormatting>
  <conditionalFormatting sqref="V32">
    <cfRule type="cellIs" dxfId="2888" priority="536" operator="lessThan">
      <formula>$C$4</formula>
    </cfRule>
  </conditionalFormatting>
  <conditionalFormatting sqref="V33">
    <cfRule type="cellIs" dxfId="2887" priority="537" operator="lessThan">
      <formula>$C$4</formula>
    </cfRule>
  </conditionalFormatting>
  <conditionalFormatting sqref="V34">
    <cfRule type="cellIs" dxfId="2886" priority="538" operator="lessThan">
      <formula>$C$4</formula>
    </cfRule>
  </conditionalFormatting>
  <conditionalFormatting sqref="V35">
    <cfRule type="cellIs" dxfId="2885" priority="539" operator="lessThan">
      <formula>$C$4</formula>
    </cfRule>
  </conditionalFormatting>
  <conditionalFormatting sqref="V36">
    <cfRule type="cellIs" dxfId="2884" priority="540" operator="lessThan">
      <formula>$C$4</formula>
    </cfRule>
  </conditionalFormatting>
  <conditionalFormatting sqref="V37">
    <cfRule type="cellIs" dxfId="2883" priority="541" operator="lessThan">
      <formula>$C$4</formula>
    </cfRule>
  </conditionalFormatting>
  <conditionalFormatting sqref="V38">
    <cfRule type="cellIs" dxfId="2882" priority="542" operator="lessThan">
      <formula>$C$4</formula>
    </cfRule>
  </conditionalFormatting>
  <conditionalFormatting sqref="V39">
    <cfRule type="cellIs" dxfId="2881" priority="543" operator="lessThan">
      <formula>$C$4</formula>
    </cfRule>
  </conditionalFormatting>
  <conditionalFormatting sqref="V40">
    <cfRule type="cellIs" dxfId="2880" priority="544" operator="lessThan">
      <formula>$C$4</formula>
    </cfRule>
  </conditionalFormatting>
  <conditionalFormatting sqref="V41">
    <cfRule type="cellIs" dxfId="2879" priority="545" operator="lessThan">
      <formula>$C$4</formula>
    </cfRule>
  </conditionalFormatting>
  <conditionalFormatting sqref="V42">
    <cfRule type="cellIs" dxfId="2878" priority="546" operator="lessThan">
      <formula>$C$4</formula>
    </cfRule>
  </conditionalFormatting>
  <conditionalFormatting sqref="V43">
    <cfRule type="cellIs" dxfId="2877" priority="547" operator="lessThan">
      <formula>$C$4</formula>
    </cfRule>
  </conditionalFormatting>
  <conditionalFormatting sqref="V44">
    <cfRule type="cellIs" dxfId="2876" priority="548" operator="lessThan">
      <formula>$C$4</formula>
    </cfRule>
  </conditionalFormatting>
  <conditionalFormatting sqref="V45">
    <cfRule type="cellIs" dxfId="2875" priority="549" operator="lessThan">
      <formula>$C$4</formula>
    </cfRule>
  </conditionalFormatting>
  <conditionalFormatting sqref="V46">
    <cfRule type="cellIs" dxfId="2874" priority="550" operator="lessThan">
      <formula>$C$4</formula>
    </cfRule>
  </conditionalFormatting>
  <conditionalFormatting sqref="V47">
    <cfRule type="cellIs" dxfId="2873" priority="551" operator="lessThan">
      <formula>$C$4</formula>
    </cfRule>
  </conditionalFormatting>
  <conditionalFormatting sqref="V48">
    <cfRule type="cellIs" dxfId="2872" priority="552" operator="lessThan">
      <formula>$C$4</formula>
    </cfRule>
  </conditionalFormatting>
  <conditionalFormatting sqref="V49">
    <cfRule type="cellIs" dxfId="2871" priority="553" operator="lessThan">
      <formula>$C$4</formula>
    </cfRule>
  </conditionalFormatting>
  <conditionalFormatting sqref="V50">
    <cfRule type="cellIs" dxfId="2870" priority="554" operator="lessThan">
      <formula>$C$4</formula>
    </cfRule>
  </conditionalFormatting>
  <conditionalFormatting sqref="W11">
    <cfRule type="cellIs" dxfId="2869" priority="555" operator="lessThan">
      <formula>$C$4</formula>
    </cfRule>
  </conditionalFormatting>
  <conditionalFormatting sqref="W12">
    <cfRule type="cellIs" dxfId="2868" priority="556" operator="lessThan">
      <formula>$C$4</formula>
    </cfRule>
  </conditionalFormatting>
  <conditionalFormatting sqref="W13">
    <cfRule type="cellIs" dxfId="2867" priority="557" operator="lessThan">
      <formula>$C$4</formula>
    </cfRule>
  </conditionalFormatting>
  <conditionalFormatting sqref="W14">
    <cfRule type="cellIs" dxfId="2866" priority="558" operator="lessThan">
      <formula>$C$4</formula>
    </cfRule>
  </conditionalFormatting>
  <conditionalFormatting sqref="W15">
    <cfRule type="cellIs" dxfId="2865" priority="559" operator="lessThan">
      <formula>$C$4</formula>
    </cfRule>
  </conditionalFormatting>
  <conditionalFormatting sqref="W16">
    <cfRule type="cellIs" dxfId="2864" priority="560" operator="lessThan">
      <formula>$C$4</formula>
    </cfRule>
  </conditionalFormatting>
  <conditionalFormatting sqref="W17">
    <cfRule type="cellIs" dxfId="2863" priority="561" operator="lessThan">
      <formula>$C$4</formula>
    </cfRule>
  </conditionalFormatting>
  <conditionalFormatting sqref="W18">
    <cfRule type="cellIs" dxfId="2862" priority="562" operator="lessThan">
      <formula>$C$4</formula>
    </cfRule>
  </conditionalFormatting>
  <conditionalFormatting sqref="W19">
    <cfRule type="cellIs" dxfId="2861" priority="563" operator="lessThan">
      <formula>$C$4</formula>
    </cfRule>
  </conditionalFormatting>
  <conditionalFormatting sqref="W20">
    <cfRule type="cellIs" dxfId="2860" priority="564" operator="lessThan">
      <formula>$C$4</formula>
    </cfRule>
  </conditionalFormatting>
  <conditionalFormatting sqref="W21">
    <cfRule type="cellIs" dxfId="2859" priority="565" operator="lessThan">
      <formula>$C$4</formula>
    </cfRule>
  </conditionalFormatting>
  <conditionalFormatting sqref="W22">
    <cfRule type="cellIs" dxfId="2858" priority="566" operator="lessThan">
      <formula>$C$4</formula>
    </cfRule>
  </conditionalFormatting>
  <conditionalFormatting sqref="W23">
    <cfRule type="cellIs" dxfId="2857" priority="567" operator="lessThan">
      <formula>$C$4</formula>
    </cfRule>
  </conditionalFormatting>
  <conditionalFormatting sqref="W24">
    <cfRule type="cellIs" dxfId="2856" priority="568" operator="lessThan">
      <formula>$C$4</formula>
    </cfRule>
  </conditionalFormatting>
  <conditionalFormatting sqref="W25">
    <cfRule type="cellIs" dxfId="2855" priority="569" operator="lessThan">
      <formula>$C$4</formula>
    </cfRule>
  </conditionalFormatting>
  <conditionalFormatting sqref="W26">
    <cfRule type="cellIs" dxfId="2854" priority="570" operator="lessThan">
      <formula>$C$4</formula>
    </cfRule>
  </conditionalFormatting>
  <conditionalFormatting sqref="W27">
    <cfRule type="cellIs" dxfId="2853" priority="571" operator="lessThan">
      <formula>$C$4</formula>
    </cfRule>
  </conditionalFormatting>
  <conditionalFormatting sqref="W28">
    <cfRule type="cellIs" dxfId="2852" priority="572" operator="lessThan">
      <formula>$C$4</formula>
    </cfRule>
  </conditionalFormatting>
  <conditionalFormatting sqref="W29">
    <cfRule type="cellIs" dxfId="2851" priority="573" operator="lessThan">
      <formula>$C$4</formula>
    </cfRule>
  </conditionalFormatting>
  <conditionalFormatting sqref="W30">
    <cfRule type="cellIs" dxfId="2850" priority="574" operator="lessThan">
      <formula>$C$4</formula>
    </cfRule>
  </conditionalFormatting>
  <conditionalFormatting sqref="W31">
    <cfRule type="cellIs" dxfId="2849" priority="575" operator="lessThan">
      <formula>$C$4</formula>
    </cfRule>
  </conditionalFormatting>
  <conditionalFormatting sqref="W32">
    <cfRule type="cellIs" dxfId="2848" priority="576" operator="lessThan">
      <formula>$C$4</formula>
    </cfRule>
  </conditionalFormatting>
  <conditionalFormatting sqref="W33">
    <cfRule type="cellIs" dxfId="2847" priority="577" operator="lessThan">
      <formula>$C$4</formula>
    </cfRule>
  </conditionalFormatting>
  <conditionalFormatting sqref="W34">
    <cfRule type="cellIs" dxfId="2846" priority="578" operator="lessThan">
      <formula>$C$4</formula>
    </cfRule>
  </conditionalFormatting>
  <conditionalFormatting sqref="W35">
    <cfRule type="cellIs" dxfId="2845" priority="579" operator="lessThan">
      <formula>$C$4</formula>
    </cfRule>
  </conditionalFormatting>
  <conditionalFormatting sqref="W36">
    <cfRule type="cellIs" dxfId="2844" priority="580" operator="lessThan">
      <formula>$C$4</formula>
    </cfRule>
  </conditionalFormatting>
  <conditionalFormatting sqref="W37">
    <cfRule type="cellIs" dxfId="2843" priority="581" operator="lessThan">
      <formula>$C$4</formula>
    </cfRule>
  </conditionalFormatting>
  <conditionalFormatting sqref="W38">
    <cfRule type="cellIs" dxfId="2842" priority="582" operator="lessThan">
      <formula>$C$4</formula>
    </cfRule>
  </conditionalFormatting>
  <conditionalFormatting sqref="W39">
    <cfRule type="cellIs" dxfId="2841" priority="583" operator="lessThan">
      <formula>$C$4</formula>
    </cfRule>
  </conditionalFormatting>
  <conditionalFormatting sqref="W40">
    <cfRule type="cellIs" dxfId="2840" priority="584" operator="lessThan">
      <formula>$C$4</formula>
    </cfRule>
  </conditionalFormatting>
  <conditionalFormatting sqref="W41">
    <cfRule type="cellIs" dxfId="2839" priority="585" operator="lessThan">
      <formula>$C$4</formula>
    </cfRule>
  </conditionalFormatting>
  <conditionalFormatting sqref="W42">
    <cfRule type="cellIs" dxfId="2838" priority="586" operator="lessThan">
      <formula>$C$4</formula>
    </cfRule>
  </conditionalFormatting>
  <conditionalFormatting sqref="W43">
    <cfRule type="cellIs" dxfId="2837" priority="587" operator="lessThan">
      <formula>$C$4</formula>
    </cfRule>
  </conditionalFormatting>
  <conditionalFormatting sqref="W44">
    <cfRule type="cellIs" dxfId="2836" priority="588" operator="lessThan">
      <formula>$C$4</formula>
    </cfRule>
  </conditionalFormatting>
  <conditionalFormatting sqref="W45">
    <cfRule type="cellIs" dxfId="2835" priority="589" operator="lessThan">
      <formula>$C$4</formula>
    </cfRule>
  </conditionalFormatting>
  <conditionalFormatting sqref="W46">
    <cfRule type="cellIs" dxfId="2834" priority="590" operator="lessThan">
      <formula>$C$4</formula>
    </cfRule>
  </conditionalFormatting>
  <conditionalFormatting sqref="W47">
    <cfRule type="cellIs" dxfId="2833" priority="591" operator="lessThan">
      <formula>$C$4</formula>
    </cfRule>
  </conditionalFormatting>
  <conditionalFormatting sqref="W48">
    <cfRule type="cellIs" dxfId="2832" priority="592" operator="lessThan">
      <formula>$C$4</formula>
    </cfRule>
  </conditionalFormatting>
  <conditionalFormatting sqref="W49">
    <cfRule type="cellIs" dxfId="2831" priority="593" operator="lessThan">
      <formula>$C$4</formula>
    </cfRule>
  </conditionalFormatting>
  <conditionalFormatting sqref="W50">
    <cfRule type="cellIs" dxfId="2830" priority="594" operator="lessThan">
      <formula>$C$4</formula>
    </cfRule>
  </conditionalFormatting>
  <conditionalFormatting sqref="X11">
    <cfRule type="cellIs" dxfId="2829" priority="595" operator="lessThan">
      <formula>$C$4</formula>
    </cfRule>
  </conditionalFormatting>
  <conditionalFormatting sqref="X12">
    <cfRule type="cellIs" dxfId="2828" priority="596" operator="lessThan">
      <formula>$C$4</formula>
    </cfRule>
  </conditionalFormatting>
  <conditionalFormatting sqref="X13">
    <cfRule type="cellIs" dxfId="2827" priority="597" operator="lessThan">
      <formula>$C$4</formula>
    </cfRule>
  </conditionalFormatting>
  <conditionalFormatting sqref="X14">
    <cfRule type="cellIs" dxfId="2826" priority="598" operator="lessThan">
      <formula>$C$4</formula>
    </cfRule>
  </conditionalFormatting>
  <conditionalFormatting sqref="X15">
    <cfRule type="cellIs" dxfId="2825" priority="599" operator="lessThan">
      <formula>$C$4</formula>
    </cfRule>
  </conditionalFormatting>
  <conditionalFormatting sqref="X16">
    <cfRule type="cellIs" dxfId="2824" priority="600" operator="lessThan">
      <formula>$C$4</formula>
    </cfRule>
  </conditionalFormatting>
  <conditionalFormatting sqref="X17">
    <cfRule type="cellIs" dxfId="2823" priority="601" operator="lessThan">
      <formula>$C$4</formula>
    </cfRule>
  </conditionalFormatting>
  <conditionalFormatting sqref="X18">
    <cfRule type="cellIs" dxfId="2822" priority="602" operator="lessThan">
      <formula>$C$4</formula>
    </cfRule>
  </conditionalFormatting>
  <conditionalFormatting sqref="X19">
    <cfRule type="cellIs" dxfId="2821" priority="603" operator="lessThan">
      <formula>$C$4</formula>
    </cfRule>
  </conditionalFormatting>
  <conditionalFormatting sqref="X20">
    <cfRule type="cellIs" dxfId="2820" priority="604" operator="lessThan">
      <formula>$C$4</formula>
    </cfRule>
  </conditionalFormatting>
  <conditionalFormatting sqref="X21">
    <cfRule type="cellIs" dxfId="2819" priority="605" operator="lessThan">
      <formula>$C$4</formula>
    </cfRule>
  </conditionalFormatting>
  <conditionalFormatting sqref="X22">
    <cfRule type="cellIs" dxfId="2818" priority="606" operator="lessThan">
      <formula>$C$4</formula>
    </cfRule>
  </conditionalFormatting>
  <conditionalFormatting sqref="X23">
    <cfRule type="cellIs" dxfId="2817" priority="607" operator="lessThan">
      <formula>$C$4</formula>
    </cfRule>
  </conditionalFormatting>
  <conditionalFormatting sqref="X24">
    <cfRule type="cellIs" dxfId="2816" priority="608" operator="lessThan">
      <formula>$C$4</formula>
    </cfRule>
  </conditionalFormatting>
  <conditionalFormatting sqref="X25">
    <cfRule type="cellIs" dxfId="2815" priority="609" operator="lessThan">
      <formula>$C$4</formula>
    </cfRule>
  </conditionalFormatting>
  <conditionalFormatting sqref="X26">
    <cfRule type="cellIs" dxfId="2814" priority="610" operator="lessThan">
      <formula>$C$4</formula>
    </cfRule>
  </conditionalFormatting>
  <conditionalFormatting sqref="X27">
    <cfRule type="cellIs" dxfId="2813" priority="611" operator="lessThan">
      <formula>$C$4</formula>
    </cfRule>
  </conditionalFormatting>
  <conditionalFormatting sqref="X28">
    <cfRule type="cellIs" dxfId="2812" priority="612" operator="lessThan">
      <formula>$C$4</formula>
    </cfRule>
  </conditionalFormatting>
  <conditionalFormatting sqref="X29">
    <cfRule type="cellIs" dxfId="2811" priority="613" operator="lessThan">
      <formula>$C$4</formula>
    </cfRule>
  </conditionalFormatting>
  <conditionalFormatting sqref="X30">
    <cfRule type="cellIs" dxfId="2810" priority="614" operator="lessThan">
      <formula>$C$4</formula>
    </cfRule>
  </conditionalFormatting>
  <conditionalFormatting sqref="X31">
    <cfRule type="cellIs" dxfId="2809" priority="615" operator="lessThan">
      <formula>$C$4</formula>
    </cfRule>
  </conditionalFormatting>
  <conditionalFormatting sqref="X32">
    <cfRule type="cellIs" dxfId="2808" priority="616" operator="lessThan">
      <formula>$C$4</formula>
    </cfRule>
  </conditionalFormatting>
  <conditionalFormatting sqref="X33">
    <cfRule type="cellIs" dxfId="2807" priority="617" operator="lessThan">
      <formula>$C$4</formula>
    </cfRule>
  </conditionalFormatting>
  <conditionalFormatting sqref="X34">
    <cfRule type="cellIs" dxfId="2806" priority="618" operator="lessThan">
      <formula>$C$4</formula>
    </cfRule>
  </conditionalFormatting>
  <conditionalFormatting sqref="X35">
    <cfRule type="cellIs" dxfId="2805" priority="619" operator="lessThan">
      <formula>$C$4</formula>
    </cfRule>
  </conditionalFormatting>
  <conditionalFormatting sqref="X36">
    <cfRule type="cellIs" dxfId="2804" priority="620" operator="lessThan">
      <formula>$C$4</formula>
    </cfRule>
  </conditionalFormatting>
  <conditionalFormatting sqref="X37">
    <cfRule type="cellIs" dxfId="2803" priority="621" operator="lessThan">
      <formula>$C$4</formula>
    </cfRule>
  </conditionalFormatting>
  <conditionalFormatting sqref="X38">
    <cfRule type="cellIs" dxfId="2802" priority="622" operator="lessThan">
      <formula>$C$4</formula>
    </cfRule>
  </conditionalFormatting>
  <conditionalFormatting sqref="X39">
    <cfRule type="cellIs" dxfId="2801" priority="623" operator="lessThan">
      <formula>$C$4</formula>
    </cfRule>
  </conditionalFormatting>
  <conditionalFormatting sqref="X40">
    <cfRule type="cellIs" dxfId="2800" priority="624" operator="lessThan">
      <formula>$C$4</formula>
    </cfRule>
  </conditionalFormatting>
  <conditionalFormatting sqref="X41">
    <cfRule type="cellIs" dxfId="2799" priority="625" operator="lessThan">
      <formula>$C$4</formula>
    </cfRule>
  </conditionalFormatting>
  <conditionalFormatting sqref="X42">
    <cfRule type="cellIs" dxfId="2798" priority="626" operator="lessThan">
      <formula>$C$4</formula>
    </cfRule>
  </conditionalFormatting>
  <conditionalFormatting sqref="X43">
    <cfRule type="cellIs" dxfId="2797" priority="627" operator="lessThan">
      <formula>$C$4</formula>
    </cfRule>
  </conditionalFormatting>
  <conditionalFormatting sqref="X44">
    <cfRule type="cellIs" dxfId="2796" priority="628" operator="lessThan">
      <formula>$C$4</formula>
    </cfRule>
  </conditionalFormatting>
  <conditionalFormatting sqref="X45">
    <cfRule type="cellIs" dxfId="2795" priority="629" operator="lessThan">
      <formula>$C$4</formula>
    </cfRule>
  </conditionalFormatting>
  <conditionalFormatting sqref="X46">
    <cfRule type="cellIs" dxfId="2794" priority="630" operator="lessThan">
      <formula>$C$4</formula>
    </cfRule>
  </conditionalFormatting>
  <conditionalFormatting sqref="X47">
    <cfRule type="cellIs" dxfId="2793" priority="631" operator="lessThan">
      <formula>$C$4</formula>
    </cfRule>
  </conditionalFormatting>
  <conditionalFormatting sqref="X48">
    <cfRule type="cellIs" dxfId="2792" priority="632" operator="lessThan">
      <formula>$C$4</formula>
    </cfRule>
  </conditionalFormatting>
  <conditionalFormatting sqref="X49">
    <cfRule type="cellIs" dxfId="2791" priority="633" operator="lessThan">
      <formula>$C$4</formula>
    </cfRule>
  </conditionalFormatting>
  <conditionalFormatting sqref="X50">
    <cfRule type="cellIs" dxfId="2790" priority="634" operator="lessThan">
      <formula>$C$4</formula>
    </cfRule>
  </conditionalFormatting>
  <conditionalFormatting sqref="Y11">
    <cfRule type="cellIs" dxfId="2789" priority="635" operator="lessThan">
      <formula>$C$4</formula>
    </cfRule>
  </conditionalFormatting>
  <conditionalFormatting sqref="Y12">
    <cfRule type="cellIs" dxfId="2788" priority="636" operator="lessThan">
      <formula>$C$4</formula>
    </cfRule>
  </conditionalFormatting>
  <conditionalFormatting sqref="Y13">
    <cfRule type="cellIs" dxfId="2787" priority="637" operator="lessThan">
      <formula>$C$4</formula>
    </cfRule>
  </conditionalFormatting>
  <conditionalFormatting sqref="Y14">
    <cfRule type="cellIs" dxfId="2786" priority="638" operator="lessThan">
      <formula>$C$4</formula>
    </cfRule>
  </conditionalFormatting>
  <conditionalFormatting sqref="Y15">
    <cfRule type="cellIs" dxfId="2785" priority="639" operator="lessThan">
      <formula>$C$4</formula>
    </cfRule>
  </conditionalFormatting>
  <conditionalFormatting sqref="Y16">
    <cfRule type="cellIs" dxfId="2784" priority="640" operator="lessThan">
      <formula>$C$4</formula>
    </cfRule>
  </conditionalFormatting>
  <conditionalFormatting sqref="Y17">
    <cfRule type="cellIs" dxfId="2783" priority="641" operator="lessThan">
      <formula>$C$4</formula>
    </cfRule>
  </conditionalFormatting>
  <conditionalFormatting sqref="Y18">
    <cfRule type="cellIs" dxfId="2782" priority="642" operator="lessThan">
      <formula>$C$4</formula>
    </cfRule>
  </conditionalFormatting>
  <conditionalFormatting sqref="Y19">
    <cfRule type="cellIs" dxfId="2781" priority="643" operator="lessThan">
      <formula>$C$4</formula>
    </cfRule>
  </conditionalFormatting>
  <conditionalFormatting sqref="Y20">
    <cfRule type="cellIs" dxfId="2780" priority="644" operator="lessThan">
      <formula>$C$4</formula>
    </cfRule>
  </conditionalFormatting>
  <conditionalFormatting sqref="Y21">
    <cfRule type="cellIs" dxfId="2779" priority="645" operator="lessThan">
      <formula>$C$4</formula>
    </cfRule>
  </conditionalFormatting>
  <conditionalFormatting sqref="Y22">
    <cfRule type="cellIs" dxfId="2778" priority="646" operator="lessThan">
      <formula>$C$4</formula>
    </cfRule>
  </conditionalFormatting>
  <conditionalFormatting sqref="Y23">
    <cfRule type="cellIs" dxfId="2777" priority="647" operator="lessThan">
      <formula>$C$4</formula>
    </cfRule>
  </conditionalFormatting>
  <conditionalFormatting sqref="Y24">
    <cfRule type="cellIs" dxfId="2776" priority="648" operator="lessThan">
      <formula>$C$4</formula>
    </cfRule>
  </conditionalFormatting>
  <conditionalFormatting sqref="Y25">
    <cfRule type="cellIs" dxfId="2775" priority="649" operator="lessThan">
      <formula>$C$4</formula>
    </cfRule>
  </conditionalFormatting>
  <conditionalFormatting sqref="Y26">
    <cfRule type="cellIs" dxfId="2774" priority="650" operator="lessThan">
      <formula>$C$4</formula>
    </cfRule>
  </conditionalFormatting>
  <conditionalFormatting sqref="Y27">
    <cfRule type="cellIs" dxfId="2773" priority="651" operator="lessThan">
      <formula>$C$4</formula>
    </cfRule>
  </conditionalFormatting>
  <conditionalFormatting sqref="Y28">
    <cfRule type="cellIs" dxfId="2772" priority="652" operator="lessThan">
      <formula>$C$4</formula>
    </cfRule>
  </conditionalFormatting>
  <conditionalFormatting sqref="Y29">
    <cfRule type="cellIs" dxfId="2771" priority="653" operator="lessThan">
      <formula>$C$4</formula>
    </cfRule>
  </conditionalFormatting>
  <conditionalFormatting sqref="Y30">
    <cfRule type="cellIs" dxfId="2770" priority="654" operator="lessThan">
      <formula>$C$4</formula>
    </cfRule>
  </conditionalFormatting>
  <conditionalFormatting sqref="Y31">
    <cfRule type="cellIs" dxfId="2769" priority="655" operator="lessThan">
      <formula>$C$4</formula>
    </cfRule>
  </conditionalFormatting>
  <conditionalFormatting sqref="Y32">
    <cfRule type="cellIs" dxfId="2768" priority="656" operator="lessThan">
      <formula>$C$4</formula>
    </cfRule>
  </conditionalFormatting>
  <conditionalFormatting sqref="Y33">
    <cfRule type="cellIs" dxfId="2767" priority="657" operator="lessThan">
      <formula>$C$4</formula>
    </cfRule>
  </conditionalFormatting>
  <conditionalFormatting sqref="Y34">
    <cfRule type="cellIs" dxfId="2766" priority="658" operator="lessThan">
      <formula>$C$4</formula>
    </cfRule>
  </conditionalFormatting>
  <conditionalFormatting sqref="Y35">
    <cfRule type="cellIs" dxfId="2765" priority="659" operator="lessThan">
      <formula>$C$4</formula>
    </cfRule>
  </conditionalFormatting>
  <conditionalFormatting sqref="Y36">
    <cfRule type="cellIs" dxfId="2764" priority="660" operator="lessThan">
      <formula>$C$4</formula>
    </cfRule>
  </conditionalFormatting>
  <conditionalFormatting sqref="Y37">
    <cfRule type="cellIs" dxfId="2763" priority="661" operator="lessThan">
      <formula>$C$4</formula>
    </cfRule>
  </conditionalFormatting>
  <conditionalFormatting sqref="Y38">
    <cfRule type="cellIs" dxfId="2762" priority="662" operator="lessThan">
      <formula>$C$4</formula>
    </cfRule>
  </conditionalFormatting>
  <conditionalFormatting sqref="Y39">
    <cfRule type="cellIs" dxfId="2761" priority="663" operator="lessThan">
      <formula>$C$4</formula>
    </cfRule>
  </conditionalFormatting>
  <conditionalFormatting sqref="Y40">
    <cfRule type="cellIs" dxfId="2760" priority="664" operator="lessThan">
      <formula>$C$4</formula>
    </cfRule>
  </conditionalFormatting>
  <conditionalFormatting sqref="Y41">
    <cfRule type="cellIs" dxfId="2759" priority="665" operator="lessThan">
      <formula>$C$4</formula>
    </cfRule>
  </conditionalFormatting>
  <conditionalFormatting sqref="Y42">
    <cfRule type="cellIs" dxfId="2758" priority="666" operator="lessThan">
      <formula>$C$4</formula>
    </cfRule>
  </conditionalFormatting>
  <conditionalFormatting sqref="Y43">
    <cfRule type="cellIs" dxfId="2757" priority="667" operator="lessThan">
      <formula>$C$4</formula>
    </cfRule>
  </conditionalFormatting>
  <conditionalFormatting sqref="Y44">
    <cfRule type="cellIs" dxfId="2756" priority="668" operator="lessThan">
      <formula>$C$4</formula>
    </cfRule>
  </conditionalFormatting>
  <conditionalFormatting sqref="Y45">
    <cfRule type="cellIs" dxfId="2755" priority="669" operator="lessThan">
      <formula>$C$4</formula>
    </cfRule>
  </conditionalFormatting>
  <conditionalFormatting sqref="Y46">
    <cfRule type="cellIs" dxfId="2754" priority="670" operator="lessThan">
      <formula>$C$4</formula>
    </cfRule>
  </conditionalFormatting>
  <conditionalFormatting sqref="Y47">
    <cfRule type="cellIs" dxfId="2753" priority="671" operator="lessThan">
      <formula>$C$4</formula>
    </cfRule>
  </conditionalFormatting>
  <conditionalFormatting sqref="Y48">
    <cfRule type="cellIs" dxfId="2752" priority="672" operator="lessThan">
      <formula>$C$4</formula>
    </cfRule>
  </conditionalFormatting>
  <conditionalFormatting sqref="Y49">
    <cfRule type="cellIs" dxfId="2751" priority="673" operator="lessThan">
      <formula>$C$4</formula>
    </cfRule>
  </conditionalFormatting>
  <conditionalFormatting sqref="Y50">
    <cfRule type="cellIs" dxfId="2750" priority="674" operator="lessThan">
      <formula>$C$4</formula>
    </cfRule>
  </conditionalFormatting>
  <conditionalFormatting sqref="Z11">
    <cfRule type="cellIs" dxfId="2749" priority="675" operator="lessThan">
      <formula>$C$4</formula>
    </cfRule>
  </conditionalFormatting>
  <conditionalFormatting sqref="Z12">
    <cfRule type="cellIs" dxfId="2748" priority="676" operator="lessThan">
      <formula>$C$4</formula>
    </cfRule>
  </conditionalFormatting>
  <conditionalFormatting sqref="Z13">
    <cfRule type="cellIs" dxfId="2747" priority="677" operator="lessThan">
      <formula>$C$4</formula>
    </cfRule>
  </conditionalFormatting>
  <conditionalFormatting sqref="Z14">
    <cfRule type="cellIs" dxfId="2746" priority="678" operator="lessThan">
      <formula>$C$4</formula>
    </cfRule>
  </conditionalFormatting>
  <conditionalFormatting sqref="Z15">
    <cfRule type="cellIs" dxfId="2745" priority="679" operator="lessThan">
      <formula>$C$4</formula>
    </cfRule>
  </conditionalFormatting>
  <conditionalFormatting sqref="Z16">
    <cfRule type="cellIs" dxfId="2744" priority="680" operator="lessThan">
      <formula>$C$4</formula>
    </cfRule>
  </conditionalFormatting>
  <conditionalFormatting sqref="Z17">
    <cfRule type="cellIs" dxfId="2743" priority="681" operator="lessThan">
      <formula>$C$4</formula>
    </cfRule>
  </conditionalFormatting>
  <conditionalFormatting sqref="Z18">
    <cfRule type="cellIs" dxfId="2742" priority="682" operator="lessThan">
      <formula>$C$4</formula>
    </cfRule>
  </conditionalFormatting>
  <conditionalFormatting sqref="Z19">
    <cfRule type="cellIs" dxfId="2741" priority="683" operator="lessThan">
      <formula>$C$4</formula>
    </cfRule>
  </conditionalFormatting>
  <conditionalFormatting sqref="Z20">
    <cfRule type="cellIs" dxfId="2740" priority="684" operator="lessThan">
      <formula>$C$4</formula>
    </cfRule>
  </conditionalFormatting>
  <conditionalFormatting sqref="Z21">
    <cfRule type="cellIs" dxfId="2739" priority="685" operator="lessThan">
      <formula>$C$4</formula>
    </cfRule>
  </conditionalFormatting>
  <conditionalFormatting sqref="Z22">
    <cfRule type="cellIs" dxfId="2738" priority="686" operator="lessThan">
      <formula>$C$4</formula>
    </cfRule>
  </conditionalFormatting>
  <conditionalFormatting sqref="Z23">
    <cfRule type="cellIs" dxfId="2737" priority="687" operator="lessThan">
      <formula>$C$4</formula>
    </cfRule>
  </conditionalFormatting>
  <conditionalFormatting sqref="Z24">
    <cfRule type="cellIs" dxfId="2736" priority="688" operator="lessThan">
      <formula>$C$4</formula>
    </cfRule>
  </conditionalFormatting>
  <conditionalFormatting sqref="Z25">
    <cfRule type="cellIs" dxfId="2735" priority="689" operator="lessThan">
      <formula>$C$4</formula>
    </cfRule>
  </conditionalFormatting>
  <conditionalFormatting sqref="Z26">
    <cfRule type="cellIs" dxfId="2734" priority="690" operator="lessThan">
      <formula>$C$4</formula>
    </cfRule>
  </conditionalFormatting>
  <conditionalFormatting sqref="Z27">
    <cfRule type="cellIs" dxfId="2733" priority="691" operator="lessThan">
      <formula>$C$4</formula>
    </cfRule>
  </conditionalFormatting>
  <conditionalFormatting sqref="Z28">
    <cfRule type="cellIs" dxfId="2732" priority="692" operator="lessThan">
      <formula>$C$4</formula>
    </cfRule>
  </conditionalFormatting>
  <conditionalFormatting sqref="Z29">
    <cfRule type="cellIs" dxfId="2731" priority="693" operator="lessThan">
      <formula>$C$4</formula>
    </cfRule>
  </conditionalFormatting>
  <conditionalFormatting sqref="Z30">
    <cfRule type="cellIs" dxfId="2730" priority="694" operator="lessThan">
      <formula>$C$4</formula>
    </cfRule>
  </conditionalFormatting>
  <conditionalFormatting sqref="Z31">
    <cfRule type="cellIs" dxfId="2729" priority="695" operator="lessThan">
      <formula>$C$4</formula>
    </cfRule>
  </conditionalFormatting>
  <conditionalFormatting sqref="Z32">
    <cfRule type="cellIs" dxfId="2728" priority="696" operator="lessThan">
      <formula>$C$4</formula>
    </cfRule>
  </conditionalFormatting>
  <conditionalFormatting sqref="Z33">
    <cfRule type="cellIs" dxfId="2727" priority="697" operator="lessThan">
      <formula>$C$4</formula>
    </cfRule>
  </conditionalFormatting>
  <conditionalFormatting sqref="Z34">
    <cfRule type="cellIs" dxfId="2726" priority="698" operator="lessThan">
      <formula>$C$4</formula>
    </cfRule>
  </conditionalFormatting>
  <conditionalFormatting sqref="Z35">
    <cfRule type="cellIs" dxfId="2725" priority="699" operator="lessThan">
      <formula>$C$4</formula>
    </cfRule>
  </conditionalFormatting>
  <conditionalFormatting sqref="Z36">
    <cfRule type="cellIs" dxfId="2724" priority="700" operator="lessThan">
      <formula>$C$4</formula>
    </cfRule>
  </conditionalFormatting>
  <conditionalFormatting sqref="Z37">
    <cfRule type="cellIs" dxfId="2723" priority="701" operator="lessThan">
      <formula>$C$4</formula>
    </cfRule>
  </conditionalFormatting>
  <conditionalFormatting sqref="Z38">
    <cfRule type="cellIs" dxfId="2722" priority="702" operator="lessThan">
      <formula>$C$4</formula>
    </cfRule>
  </conditionalFormatting>
  <conditionalFormatting sqref="Z39">
    <cfRule type="cellIs" dxfId="2721" priority="703" operator="lessThan">
      <formula>$C$4</formula>
    </cfRule>
  </conditionalFormatting>
  <conditionalFormatting sqref="Z40">
    <cfRule type="cellIs" dxfId="2720" priority="704" operator="lessThan">
      <formula>$C$4</formula>
    </cfRule>
  </conditionalFormatting>
  <conditionalFormatting sqref="Z41">
    <cfRule type="cellIs" dxfId="2719" priority="705" operator="lessThan">
      <formula>$C$4</formula>
    </cfRule>
  </conditionalFormatting>
  <conditionalFormatting sqref="Z42">
    <cfRule type="cellIs" dxfId="2718" priority="706" operator="lessThan">
      <formula>$C$4</formula>
    </cfRule>
  </conditionalFormatting>
  <conditionalFormatting sqref="Z43">
    <cfRule type="cellIs" dxfId="2717" priority="707" operator="lessThan">
      <formula>$C$4</formula>
    </cfRule>
  </conditionalFormatting>
  <conditionalFormatting sqref="Z44">
    <cfRule type="cellIs" dxfId="2716" priority="708" operator="lessThan">
      <formula>$C$4</formula>
    </cfRule>
  </conditionalFormatting>
  <conditionalFormatting sqref="Z45">
    <cfRule type="cellIs" dxfId="2715" priority="709" operator="lessThan">
      <formula>$C$4</formula>
    </cfRule>
  </conditionalFormatting>
  <conditionalFormatting sqref="Z46">
    <cfRule type="cellIs" dxfId="2714" priority="710" operator="lessThan">
      <formula>$C$4</formula>
    </cfRule>
  </conditionalFormatting>
  <conditionalFormatting sqref="Z47">
    <cfRule type="cellIs" dxfId="2713" priority="711" operator="lessThan">
      <formula>$C$4</formula>
    </cfRule>
  </conditionalFormatting>
  <conditionalFormatting sqref="Z48">
    <cfRule type="cellIs" dxfId="2712" priority="712" operator="lessThan">
      <formula>$C$4</formula>
    </cfRule>
  </conditionalFormatting>
  <conditionalFormatting sqref="Z49">
    <cfRule type="cellIs" dxfId="2711" priority="713" operator="lessThan">
      <formula>$C$4</formula>
    </cfRule>
  </conditionalFormatting>
  <conditionalFormatting sqref="Z50">
    <cfRule type="cellIs" dxfId="2710" priority="714" operator="lessThan">
      <formula>$C$4</formula>
    </cfRule>
  </conditionalFormatting>
  <conditionalFormatting sqref="AJ11">
    <cfRule type="cellIs" dxfId="2709" priority="715" operator="lessThan">
      <formula>$C$4</formula>
    </cfRule>
  </conditionalFormatting>
  <conditionalFormatting sqref="AJ12">
    <cfRule type="cellIs" dxfId="2708" priority="716" operator="lessThan">
      <formula>$C$4</formula>
    </cfRule>
  </conditionalFormatting>
  <conditionalFormatting sqref="AJ13">
    <cfRule type="cellIs" dxfId="2707" priority="717" operator="lessThan">
      <formula>$C$4</formula>
    </cfRule>
  </conditionalFormatting>
  <conditionalFormatting sqref="AJ14">
    <cfRule type="cellIs" dxfId="2706" priority="718" operator="lessThan">
      <formula>$C$4</formula>
    </cfRule>
  </conditionalFormatting>
  <conditionalFormatting sqref="AJ15">
    <cfRule type="cellIs" dxfId="2705" priority="719" operator="lessThan">
      <formula>$C$4</formula>
    </cfRule>
  </conditionalFormatting>
  <conditionalFormatting sqref="AJ16">
    <cfRule type="cellIs" dxfId="2704" priority="720" operator="lessThan">
      <formula>$C$4</formula>
    </cfRule>
  </conditionalFormatting>
  <conditionalFormatting sqref="AJ17">
    <cfRule type="cellIs" dxfId="2703" priority="721" operator="lessThan">
      <formula>$C$4</formula>
    </cfRule>
  </conditionalFormatting>
  <conditionalFormatting sqref="AJ18">
    <cfRule type="cellIs" dxfId="2702" priority="722" operator="lessThan">
      <formula>$C$4</formula>
    </cfRule>
  </conditionalFormatting>
  <conditionalFormatting sqref="AJ19">
    <cfRule type="cellIs" dxfId="2701" priority="723" operator="lessThan">
      <formula>$C$4</formula>
    </cfRule>
  </conditionalFormatting>
  <conditionalFormatting sqref="AJ20">
    <cfRule type="cellIs" dxfId="2700" priority="724" operator="lessThan">
      <formula>$C$4</formula>
    </cfRule>
  </conditionalFormatting>
  <conditionalFormatting sqref="AJ21">
    <cfRule type="cellIs" dxfId="2699" priority="725" operator="lessThan">
      <formula>$C$4</formula>
    </cfRule>
  </conditionalFormatting>
  <conditionalFormatting sqref="AJ22">
    <cfRule type="cellIs" dxfId="2698" priority="726" operator="lessThan">
      <formula>$C$4</formula>
    </cfRule>
  </conditionalFormatting>
  <conditionalFormatting sqref="AJ23">
    <cfRule type="cellIs" dxfId="2697" priority="727" operator="lessThan">
      <formula>$C$4</formula>
    </cfRule>
  </conditionalFormatting>
  <conditionalFormatting sqref="AJ24">
    <cfRule type="cellIs" dxfId="2696" priority="728" operator="lessThan">
      <formula>$C$4</formula>
    </cfRule>
  </conditionalFormatting>
  <conditionalFormatting sqref="AJ25">
    <cfRule type="cellIs" dxfId="2695" priority="729" operator="lessThan">
      <formula>$C$4</formula>
    </cfRule>
  </conditionalFormatting>
  <conditionalFormatting sqref="AJ26">
    <cfRule type="cellIs" dxfId="2694" priority="730" operator="lessThan">
      <formula>$C$4</formula>
    </cfRule>
  </conditionalFormatting>
  <conditionalFormatting sqref="AJ27">
    <cfRule type="cellIs" dxfId="2693" priority="731" operator="lessThan">
      <formula>$C$4</formula>
    </cfRule>
  </conditionalFormatting>
  <conditionalFormatting sqref="AJ28">
    <cfRule type="cellIs" dxfId="2692" priority="732" operator="lessThan">
      <formula>$C$4</formula>
    </cfRule>
  </conditionalFormatting>
  <conditionalFormatting sqref="AJ29">
    <cfRule type="cellIs" dxfId="2691" priority="733" operator="lessThan">
      <formula>$C$4</formula>
    </cfRule>
  </conditionalFormatting>
  <conditionalFormatting sqref="AJ30">
    <cfRule type="cellIs" dxfId="2690" priority="734" operator="lessThan">
      <formula>$C$4</formula>
    </cfRule>
  </conditionalFormatting>
  <conditionalFormatting sqref="AJ31">
    <cfRule type="cellIs" dxfId="2689" priority="735" operator="lessThan">
      <formula>$C$4</formula>
    </cfRule>
  </conditionalFormatting>
  <conditionalFormatting sqref="AJ32">
    <cfRule type="cellIs" dxfId="2688" priority="736" operator="lessThan">
      <formula>$C$4</formula>
    </cfRule>
  </conditionalFormatting>
  <conditionalFormatting sqref="AJ33">
    <cfRule type="cellIs" dxfId="2687" priority="737" operator="lessThan">
      <formula>$C$4</formula>
    </cfRule>
  </conditionalFormatting>
  <conditionalFormatting sqref="AJ34">
    <cfRule type="cellIs" dxfId="2686" priority="738" operator="lessThan">
      <formula>$C$4</formula>
    </cfRule>
  </conditionalFormatting>
  <conditionalFormatting sqref="AJ35">
    <cfRule type="cellIs" dxfId="2685" priority="739" operator="lessThan">
      <formula>$C$4</formula>
    </cfRule>
  </conditionalFormatting>
  <conditionalFormatting sqref="AJ36">
    <cfRule type="cellIs" dxfId="2684" priority="740" operator="lessThan">
      <formula>$C$4</formula>
    </cfRule>
  </conditionalFormatting>
  <conditionalFormatting sqref="AJ37">
    <cfRule type="cellIs" dxfId="2683" priority="741" operator="lessThan">
      <formula>$C$4</formula>
    </cfRule>
  </conditionalFormatting>
  <conditionalFormatting sqref="AJ38">
    <cfRule type="cellIs" dxfId="2682" priority="742" operator="lessThan">
      <formula>$C$4</formula>
    </cfRule>
  </conditionalFormatting>
  <conditionalFormatting sqref="AJ39">
    <cfRule type="cellIs" dxfId="2681" priority="743" operator="lessThan">
      <formula>$C$4</formula>
    </cfRule>
  </conditionalFormatting>
  <conditionalFormatting sqref="AJ40">
    <cfRule type="cellIs" dxfId="2680" priority="744" operator="lessThan">
      <formula>$C$4</formula>
    </cfRule>
  </conditionalFormatting>
  <conditionalFormatting sqref="AJ41">
    <cfRule type="cellIs" dxfId="2679" priority="745" operator="lessThan">
      <formula>$C$4</formula>
    </cfRule>
  </conditionalFormatting>
  <conditionalFormatting sqref="AJ42">
    <cfRule type="cellIs" dxfId="2678" priority="746" operator="lessThan">
      <formula>$C$4</formula>
    </cfRule>
  </conditionalFormatting>
  <conditionalFormatting sqref="AJ43">
    <cfRule type="cellIs" dxfId="2677" priority="747" operator="lessThan">
      <formula>$C$4</formula>
    </cfRule>
  </conditionalFormatting>
  <conditionalFormatting sqref="AJ44">
    <cfRule type="cellIs" dxfId="2676" priority="748" operator="lessThan">
      <formula>$C$4</formula>
    </cfRule>
  </conditionalFormatting>
  <conditionalFormatting sqref="AJ45">
    <cfRule type="cellIs" dxfId="2675" priority="749" operator="lessThan">
      <formula>$C$4</formula>
    </cfRule>
  </conditionalFormatting>
  <conditionalFormatting sqref="AJ46">
    <cfRule type="cellIs" dxfId="2674" priority="750" operator="lessThan">
      <formula>$C$4</formula>
    </cfRule>
  </conditionalFormatting>
  <conditionalFormatting sqref="AJ47">
    <cfRule type="cellIs" dxfId="2673" priority="751" operator="lessThan">
      <formula>$C$4</formula>
    </cfRule>
  </conditionalFormatting>
  <conditionalFormatting sqref="AJ48">
    <cfRule type="cellIs" dxfId="2672" priority="752" operator="lessThan">
      <formula>$C$4</formula>
    </cfRule>
  </conditionalFormatting>
  <conditionalFormatting sqref="AJ49">
    <cfRule type="cellIs" dxfId="2671" priority="753" operator="lessThan">
      <formula>$C$4</formula>
    </cfRule>
  </conditionalFormatting>
  <conditionalFormatting sqref="AJ50">
    <cfRule type="cellIs" dxfId="2670" priority="754" operator="lessThan">
      <formula>$C$4</formula>
    </cfRule>
  </conditionalFormatting>
  <conditionalFormatting sqref="AK11">
    <cfRule type="cellIs" dxfId="2669" priority="755" operator="lessThan">
      <formula>$C$4</formula>
    </cfRule>
  </conditionalFormatting>
  <conditionalFormatting sqref="AK12">
    <cfRule type="cellIs" dxfId="2668" priority="756" operator="lessThan">
      <formula>$C$4</formula>
    </cfRule>
  </conditionalFormatting>
  <conditionalFormatting sqref="AK13">
    <cfRule type="cellIs" dxfId="2667" priority="757" operator="lessThan">
      <formula>$C$4</formula>
    </cfRule>
  </conditionalFormatting>
  <conditionalFormatting sqref="AK14">
    <cfRule type="cellIs" dxfId="2666" priority="758" operator="lessThan">
      <formula>$C$4</formula>
    </cfRule>
  </conditionalFormatting>
  <conditionalFormatting sqref="AK15">
    <cfRule type="cellIs" dxfId="2665" priority="759" operator="lessThan">
      <formula>$C$4</formula>
    </cfRule>
  </conditionalFormatting>
  <conditionalFormatting sqref="AK16">
    <cfRule type="cellIs" dxfId="2664" priority="760" operator="lessThan">
      <formula>$C$4</formula>
    </cfRule>
  </conditionalFormatting>
  <conditionalFormatting sqref="AK17">
    <cfRule type="cellIs" dxfId="2663" priority="761" operator="lessThan">
      <formula>$C$4</formula>
    </cfRule>
  </conditionalFormatting>
  <conditionalFormatting sqref="AK18">
    <cfRule type="cellIs" dxfId="2662" priority="762" operator="lessThan">
      <formula>$C$4</formula>
    </cfRule>
  </conditionalFormatting>
  <conditionalFormatting sqref="AK19">
    <cfRule type="cellIs" dxfId="2661" priority="763" operator="lessThan">
      <formula>$C$4</formula>
    </cfRule>
  </conditionalFormatting>
  <conditionalFormatting sqref="AK20">
    <cfRule type="cellIs" dxfId="2660" priority="764" operator="lessThan">
      <formula>$C$4</formula>
    </cfRule>
  </conditionalFormatting>
  <conditionalFormatting sqref="AK21">
    <cfRule type="cellIs" dxfId="2659" priority="765" operator="lessThan">
      <formula>$C$4</formula>
    </cfRule>
  </conditionalFormatting>
  <conditionalFormatting sqref="AK22">
    <cfRule type="cellIs" dxfId="2658" priority="766" operator="lessThan">
      <formula>$C$4</formula>
    </cfRule>
  </conditionalFormatting>
  <conditionalFormatting sqref="AK23">
    <cfRule type="cellIs" dxfId="2657" priority="767" operator="lessThan">
      <formula>$C$4</formula>
    </cfRule>
  </conditionalFormatting>
  <conditionalFormatting sqref="AK24">
    <cfRule type="cellIs" dxfId="2656" priority="768" operator="lessThan">
      <formula>$C$4</formula>
    </cfRule>
  </conditionalFormatting>
  <conditionalFormatting sqref="AK25">
    <cfRule type="cellIs" dxfId="2655" priority="769" operator="lessThan">
      <formula>$C$4</formula>
    </cfRule>
  </conditionalFormatting>
  <conditionalFormatting sqref="AK26">
    <cfRule type="cellIs" dxfId="2654" priority="770" operator="lessThan">
      <formula>$C$4</formula>
    </cfRule>
  </conditionalFormatting>
  <conditionalFormatting sqref="AK27">
    <cfRule type="cellIs" dxfId="2653" priority="771" operator="lessThan">
      <formula>$C$4</formula>
    </cfRule>
  </conditionalFormatting>
  <conditionalFormatting sqref="AK28">
    <cfRule type="cellIs" dxfId="2652" priority="772" operator="lessThan">
      <formula>$C$4</formula>
    </cfRule>
  </conditionalFormatting>
  <conditionalFormatting sqref="AK29">
    <cfRule type="cellIs" dxfId="2651" priority="773" operator="lessThan">
      <formula>$C$4</formula>
    </cfRule>
  </conditionalFormatting>
  <conditionalFormatting sqref="AK30">
    <cfRule type="cellIs" dxfId="2650" priority="774" operator="lessThan">
      <formula>$C$4</formula>
    </cfRule>
  </conditionalFormatting>
  <conditionalFormatting sqref="AK31">
    <cfRule type="cellIs" dxfId="2649" priority="775" operator="lessThan">
      <formula>$C$4</formula>
    </cfRule>
  </conditionalFormatting>
  <conditionalFormatting sqref="AK32">
    <cfRule type="cellIs" dxfId="2648" priority="776" operator="lessThan">
      <formula>$C$4</formula>
    </cfRule>
  </conditionalFormatting>
  <conditionalFormatting sqref="AK33">
    <cfRule type="cellIs" dxfId="2647" priority="777" operator="lessThan">
      <formula>$C$4</formula>
    </cfRule>
  </conditionalFormatting>
  <conditionalFormatting sqref="AK34">
    <cfRule type="cellIs" dxfId="2646" priority="778" operator="lessThan">
      <formula>$C$4</formula>
    </cfRule>
  </conditionalFormatting>
  <conditionalFormatting sqref="AK35">
    <cfRule type="cellIs" dxfId="2645" priority="779" operator="lessThan">
      <formula>$C$4</formula>
    </cfRule>
  </conditionalFormatting>
  <conditionalFormatting sqref="AK36">
    <cfRule type="cellIs" dxfId="2644" priority="780" operator="lessThan">
      <formula>$C$4</formula>
    </cfRule>
  </conditionalFormatting>
  <conditionalFormatting sqref="AK37">
    <cfRule type="cellIs" dxfId="2643" priority="781" operator="lessThan">
      <formula>$C$4</formula>
    </cfRule>
  </conditionalFormatting>
  <conditionalFormatting sqref="AK38">
    <cfRule type="cellIs" dxfId="2642" priority="782" operator="lessThan">
      <formula>$C$4</formula>
    </cfRule>
  </conditionalFormatting>
  <conditionalFormatting sqref="AK39">
    <cfRule type="cellIs" dxfId="2641" priority="783" operator="lessThan">
      <formula>$C$4</formula>
    </cfRule>
  </conditionalFormatting>
  <conditionalFormatting sqref="AK40">
    <cfRule type="cellIs" dxfId="2640" priority="784" operator="lessThan">
      <formula>$C$4</formula>
    </cfRule>
  </conditionalFormatting>
  <conditionalFormatting sqref="AK41">
    <cfRule type="cellIs" dxfId="2639" priority="785" operator="lessThan">
      <formula>$C$4</formula>
    </cfRule>
  </conditionalFormatting>
  <conditionalFormatting sqref="AK42">
    <cfRule type="cellIs" dxfId="2638" priority="786" operator="lessThan">
      <formula>$C$4</formula>
    </cfRule>
  </conditionalFormatting>
  <conditionalFormatting sqref="AK43">
    <cfRule type="cellIs" dxfId="2637" priority="787" operator="lessThan">
      <formula>$C$4</formula>
    </cfRule>
  </conditionalFormatting>
  <conditionalFormatting sqref="AK44">
    <cfRule type="cellIs" dxfId="2636" priority="788" operator="lessThan">
      <formula>$C$4</formula>
    </cfRule>
  </conditionalFormatting>
  <conditionalFormatting sqref="AK45">
    <cfRule type="cellIs" dxfId="2635" priority="789" operator="lessThan">
      <formula>$C$4</formula>
    </cfRule>
  </conditionalFormatting>
  <conditionalFormatting sqref="AK46">
    <cfRule type="cellIs" dxfId="2634" priority="790" operator="lessThan">
      <formula>$C$4</formula>
    </cfRule>
  </conditionalFormatting>
  <conditionalFormatting sqref="AK47">
    <cfRule type="cellIs" dxfId="2633" priority="791" operator="lessThan">
      <formula>$C$4</formula>
    </cfRule>
  </conditionalFormatting>
  <conditionalFormatting sqref="AK48">
    <cfRule type="cellIs" dxfId="2632" priority="792" operator="lessThan">
      <formula>$C$4</formula>
    </cfRule>
  </conditionalFormatting>
  <conditionalFormatting sqref="AK49">
    <cfRule type="cellIs" dxfId="2631" priority="793" operator="lessThan">
      <formula>$C$4</formula>
    </cfRule>
  </conditionalFormatting>
  <conditionalFormatting sqref="AK50">
    <cfRule type="cellIs" dxfId="2630" priority="794" operator="lessThan">
      <formula>$C$4</formula>
    </cfRule>
  </conditionalFormatting>
  <conditionalFormatting sqref="AC11">
    <cfRule type="cellIs" dxfId="2629" priority="795" operator="lessThan">
      <formula>$C$4</formula>
    </cfRule>
  </conditionalFormatting>
  <conditionalFormatting sqref="AC12">
    <cfRule type="cellIs" dxfId="2628" priority="796" operator="lessThan">
      <formula>$C$4</formula>
    </cfRule>
  </conditionalFormatting>
  <conditionalFormatting sqref="AC13">
    <cfRule type="cellIs" dxfId="2627" priority="797" operator="lessThan">
      <formula>$C$4</formula>
    </cfRule>
  </conditionalFormatting>
  <conditionalFormatting sqref="AC14">
    <cfRule type="cellIs" dxfId="2626" priority="798" operator="lessThan">
      <formula>$C$4</formula>
    </cfRule>
  </conditionalFormatting>
  <conditionalFormatting sqref="AC15">
    <cfRule type="cellIs" dxfId="2625" priority="799" operator="lessThan">
      <formula>$C$4</formula>
    </cfRule>
  </conditionalFormatting>
  <conditionalFormatting sqref="AC16">
    <cfRule type="cellIs" dxfId="2624" priority="800" operator="lessThan">
      <formula>$C$4</formula>
    </cfRule>
  </conditionalFormatting>
  <conditionalFormatting sqref="AC17">
    <cfRule type="cellIs" dxfId="2623" priority="801" operator="lessThan">
      <formula>$C$4</formula>
    </cfRule>
  </conditionalFormatting>
  <conditionalFormatting sqref="AC18">
    <cfRule type="cellIs" dxfId="2622" priority="802" operator="lessThan">
      <formula>$C$4</formula>
    </cfRule>
  </conditionalFormatting>
  <conditionalFormatting sqref="AC19">
    <cfRule type="cellIs" dxfId="2621" priority="803" operator="lessThan">
      <formula>$C$4</formula>
    </cfRule>
  </conditionalFormatting>
  <conditionalFormatting sqref="AC20">
    <cfRule type="cellIs" dxfId="2620" priority="804" operator="lessThan">
      <formula>$C$4</formula>
    </cfRule>
  </conditionalFormatting>
  <conditionalFormatting sqref="AC21">
    <cfRule type="cellIs" dxfId="2619" priority="805" operator="lessThan">
      <formula>$C$4</formula>
    </cfRule>
  </conditionalFormatting>
  <conditionalFormatting sqref="AC22">
    <cfRule type="cellIs" dxfId="2618" priority="806" operator="lessThan">
      <formula>$C$4</formula>
    </cfRule>
  </conditionalFormatting>
  <conditionalFormatting sqref="AC23">
    <cfRule type="cellIs" dxfId="2617" priority="807" operator="lessThan">
      <formula>$C$4</formula>
    </cfRule>
  </conditionalFormatting>
  <conditionalFormatting sqref="AC24">
    <cfRule type="cellIs" dxfId="2616" priority="808" operator="lessThan">
      <formula>$C$4</formula>
    </cfRule>
  </conditionalFormatting>
  <conditionalFormatting sqref="AC25">
    <cfRule type="cellIs" dxfId="2615" priority="809" operator="lessThan">
      <formula>$C$4</formula>
    </cfRule>
  </conditionalFormatting>
  <conditionalFormatting sqref="AC26">
    <cfRule type="cellIs" dxfId="2614" priority="810" operator="lessThan">
      <formula>$C$4</formula>
    </cfRule>
  </conditionalFormatting>
  <conditionalFormatting sqref="AC27">
    <cfRule type="cellIs" dxfId="2613" priority="811" operator="lessThan">
      <formula>$C$4</formula>
    </cfRule>
  </conditionalFormatting>
  <conditionalFormatting sqref="AC28">
    <cfRule type="cellIs" dxfId="2612" priority="812" operator="lessThan">
      <formula>$C$4</formula>
    </cfRule>
  </conditionalFormatting>
  <conditionalFormatting sqref="AC29">
    <cfRule type="cellIs" dxfId="2611" priority="813" operator="lessThan">
      <formula>$C$4</formula>
    </cfRule>
  </conditionalFormatting>
  <conditionalFormatting sqref="AC30">
    <cfRule type="cellIs" dxfId="2610" priority="814" operator="lessThan">
      <formula>$C$4</formula>
    </cfRule>
  </conditionalFormatting>
  <conditionalFormatting sqref="AC31">
    <cfRule type="cellIs" dxfId="2609" priority="815" operator="lessThan">
      <formula>$C$4</formula>
    </cfRule>
  </conditionalFormatting>
  <conditionalFormatting sqref="AC32">
    <cfRule type="cellIs" dxfId="2608" priority="816" operator="lessThan">
      <formula>$C$4</formula>
    </cfRule>
  </conditionalFormatting>
  <conditionalFormatting sqref="AC33">
    <cfRule type="cellIs" dxfId="2607" priority="817" operator="lessThan">
      <formula>$C$4</formula>
    </cfRule>
  </conditionalFormatting>
  <conditionalFormatting sqref="AC34">
    <cfRule type="cellIs" dxfId="2606" priority="818" operator="lessThan">
      <formula>$C$4</formula>
    </cfRule>
  </conditionalFormatting>
  <conditionalFormatting sqref="AC35">
    <cfRule type="cellIs" dxfId="2605" priority="819" operator="lessThan">
      <formula>$C$4</formula>
    </cfRule>
  </conditionalFormatting>
  <conditionalFormatting sqref="AC36">
    <cfRule type="cellIs" dxfId="2604" priority="820" operator="lessThan">
      <formula>$C$4</formula>
    </cfRule>
  </conditionalFormatting>
  <conditionalFormatting sqref="AC37">
    <cfRule type="cellIs" dxfId="2603" priority="821" operator="lessThan">
      <formula>$C$4</formula>
    </cfRule>
  </conditionalFormatting>
  <conditionalFormatting sqref="AC38">
    <cfRule type="cellIs" dxfId="2602" priority="822" operator="lessThan">
      <formula>$C$4</formula>
    </cfRule>
  </conditionalFormatting>
  <conditionalFormatting sqref="AC39">
    <cfRule type="cellIs" dxfId="2601" priority="823" operator="lessThan">
      <formula>$C$4</formula>
    </cfRule>
  </conditionalFormatting>
  <conditionalFormatting sqref="AC40">
    <cfRule type="cellIs" dxfId="2600" priority="824" operator="lessThan">
      <formula>$C$4</formula>
    </cfRule>
  </conditionalFormatting>
  <conditionalFormatting sqref="AC41">
    <cfRule type="cellIs" dxfId="2599" priority="825" operator="lessThan">
      <formula>$C$4</formula>
    </cfRule>
  </conditionalFormatting>
  <conditionalFormatting sqref="AC42">
    <cfRule type="cellIs" dxfId="2598" priority="826" operator="lessThan">
      <formula>$C$4</formula>
    </cfRule>
  </conditionalFormatting>
  <conditionalFormatting sqref="AC43">
    <cfRule type="cellIs" dxfId="2597" priority="827" operator="lessThan">
      <formula>$C$4</formula>
    </cfRule>
  </conditionalFormatting>
  <conditionalFormatting sqref="AC44">
    <cfRule type="cellIs" dxfId="2596" priority="828" operator="lessThan">
      <formula>$C$4</formula>
    </cfRule>
  </conditionalFormatting>
  <conditionalFormatting sqref="AC45">
    <cfRule type="cellIs" dxfId="2595" priority="829" operator="lessThan">
      <formula>$C$4</formula>
    </cfRule>
  </conditionalFormatting>
  <conditionalFormatting sqref="AC46">
    <cfRule type="cellIs" dxfId="2594" priority="830" operator="lessThan">
      <formula>$C$4</formula>
    </cfRule>
  </conditionalFormatting>
  <conditionalFormatting sqref="AC47">
    <cfRule type="cellIs" dxfId="2593" priority="831" operator="lessThan">
      <formula>$C$4</formula>
    </cfRule>
  </conditionalFormatting>
  <conditionalFormatting sqref="AC48">
    <cfRule type="cellIs" dxfId="2592" priority="832" operator="lessThan">
      <formula>$C$4</formula>
    </cfRule>
  </conditionalFormatting>
  <conditionalFormatting sqref="AC49">
    <cfRule type="cellIs" dxfId="2591" priority="833" operator="lessThan">
      <formula>$C$4</formula>
    </cfRule>
  </conditionalFormatting>
  <conditionalFormatting sqref="AC50">
    <cfRule type="cellIs" dxfId="2590" priority="834" operator="lessThan">
      <formula>$C$4</formula>
    </cfRule>
  </conditionalFormatting>
  <conditionalFormatting sqref="AD11">
    <cfRule type="cellIs" dxfId="2589" priority="835" operator="lessThan">
      <formula>$C$4</formula>
    </cfRule>
  </conditionalFormatting>
  <conditionalFormatting sqref="AD12">
    <cfRule type="cellIs" dxfId="2588" priority="836" operator="lessThan">
      <formula>$C$4</formula>
    </cfRule>
  </conditionalFormatting>
  <conditionalFormatting sqref="AD13">
    <cfRule type="cellIs" dxfId="2587" priority="837" operator="lessThan">
      <formula>$C$4</formula>
    </cfRule>
  </conditionalFormatting>
  <conditionalFormatting sqref="AD14">
    <cfRule type="cellIs" dxfId="2586" priority="838" operator="lessThan">
      <formula>$C$4</formula>
    </cfRule>
  </conditionalFormatting>
  <conditionalFormatting sqref="AD15">
    <cfRule type="cellIs" dxfId="2585" priority="839" operator="lessThan">
      <formula>$C$4</formula>
    </cfRule>
  </conditionalFormatting>
  <conditionalFormatting sqref="AD16">
    <cfRule type="cellIs" dxfId="2584" priority="840" operator="lessThan">
      <formula>$C$4</formula>
    </cfRule>
  </conditionalFormatting>
  <conditionalFormatting sqref="AD17">
    <cfRule type="cellIs" dxfId="2583" priority="841" operator="lessThan">
      <formula>$C$4</formula>
    </cfRule>
  </conditionalFormatting>
  <conditionalFormatting sqref="AD18">
    <cfRule type="cellIs" dxfId="2582" priority="842" operator="lessThan">
      <formula>$C$4</formula>
    </cfRule>
  </conditionalFormatting>
  <conditionalFormatting sqref="AD19">
    <cfRule type="cellIs" dxfId="2581" priority="843" operator="lessThan">
      <formula>$C$4</formula>
    </cfRule>
  </conditionalFormatting>
  <conditionalFormatting sqref="AD20">
    <cfRule type="cellIs" dxfId="2580" priority="844" operator="lessThan">
      <formula>$C$4</formula>
    </cfRule>
  </conditionalFormatting>
  <conditionalFormatting sqref="AD21">
    <cfRule type="cellIs" dxfId="2579" priority="845" operator="lessThan">
      <formula>$C$4</formula>
    </cfRule>
  </conditionalFormatting>
  <conditionalFormatting sqref="AD22">
    <cfRule type="cellIs" dxfId="2578" priority="846" operator="lessThan">
      <formula>$C$4</formula>
    </cfRule>
  </conditionalFormatting>
  <conditionalFormatting sqref="AD23">
    <cfRule type="cellIs" dxfId="2577" priority="847" operator="lessThan">
      <formula>$C$4</formula>
    </cfRule>
  </conditionalFormatting>
  <conditionalFormatting sqref="AD24">
    <cfRule type="cellIs" dxfId="2576" priority="848" operator="lessThan">
      <formula>$C$4</formula>
    </cfRule>
  </conditionalFormatting>
  <conditionalFormatting sqref="AD25">
    <cfRule type="cellIs" dxfId="2575" priority="849" operator="lessThan">
      <formula>$C$4</formula>
    </cfRule>
  </conditionalFormatting>
  <conditionalFormatting sqref="AD26">
    <cfRule type="cellIs" dxfId="2574" priority="850" operator="lessThan">
      <formula>$C$4</formula>
    </cfRule>
  </conditionalFormatting>
  <conditionalFormatting sqref="AD27">
    <cfRule type="cellIs" dxfId="2573" priority="851" operator="lessThan">
      <formula>$C$4</formula>
    </cfRule>
  </conditionalFormatting>
  <conditionalFormatting sqref="AD28">
    <cfRule type="cellIs" dxfId="2572" priority="852" operator="lessThan">
      <formula>$C$4</formula>
    </cfRule>
  </conditionalFormatting>
  <conditionalFormatting sqref="AD29">
    <cfRule type="cellIs" dxfId="2571" priority="853" operator="lessThan">
      <formula>$C$4</formula>
    </cfRule>
  </conditionalFormatting>
  <conditionalFormatting sqref="AD30">
    <cfRule type="cellIs" dxfId="2570" priority="854" operator="lessThan">
      <formula>$C$4</formula>
    </cfRule>
  </conditionalFormatting>
  <conditionalFormatting sqref="AD31">
    <cfRule type="cellIs" dxfId="2569" priority="855" operator="lessThan">
      <formula>$C$4</formula>
    </cfRule>
  </conditionalFormatting>
  <conditionalFormatting sqref="AD32">
    <cfRule type="cellIs" dxfId="2568" priority="856" operator="lessThan">
      <formula>$C$4</formula>
    </cfRule>
  </conditionalFormatting>
  <conditionalFormatting sqref="AD33">
    <cfRule type="cellIs" dxfId="2567" priority="857" operator="lessThan">
      <formula>$C$4</formula>
    </cfRule>
  </conditionalFormatting>
  <conditionalFormatting sqref="AD34">
    <cfRule type="cellIs" dxfId="2566" priority="858" operator="lessThan">
      <formula>$C$4</formula>
    </cfRule>
  </conditionalFormatting>
  <conditionalFormatting sqref="AD35">
    <cfRule type="cellIs" dxfId="2565" priority="859" operator="lessThan">
      <formula>$C$4</formula>
    </cfRule>
  </conditionalFormatting>
  <conditionalFormatting sqref="AD36">
    <cfRule type="cellIs" dxfId="2564" priority="860" operator="lessThan">
      <formula>$C$4</formula>
    </cfRule>
  </conditionalFormatting>
  <conditionalFormatting sqref="AD37">
    <cfRule type="cellIs" dxfId="2563" priority="861" operator="lessThan">
      <formula>$C$4</formula>
    </cfRule>
  </conditionalFormatting>
  <conditionalFormatting sqref="AD38">
    <cfRule type="cellIs" dxfId="2562" priority="862" operator="lessThan">
      <formula>$C$4</formula>
    </cfRule>
  </conditionalFormatting>
  <conditionalFormatting sqref="AD39">
    <cfRule type="cellIs" dxfId="2561" priority="863" operator="lessThan">
      <formula>$C$4</formula>
    </cfRule>
  </conditionalFormatting>
  <conditionalFormatting sqref="AD40">
    <cfRule type="cellIs" dxfId="2560" priority="864" operator="lessThan">
      <formula>$C$4</formula>
    </cfRule>
  </conditionalFormatting>
  <conditionalFormatting sqref="AD41">
    <cfRule type="cellIs" dxfId="2559" priority="865" operator="lessThan">
      <formula>$C$4</formula>
    </cfRule>
  </conditionalFormatting>
  <conditionalFormatting sqref="AD42">
    <cfRule type="cellIs" dxfId="2558" priority="866" operator="lessThan">
      <formula>$C$4</formula>
    </cfRule>
  </conditionalFormatting>
  <conditionalFormatting sqref="AD43">
    <cfRule type="cellIs" dxfId="2557" priority="867" operator="lessThan">
      <formula>$C$4</formula>
    </cfRule>
  </conditionalFormatting>
  <conditionalFormatting sqref="AD44">
    <cfRule type="cellIs" dxfId="2556" priority="868" operator="lessThan">
      <formula>$C$4</formula>
    </cfRule>
  </conditionalFormatting>
  <conditionalFormatting sqref="AD45">
    <cfRule type="cellIs" dxfId="2555" priority="869" operator="lessThan">
      <formula>$C$4</formula>
    </cfRule>
  </conditionalFormatting>
  <conditionalFormatting sqref="AD46">
    <cfRule type="cellIs" dxfId="2554" priority="870" operator="lessThan">
      <formula>$C$4</formula>
    </cfRule>
  </conditionalFormatting>
  <conditionalFormatting sqref="AD47">
    <cfRule type="cellIs" dxfId="2553" priority="871" operator="lessThan">
      <formula>$C$4</formula>
    </cfRule>
  </conditionalFormatting>
  <conditionalFormatting sqref="AD48">
    <cfRule type="cellIs" dxfId="2552" priority="872" operator="lessThan">
      <formula>$C$4</formula>
    </cfRule>
  </conditionalFormatting>
  <conditionalFormatting sqref="AD49">
    <cfRule type="cellIs" dxfId="2551" priority="873" operator="lessThan">
      <formula>$C$4</formula>
    </cfRule>
  </conditionalFormatting>
  <conditionalFormatting sqref="AD50">
    <cfRule type="cellIs" dxfId="2550" priority="874" operator="lessThan">
      <formula>$C$4</formula>
    </cfRule>
  </conditionalFormatting>
  <conditionalFormatting sqref="AE11">
    <cfRule type="cellIs" dxfId="2549" priority="875" operator="lessThan">
      <formula>$C$4</formula>
    </cfRule>
  </conditionalFormatting>
  <conditionalFormatting sqref="AE12">
    <cfRule type="cellIs" dxfId="2548" priority="876" operator="lessThan">
      <formula>$C$4</formula>
    </cfRule>
  </conditionalFormatting>
  <conditionalFormatting sqref="AE13">
    <cfRule type="cellIs" dxfId="2547" priority="877" operator="lessThan">
      <formula>$C$4</formula>
    </cfRule>
  </conditionalFormatting>
  <conditionalFormatting sqref="AE14">
    <cfRule type="cellIs" dxfId="2546" priority="878" operator="lessThan">
      <formula>$C$4</formula>
    </cfRule>
  </conditionalFormatting>
  <conditionalFormatting sqref="AE15">
    <cfRule type="cellIs" dxfId="2545" priority="879" operator="lessThan">
      <formula>$C$4</formula>
    </cfRule>
  </conditionalFormatting>
  <conditionalFormatting sqref="AE16">
    <cfRule type="cellIs" dxfId="2544" priority="880" operator="lessThan">
      <formula>$C$4</formula>
    </cfRule>
  </conditionalFormatting>
  <conditionalFormatting sqref="AE17">
    <cfRule type="cellIs" dxfId="2543" priority="881" operator="lessThan">
      <formula>$C$4</formula>
    </cfRule>
  </conditionalFormatting>
  <conditionalFormatting sqref="AE18">
    <cfRule type="cellIs" dxfId="2542" priority="882" operator="lessThan">
      <formula>$C$4</formula>
    </cfRule>
  </conditionalFormatting>
  <conditionalFormatting sqref="AE19">
    <cfRule type="cellIs" dxfId="2541" priority="883" operator="lessThan">
      <formula>$C$4</formula>
    </cfRule>
  </conditionalFormatting>
  <conditionalFormatting sqref="AE20">
    <cfRule type="cellIs" dxfId="2540" priority="884" operator="lessThan">
      <formula>$C$4</formula>
    </cfRule>
  </conditionalFormatting>
  <conditionalFormatting sqref="AE21">
    <cfRule type="cellIs" dxfId="2539" priority="885" operator="lessThan">
      <formula>$C$4</formula>
    </cfRule>
  </conditionalFormatting>
  <conditionalFormatting sqref="AE22">
    <cfRule type="cellIs" dxfId="2538" priority="886" operator="lessThan">
      <formula>$C$4</formula>
    </cfRule>
  </conditionalFormatting>
  <conditionalFormatting sqref="AE23">
    <cfRule type="cellIs" dxfId="2537" priority="887" operator="lessThan">
      <formula>$C$4</formula>
    </cfRule>
  </conditionalFormatting>
  <conditionalFormatting sqref="AE24">
    <cfRule type="cellIs" dxfId="2536" priority="888" operator="lessThan">
      <formula>$C$4</formula>
    </cfRule>
  </conditionalFormatting>
  <conditionalFormatting sqref="AE25">
    <cfRule type="cellIs" dxfId="2535" priority="889" operator="lessThan">
      <formula>$C$4</formula>
    </cfRule>
  </conditionalFormatting>
  <conditionalFormatting sqref="AE26">
    <cfRule type="cellIs" dxfId="2534" priority="890" operator="lessThan">
      <formula>$C$4</formula>
    </cfRule>
  </conditionalFormatting>
  <conditionalFormatting sqref="AE27">
    <cfRule type="cellIs" dxfId="2533" priority="891" operator="lessThan">
      <formula>$C$4</formula>
    </cfRule>
  </conditionalFormatting>
  <conditionalFormatting sqref="AE28">
    <cfRule type="cellIs" dxfId="2532" priority="892" operator="lessThan">
      <formula>$C$4</formula>
    </cfRule>
  </conditionalFormatting>
  <conditionalFormatting sqref="AE29">
    <cfRule type="cellIs" dxfId="2531" priority="893" operator="lessThan">
      <formula>$C$4</formula>
    </cfRule>
  </conditionalFormatting>
  <conditionalFormatting sqref="AE30">
    <cfRule type="cellIs" dxfId="2530" priority="894" operator="lessThan">
      <formula>$C$4</formula>
    </cfRule>
  </conditionalFormatting>
  <conditionalFormatting sqref="AE31">
    <cfRule type="cellIs" dxfId="2529" priority="895" operator="lessThan">
      <formula>$C$4</formula>
    </cfRule>
  </conditionalFormatting>
  <conditionalFormatting sqref="AE32">
    <cfRule type="cellIs" dxfId="2528" priority="896" operator="lessThan">
      <formula>$C$4</formula>
    </cfRule>
  </conditionalFormatting>
  <conditionalFormatting sqref="AE33">
    <cfRule type="cellIs" dxfId="2527" priority="897" operator="lessThan">
      <formula>$C$4</formula>
    </cfRule>
  </conditionalFormatting>
  <conditionalFormatting sqref="AE34">
    <cfRule type="cellIs" dxfId="2526" priority="898" operator="lessThan">
      <formula>$C$4</formula>
    </cfRule>
  </conditionalFormatting>
  <conditionalFormatting sqref="AE35">
    <cfRule type="cellIs" dxfId="2525" priority="899" operator="lessThan">
      <formula>$C$4</formula>
    </cfRule>
  </conditionalFormatting>
  <conditionalFormatting sqref="AE36">
    <cfRule type="cellIs" dxfId="2524" priority="900" operator="lessThan">
      <formula>$C$4</formula>
    </cfRule>
  </conditionalFormatting>
  <conditionalFormatting sqref="AE37">
    <cfRule type="cellIs" dxfId="2523" priority="901" operator="lessThan">
      <formula>$C$4</formula>
    </cfRule>
  </conditionalFormatting>
  <conditionalFormatting sqref="AE38">
    <cfRule type="cellIs" dxfId="2522" priority="902" operator="lessThan">
      <formula>$C$4</formula>
    </cfRule>
  </conditionalFormatting>
  <conditionalFormatting sqref="AE39">
    <cfRule type="cellIs" dxfId="2521" priority="903" operator="lessThan">
      <formula>$C$4</formula>
    </cfRule>
  </conditionalFormatting>
  <conditionalFormatting sqref="AE40">
    <cfRule type="cellIs" dxfId="2520" priority="904" operator="lessThan">
      <formula>$C$4</formula>
    </cfRule>
  </conditionalFormatting>
  <conditionalFormatting sqref="AE41">
    <cfRule type="cellIs" dxfId="2519" priority="905" operator="lessThan">
      <formula>$C$4</formula>
    </cfRule>
  </conditionalFormatting>
  <conditionalFormatting sqref="AE42">
    <cfRule type="cellIs" dxfId="2518" priority="906" operator="lessThan">
      <formula>$C$4</formula>
    </cfRule>
  </conditionalFormatting>
  <conditionalFormatting sqref="AE43">
    <cfRule type="cellIs" dxfId="2517" priority="907" operator="lessThan">
      <formula>$C$4</formula>
    </cfRule>
  </conditionalFormatting>
  <conditionalFormatting sqref="AE44">
    <cfRule type="cellIs" dxfId="2516" priority="908" operator="lessThan">
      <formula>$C$4</formula>
    </cfRule>
  </conditionalFormatting>
  <conditionalFormatting sqref="AE45">
    <cfRule type="cellIs" dxfId="2515" priority="909" operator="lessThan">
      <formula>$C$4</formula>
    </cfRule>
  </conditionalFormatting>
  <conditionalFormatting sqref="AE46">
    <cfRule type="cellIs" dxfId="2514" priority="910" operator="lessThan">
      <formula>$C$4</formula>
    </cfRule>
  </conditionalFormatting>
  <conditionalFormatting sqref="AE47">
    <cfRule type="cellIs" dxfId="2513" priority="911" operator="lessThan">
      <formula>$C$4</formula>
    </cfRule>
  </conditionalFormatting>
  <conditionalFormatting sqref="AE48">
    <cfRule type="cellIs" dxfId="2512" priority="912" operator="lessThan">
      <formula>$C$4</formula>
    </cfRule>
  </conditionalFormatting>
  <conditionalFormatting sqref="AE49">
    <cfRule type="cellIs" dxfId="2511" priority="913" operator="lessThan">
      <formula>$C$4</formula>
    </cfRule>
  </conditionalFormatting>
  <conditionalFormatting sqref="AE50">
    <cfRule type="cellIs" dxfId="2510" priority="914" operator="lessThan">
      <formula>$C$4</formula>
    </cfRule>
  </conditionalFormatting>
  <conditionalFormatting sqref="AF11">
    <cfRule type="cellIs" dxfId="2509" priority="915" operator="lessThan">
      <formula>$C$4</formula>
    </cfRule>
  </conditionalFormatting>
  <conditionalFormatting sqref="AF12">
    <cfRule type="cellIs" dxfId="2508" priority="916" operator="lessThan">
      <formula>$C$4</formula>
    </cfRule>
  </conditionalFormatting>
  <conditionalFormatting sqref="AF13">
    <cfRule type="cellIs" dxfId="2507" priority="917" operator="lessThan">
      <formula>$C$4</formula>
    </cfRule>
  </conditionalFormatting>
  <conditionalFormatting sqref="AF14">
    <cfRule type="cellIs" dxfId="2506" priority="918" operator="lessThan">
      <formula>$C$4</formula>
    </cfRule>
  </conditionalFormatting>
  <conditionalFormatting sqref="AF15">
    <cfRule type="cellIs" dxfId="2505" priority="919" operator="lessThan">
      <formula>$C$4</formula>
    </cfRule>
  </conditionalFormatting>
  <conditionalFormatting sqref="AF16">
    <cfRule type="cellIs" dxfId="2504" priority="920" operator="lessThan">
      <formula>$C$4</formula>
    </cfRule>
  </conditionalFormatting>
  <conditionalFormatting sqref="AF17">
    <cfRule type="cellIs" dxfId="2503" priority="921" operator="lessThan">
      <formula>$C$4</formula>
    </cfRule>
  </conditionalFormatting>
  <conditionalFormatting sqref="AF18">
    <cfRule type="cellIs" dxfId="2502" priority="922" operator="lessThan">
      <formula>$C$4</formula>
    </cfRule>
  </conditionalFormatting>
  <conditionalFormatting sqref="AF19">
    <cfRule type="cellIs" dxfId="2501" priority="923" operator="lessThan">
      <formula>$C$4</formula>
    </cfRule>
  </conditionalFormatting>
  <conditionalFormatting sqref="AF20">
    <cfRule type="cellIs" dxfId="2500" priority="924" operator="lessThan">
      <formula>$C$4</formula>
    </cfRule>
  </conditionalFormatting>
  <conditionalFormatting sqref="AF21">
    <cfRule type="cellIs" dxfId="2499" priority="925" operator="lessThan">
      <formula>$C$4</formula>
    </cfRule>
  </conditionalFormatting>
  <conditionalFormatting sqref="AF22">
    <cfRule type="cellIs" dxfId="2498" priority="926" operator="lessThan">
      <formula>$C$4</formula>
    </cfRule>
  </conditionalFormatting>
  <conditionalFormatting sqref="AF23">
    <cfRule type="cellIs" dxfId="2497" priority="927" operator="lessThan">
      <formula>$C$4</formula>
    </cfRule>
  </conditionalFormatting>
  <conditionalFormatting sqref="AF24">
    <cfRule type="cellIs" dxfId="2496" priority="928" operator="lessThan">
      <formula>$C$4</formula>
    </cfRule>
  </conditionalFormatting>
  <conditionalFormatting sqref="AF25">
    <cfRule type="cellIs" dxfId="2495" priority="929" operator="lessThan">
      <formula>$C$4</formula>
    </cfRule>
  </conditionalFormatting>
  <conditionalFormatting sqref="AF26">
    <cfRule type="cellIs" dxfId="2494" priority="930" operator="lessThan">
      <formula>$C$4</formula>
    </cfRule>
  </conditionalFormatting>
  <conditionalFormatting sqref="AF27">
    <cfRule type="cellIs" dxfId="2493" priority="931" operator="lessThan">
      <formula>$C$4</formula>
    </cfRule>
  </conditionalFormatting>
  <conditionalFormatting sqref="AF28">
    <cfRule type="cellIs" dxfId="2492" priority="932" operator="lessThan">
      <formula>$C$4</formula>
    </cfRule>
  </conditionalFormatting>
  <conditionalFormatting sqref="AF29">
    <cfRule type="cellIs" dxfId="2491" priority="933" operator="lessThan">
      <formula>$C$4</formula>
    </cfRule>
  </conditionalFormatting>
  <conditionalFormatting sqref="AF30">
    <cfRule type="cellIs" dxfId="2490" priority="934" operator="lessThan">
      <formula>$C$4</formula>
    </cfRule>
  </conditionalFormatting>
  <conditionalFormatting sqref="AF31">
    <cfRule type="cellIs" dxfId="2489" priority="935" operator="lessThan">
      <formula>$C$4</formula>
    </cfRule>
  </conditionalFormatting>
  <conditionalFormatting sqref="AF32">
    <cfRule type="cellIs" dxfId="2488" priority="936" operator="lessThan">
      <formula>$C$4</formula>
    </cfRule>
  </conditionalFormatting>
  <conditionalFormatting sqref="AF33">
    <cfRule type="cellIs" dxfId="2487" priority="937" operator="lessThan">
      <formula>$C$4</formula>
    </cfRule>
  </conditionalFormatting>
  <conditionalFormatting sqref="AF34">
    <cfRule type="cellIs" dxfId="2486" priority="938" operator="lessThan">
      <formula>$C$4</formula>
    </cfRule>
  </conditionalFormatting>
  <conditionalFormatting sqref="AF35">
    <cfRule type="cellIs" dxfId="2485" priority="939" operator="lessThan">
      <formula>$C$4</formula>
    </cfRule>
  </conditionalFormatting>
  <conditionalFormatting sqref="AF36">
    <cfRule type="cellIs" dxfId="2484" priority="940" operator="lessThan">
      <formula>$C$4</formula>
    </cfRule>
  </conditionalFormatting>
  <conditionalFormatting sqref="AF37">
    <cfRule type="cellIs" dxfId="2483" priority="941" operator="lessThan">
      <formula>$C$4</formula>
    </cfRule>
  </conditionalFormatting>
  <conditionalFormatting sqref="AF38">
    <cfRule type="cellIs" dxfId="2482" priority="942" operator="lessThan">
      <formula>$C$4</formula>
    </cfRule>
  </conditionalFormatting>
  <conditionalFormatting sqref="AF39">
    <cfRule type="cellIs" dxfId="2481" priority="943" operator="lessThan">
      <formula>$C$4</formula>
    </cfRule>
  </conditionalFormatting>
  <conditionalFormatting sqref="AF40">
    <cfRule type="cellIs" dxfId="2480" priority="944" operator="lessThan">
      <formula>$C$4</formula>
    </cfRule>
  </conditionalFormatting>
  <conditionalFormatting sqref="AF41">
    <cfRule type="cellIs" dxfId="2479" priority="945" operator="lessThan">
      <formula>$C$4</formula>
    </cfRule>
  </conditionalFormatting>
  <conditionalFormatting sqref="AF42">
    <cfRule type="cellIs" dxfId="2478" priority="946" operator="lessThan">
      <formula>$C$4</formula>
    </cfRule>
  </conditionalFormatting>
  <conditionalFormatting sqref="AF43">
    <cfRule type="cellIs" dxfId="2477" priority="947" operator="lessThan">
      <formula>$C$4</formula>
    </cfRule>
  </conditionalFormatting>
  <conditionalFormatting sqref="AF44">
    <cfRule type="cellIs" dxfId="2476" priority="948" operator="lessThan">
      <formula>$C$4</formula>
    </cfRule>
  </conditionalFormatting>
  <conditionalFormatting sqref="AF45">
    <cfRule type="cellIs" dxfId="2475" priority="949" operator="lessThan">
      <formula>$C$4</formula>
    </cfRule>
  </conditionalFormatting>
  <conditionalFormatting sqref="AF46">
    <cfRule type="cellIs" dxfId="2474" priority="950" operator="lessThan">
      <formula>$C$4</formula>
    </cfRule>
  </conditionalFormatting>
  <conditionalFormatting sqref="AF47">
    <cfRule type="cellIs" dxfId="2473" priority="951" operator="lessThan">
      <formula>$C$4</formula>
    </cfRule>
  </conditionalFormatting>
  <conditionalFormatting sqref="AF48">
    <cfRule type="cellIs" dxfId="2472" priority="952" operator="lessThan">
      <formula>$C$4</formula>
    </cfRule>
  </conditionalFormatting>
  <conditionalFormatting sqref="AF49">
    <cfRule type="cellIs" dxfId="2471" priority="953" operator="lessThan">
      <formula>$C$4</formula>
    </cfRule>
  </conditionalFormatting>
  <conditionalFormatting sqref="AF50">
    <cfRule type="cellIs" dxfId="2470" priority="954" operator="lessThan">
      <formula>$C$4</formula>
    </cfRule>
  </conditionalFormatting>
  <conditionalFormatting sqref="AG11">
    <cfRule type="cellIs" dxfId="2469" priority="955" operator="lessThan">
      <formula>$C$4</formula>
    </cfRule>
  </conditionalFormatting>
  <conditionalFormatting sqref="AG12">
    <cfRule type="cellIs" dxfId="2468" priority="956" operator="lessThan">
      <formula>$C$4</formula>
    </cfRule>
  </conditionalFormatting>
  <conditionalFormatting sqref="AG13">
    <cfRule type="cellIs" dxfId="2467" priority="957" operator="lessThan">
      <formula>$C$4</formula>
    </cfRule>
  </conditionalFormatting>
  <conditionalFormatting sqref="AG14">
    <cfRule type="cellIs" dxfId="2466" priority="958" operator="lessThan">
      <formula>$C$4</formula>
    </cfRule>
  </conditionalFormatting>
  <conditionalFormatting sqref="AG15">
    <cfRule type="cellIs" dxfId="2465" priority="959" operator="lessThan">
      <formula>$C$4</formula>
    </cfRule>
  </conditionalFormatting>
  <conditionalFormatting sqref="AG16">
    <cfRule type="cellIs" dxfId="2464" priority="960" operator="lessThan">
      <formula>$C$4</formula>
    </cfRule>
  </conditionalFormatting>
  <conditionalFormatting sqref="AG17">
    <cfRule type="cellIs" dxfId="2463" priority="961" operator="lessThan">
      <formula>$C$4</formula>
    </cfRule>
  </conditionalFormatting>
  <conditionalFormatting sqref="AG18">
    <cfRule type="cellIs" dxfId="2462" priority="962" operator="lessThan">
      <formula>$C$4</formula>
    </cfRule>
  </conditionalFormatting>
  <conditionalFormatting sqref="AG19">
    <cfRule type="cellIs" dxfId="2461" priority="963" operator="lessThan">
      <formula>$C$4</formula>
    </cfRule>
  </conditionalFormatting>
  <conditionalFormatting sqref="AG20">
    <cfRule type="cellIs" dxfId="2460" priority="964" operator="lessThan">
      <formula>$C$4</formula>
    </cfRule>
  </conditionalFormatting>
  <conditionalFormatting sqref="AG21">
    <cfRule type="cellIs" dxfId="2459" priority="965" operator="lessThan">
      <formula>$C$4</formula>
    </cfRule>
  </conditionalFormatting>
  <conditionalFormatting sqref="AG22">
    <cfRule type="cellIs" dxfId="2458" priority="966" operator="lessThan">
      <formula>$C$4</formula>
    </cfRule>
  </conditionalFormatting>
  <conditionalFormatting sqref="AG23">
    <cfRule type="cellIs" dxfId="2457" priority="967" operator="lessThan">
      <formula>$C$4</formula>
    </cfRule>
  </conditionalFormatting>
  <conditionalFormatting sqref="AG24">
    <cfRule type="cellIs" dxfId="2456" priority="968" operator="lessThan">
      <formula>$C$4</formula>
    </cfRule>
  </conditionalFormatting>
  <conditionalFormatting sqref="AG25">
    <cfRule type="cellIs" dxfId="2455" priority="969" operator="lessThan">
      <formula>$C$4</formula>
    </cfRule>
  </conditionalFormatting>
  <conditionalFormatting sqref="AG26">
    <cfRule type="cellIs" dxfId="2454" priority="970" operator="lessThan">
      <formula>$C$4</formula>
    </cfRule>
  </conditionalFormatting>
  <conditionalFormatting sqref="AG27">
    <cfRule type="cellIs" dxfId="2453" priority="971" operator="lessThan">
      <formula>$C$4</formula>
    </cfRule>
  </conditionalFormatting>
  <conditionalFormatting sqref="AG28">
    <cfRule type="cellIs" dxfId="2452" priority="972" operator="lessThan">
      <formula>$C$4</formula>
    </cfRule>
  </conditionalFormatting>
  <conditionalFormatting sqref="AG29">
    <cfRule type="cellIs" dxfId="2451" priority="973" operator="lessThan">
      <formula>$C$4</formula>
    </cfRule>
  </conditionalFormatting>
  <conditionalFormatting sqref="AG30">
    <cfRule type="cellIs" dxfId="2450" priority="974" operator="lessThan">
      <formula>$C$4</formula>
    </cfRule>
  </conditionalFormatting>
  <conditionalFormatting sqref="AG31">
    <cfRule type="cellIs" dxfId="2449" priority="975" operator="lessThan">
      <formula>$C$4</formula>
    </cfRule>
  </conditionalFormatting>
  <conditionalFormatting sqref="AG32">
    <cfRule type="cellIs" dxfId="2448" priority="976" operator="lessThan">
      <formula>$C$4</formula>
    </cfRule>
  </conditionalFormatting>
  <conditionalFormatting sqref="AG33">
    <cfRule type="cellIs" dxfId="2447" priority="977" operator="lessThan">
      <formula>$C$4</formula>
    </cfRule>
  </conditionalFormatting>
  <conditionalFormatting sqref="AG34">
    <cfRule type="cellIs" dxfId="2446" priority="978" operator="lessThan">
      <formula>$C$4</formula>
    </cfRule>
  </conditionalFormatting>
  <conditionalFormatting sqref="AG35">
    <cfRule type="cellIs" dxfId="2445" priority="979" operator="lessThan">
      <formula>$C$4</formula>
    </cfRule>
  </conditionalFormatting>
  <conditionalFormatting sqref="AG36">
    <cfRule type="cellIs" dxfId="2444" priority="980" operator="lessThan">
      <formula>$C$4</formula>
    </cfRule>
  </conditionalFormatting>
  <conditionalFormatting sqref="AG37">
    <cfRule type="cellIs" dxfId="2443" priority="981" operator="lessThan">
      <formula>$C$4</formula>
    </cfRule>
  </conditionalFormatting>
  <conditionalFormatting sqref="AG38">
    <cfRule type="cellIs" dxfId="2442" priority="982" operator="lessThan">
      <formula>$C$4</formula>
    </cfRule>
  </conditionalFormatting>
  <conditionalFormatting sqref="AG39">
    <cfRule type="cellIs" dxfId="2441" priority="983" operator="lessThan">
      <formula>$C$4</formula>
    </cfRule>
  </conditionalFormatting>
  <conditionalFormatting sqref="AG40">
    <cfRule type="cellIs" dxfId="2440" priority="984" operator="lessThan">
      <formula>$C$4</formula>
    </cfRule>
  </conditionalFormatting>
  <conditionalFormatting sqref="AG41">
    <cfRule type="cellIs" dxfId="2439" priority="985" operator="lessThan">
      <formula>$C$4</formula>
    </cfRule>
  </conditionalFormatting>
  <conditionalFormatting sqref="AG42">
    <cfRule type="cellIs" dxfId="2438" priority="986" operator="lessThan">
      <formula>$C$4</formula>
    </cfRule>
  </conditionalFormatting>
  <conditionalFormatting sqref="AG43">
    <cfRule type="cellIs" dxfId="2437" priority="987" operator="lessThan">
      <formula>$C$4</formula>
    </cfRule>
  </conditionalFormatting>
  <conditionalFormatting sqref="AG44">
    <cfRule type="cellIs" dxfId="2436" priority="988" operator="lessThan">
      <formula>$C$4</formula>
    </cfRule>
  </conditionalFormatting>
  <conditionalFormatting sqref="AG45">
    <cfRule type="cellIs" dxfId="2435" priority="989" operator="lessThan">
      <formula>$C$4</formula>
    </cfRule>
  </conditionalFormatting>
  <conditionalFormatting sqref="AG46">
    <cfRule type="cellIs" dxfId="2434" priority="990" operator="lessThan">
      <formula>$C$4</formula>
    </cfRule>
  </conditionalFormatting>
  <conditionalFormatting sqref="AG47">
    <cfRule type="cellIs" dxfId="2433" priority="991" operator="lessThan">
      <formula>$C$4</formula>
    </cfRule>
  </conditionalFormatting>
  <conditionalFormatting sqref="AG48">
    <cfRule type="cellIs" dxfId="2432" priority="992" operator="lessThan">
      <formula>$C$4</formula>
    </cfRule>
  </conditionalFormatting>
  <conditionalFormatting sqref="AG49">
    <cfRule type="cellIs" dxfId="2431" priority="993" operator="lessThan">
      <formula>$C$4</formula>
    </cfRule>
  </conditionalFormatting>
  <conditionalFormatting sqref="AG50">
    <cfRule type="cellIs" dxfId="2430" priority="994" operator="lessThan">
      <formula>$C$4</formula>
    </cfRule>
  </conditionalFormatting>
  <conditionalFormatting sqref="AH11">
    <cfRule type="cellIs" dxfId="2429" priority="995" operator="lessThan">
      <formula>$C$4</formula>
    </cfRule>
  </conditionalFormatting>
  <conditionalFormatting sqref="AH12">
    <cfRule type="cellIs" dxfId="2428" priority="996" operator="lessThan">
      <formula>$C$4</formula>
    </cfRule>
  </conditionalFormatting>
  <conditionalFormatting sqref="AH13">
    <cfRule type="cellIs" dxfId="2427" priority="997" operator="lessThan">
      <formula>$C$4</formula>
    </cfRule>
  </conditionalFormatting>
  <conditionalFormatting sqref="AH14">
    <cfRule type="cellIs" dxfId="2426" priority="998" operator="lessThan">
      <formula>$C$4</formula>
    </cfRule>
  </conditionalFormatting>
  <conditionalFormatting sqref="AH15">
    <cfRule type="cellIs" dxfId="2425" priority="999" operator="lessThan">
      <formula>$C$4</formula>
    </cfRule>
  </conditionalFormatting>
  <conditionalFormatting sqref="AH16">
    <cfRule type="cellIs" dxfId="2424" priority="1000" operator="lessThan">
      <formula>$C$4</formula>
    </cfRule>
  </conditionalFormatting>
  <conditionalFormatting sqref="AH17">
    <cfRule type="cellIs" dxfId="2423" priority="1001" operator="lessThan">
      <formula>$C$4</formula>
    </cfRule>
  </conditionalFormatting>
  <conditionalFormatting sqref="AH18">
    <cfRule type="cellIs" dxfId="2422" priority="1002" operator="lessThan">
      <formula>$C$4</formula>
    </cfRule>
  </conditionalFormatting>
  <conditionalFormatting sqref="AH19">
    <cfRule type="cellIs" dxfId="2421" priority="1003" operator="lessThan">
      <formula>$C$4</formula>
    </cfRule>
  </conditionalFormatting>
  <conditionalFormatting sqref="AH20">
    <cfRule type="cellIs" dxfId="2420" priority="1004" operator="lessThan">
      <formula>$C$4</formula>
    </cfRule>
  </conditionalFormatting>
  <conditionalFormatting sqref="AH21">
    <cfRule type="cellIs" dxfId="2419" priority="1005" operator="lessThan">
      <formula>$C$4</formula>
    </cfRule>
  </conditionalFormatting>
  <conditionalFormatting sqref="AH22">
    <cfRule type="cellIs" dxfId="2418" priority="1006" operator="lessThan">
      <formula>$C$4</formula>
    </cfRule>
  </conditionalFormatting>
  <conditionalFormatting sqref="AH23">
    <cfRule type="cellIs" dxfId="2417" priority="1007" operator="lessThan">
      <formula>$C$4</formula>
    </cfRule>
  </conditionalFormatting>
  <conditionalFormatting sqref="AH24">
    <cfRule type="cellIs" dxfId="2416" priority="1008" operator="lessThan">
      <formula>$C$4</formula>
    </cfRule>
  </conditionalFormatting>
  <conditionalFormatting sqref="AH25">
    <cfRule type="cellIs" dxfId="2415" priority="1009" operator="lessThan">
      <formula>$C$4</formula>
    </cfRule>
  </conditionalFormatting>
  <conditionalFormatting sqref="AH26">
    <cfRule type="cellIs" dxfId="2414" priority="1010" operator="lessThan">
      <formula>$C$4</formula>
    </cfRule>
  </conditionalFormatting>
  <conditionalFormatting sqref="AH27">
    <cfRule type="cellIs" dxfId="2413" priority="1011" operator="lessThan">
      <formula>$C$4</formula>
    </cfRule>
  </conditionalFormatting>
  <conditionalFormatting sqref="AH28">
    <cfRule type="cellIs" dxfId="2412" priority="1012" operator="lessThan">
      <formula>$C$4</formula>
    </cfRule>
  </conditionalFormatting>
  <conditionalFormatting sqref="AH29">
    <cfRule type="cellIs" dxfId="2411" priority="1013" operator="lessThan">
      <formula>$C$4</formula>
    </cfRule>
  </conditionalFormatting>
  <conditionalFormatting sqref="AH30">
    <cfRule type="cellIs" dxfId="2410" priority="1014" operator="lessThan">
      <formula>$C$4</formula>
    </cfRule>
  </conditionalFormatting>
  <conditionalFormatting sqref="AH31">
    <cfRule type="cellIs" dxfId="2409" priority="1015" operator="lessThan">
      <formula>$C$4</formula>
    </cfRule>
  </conditionalFormatting>
  <conditionalFormatting sqref="AH32">
    <cfRule type="cellIs" dxfId="2408" priority="1016" operator="lessThan">
      <formula>$C$4</formula>
    </cfRule>
  </conditionalFormatting>
  <conditionalFormatting sqref="AH33">
    <cfRule type="cellIs" dxfId="2407" priority="1017" operator="lessThan">
      <formula>$C$4</formula>
    </cfRule>
  </conditionalFormatting>
  <conditionalFormatting sqref="AH34">
    <cfRule type="cellIs" dxfId="2406" priority="1018" operator="lessThan">
      <formula>$C$4</formula>
    </cfRule>
  </conditionalFormatting>
  <conditionalFormatting sqref="AH35">
    <cfRule type="cellIs" dxfId="2405" priority="1019" operator="lessThan">
      <formula>$C$4</formula>
    </cfRule>
  </conditionalFormatting>
  <conditionalFormatting sqref="AH36">
    <cfRule type="cellIs" dxfId="2404" priority="1020" operator="lessThan">
      <formula>$C$4</formula>
    </cfRule>
  </conditionalFormatting>
  <conditionalFormatting sqref="AH37">
    <cfRule type="cellIs" dxfId="2403" priority="1021" operator="lessThan">
      <formula>$C$4</formula>
    </cfRule>
  </conditionalFormatting>
  <conditionalFormatting sqref="AH38">
    <cfRule type="cellIs" dxfId="2402" priority="1022" operator="lessThan">
      <formula>$C$4</formula>
    </cfRule>
  </conditionalFormatting>
  <conditionalFormatting sqref="AH39">
    <cfRule type="cellIs" dxfId="2401" priority="1023" operator="lessThan">
      <formula>$C$4</formula>
    </cfRule>
  </conditionalFormatting>
  <conditionalFormatting sqref="AH40">
    <cfRule type="cellIs" dxfId="2400" priority="1024" operator="lessThan">
      <formula>$C$4</formula>
    </cfRule>
  </conditionalFormatting>
  <conditionalFormatting sqref="AH41">
    <cfRule type="cellIs" dxfId="2399" priority="1025" operator="lessThan">
      <formula>$C$4</formula>
    </cfRule>
  </conditionalFormatting>
  <conditionalFormatting sqref="AH42">
    <cfRule type="cellIs" dxfId="2398" priority="1026" operator="lessThan">
      <formula>$C$4</formula>
    </cfRule>
  </conditionalFormatting>
  <conditionalFormatting sqref="AH43">
    <cfRule type="cellIs" dxfId="2397" priority="1027" operator="lessThan">
      <formula>$C$4</formula>
    </cfRule>
  </conditionalFormatting>
  <conditionalFormatting sqref="AH44">
    <cfRule type="cellIs" dxfId="2396" priority="1028" operator="lessThan">
      <formula>$C$4</formula>
    </cfRule>
  </conditionalFormatting>
  <conditionalFormatting sqref="AH45">
    <cfRule type="cellIs" dxfId="2395" priority="1029" operator="lessThan">
      <formula>$C$4</formula>
    </cfRule>
  </conditionalFormatting>
  <conditionalFormatting sqref="AH46">
    <cfRule type="cellIs" dxfId="2394" priority="1030" operator="lessThan">
      <formula>$C$4</formula>
    </cfRule>
  </conditionalFormatting>
  <conditionalFormatting sqref="AH47">
    <cfRule type="cellIs" dxfId="2393" priority="1031" operator="lessThan">
      <formula>$C$4</formula>
    </cfRule>
  </conditionalFormatting>
  <conditionalFormatting sqref="AH48">
    <cfRule type="cellIs" dxfId="2392" priority="1032" operator="lessThan">
      <formula>$C$4</formula>
    </cfRule>
  </conditionalFormatting>
  <conditionalFormatting sqref="AH49">
    <cfRule type="cellIs" dxfId="2391" priority="1033" operator="lessThan">
      <formula>$C$4</formula>
    </cfRule>
  </conditionalFormatting>
  <conditionalFormatting sqref="AH50">
    <cfRule type="cellIs" dxfId="2390" priority="1034" operator="lessThan">
      <formula>$C$4</formula>
    </cfRule>
  </conditionalFormatting>
  <conditionalFormatting sqref="AI11">
    <cfRule type="cellIs" dxfId="2389" priority="1035" operator="lessThan">
      <formula>$C$4</formula>
    </cfRule>
  </conditionalFormatting>
  <conditionalFormatting sqref="AI12">
    <cfRule type="cellIs" dxfId="2388" priority="1036" operator="lessThan">
      <formula>$C$4</formula>
    </cfRule>
  </conditionalFormatting>
  <conditionalFormatting sqref="AI13">
    <cfRule type="cellIs" dxfId="2387" priority="1037" operator="lessThan">
      <formula>$C$4</formula>
    </cfRule>
  </conditionalFormatting>
  <conditionalFormatting sqref="AI14">
    <cfRule type="cellIs" dxfId="2386" priority="1038" operator="lessThan">
      <formula>$C$4</formula>
    </cfRule>
  </conditionalFormatting>
  <conditionalFormatting sqref="AI15">
    <cfRule type="cellIs" dxfId="2385" priority="1039" operator="lessThan">
      <formula>$C$4</formula>
    </cfRule>
  </conditionalFormatting>
  <conditionalFormatting sqref="AI16">
    <cfRule type="cellIs" dxfId="2384" priority="1040" operator="lessThan">
      <formula>$C$4</formula>
    </cfRule>
  </conditionalFormatting>
  <conditionalFormatting sqref="AI17">
    <cfRule type="cellIs" dxfId="2383" priority="1041" operator="lessThan">
      <formula>$C$4</formula>
    </cfRule>
  </conditionalFormatting>
  <conditionalFormatting sqref="AI18">
    <cfRule type="cellIs" dxfId="2382" priority="1042" operator="lessThan">
      <formula>$C$4</formula>
    </cfRule>
  </conditionalFormatting>
  <conditionalFormatting sqref="AI19">
    <cfRule type="cellIs" dxfId="2381" priority="1043" operator="lessThan">
      <formula>$C$4</formula>
    </cfRule>
  </conditionalFormatting>
  <conditionalFormatting sqref="AI20">
    <cfRule type="cellIs" dxfId="2380" priority="1044" operator="lessThan">
      <formula>$C$4</formula>
    </cfRule>
  </conditionalFormatting>
  <conditionalFormatting sqref="AI21">
    <cfRule type="cellIs" dxfId="2379" priority="1045" operator="lessThan">
      <formula>$C$4</formula>
    </cfRule>
  </conditionalFormatting>
  <conditionalFormatting sqref="AI22">
    <cfRule type="cellIs" dxfId="2378" priority="1046" operator="lessThan">
      <formula>$C$4</formula>
    </cfRule>
  </conditionalFormatting>
  <conditionalFormatting sqref="AI23">
    <cfRule type="cellIs" dxfId="2377" priority="1047" operator="lessThan">
      <formula>$C$4</formula>
    </cfRule>
  </conditionalFormatting>
  <conditionalFormatting sqref="AI24">
    <cfRule type="cellIs" dxfId="2376" priority="1048" operator="lessThan">
      <formula>$C$4</formula>
    </cfRule>
  </conditionalFormatting>
  <conditionalFormatting sqref="AI25">
    <cfRule type="cellIs" dxfId="2375" priority="1049" operator="lessThan">
      <formula>$C$4</formula>
    </cfRule>
  </conditionalFormatting>
  <conditionalFormatting sqref="AI26">
    <cfRule type="cellIs" dxfId="2374" priority="1050" operator="lessThan">
      <formula>$C$4</formula>
    </cfRule>
  </conditionalFormatting>
  <conditionalFormatting sqref="AI27">
    <cfRule type="cellIs" dxfId="2373" priority="1051" operator="lessThan">
      <formula>$C$4</formula>
    </cfRule>
  </conditionalFormatting>
  <conditionalFormatting sqref="AI28">
    <cfRule type="cellIs" dxfId="2372" priority="1052" operator="lessThan">
      <formula>$C$4</formula>
    </cfRule>
  </conditionalFormatting>
  <conditionalFormatting sqref="AI29">
    <cfRule type="cellIs" dxfId="2371" priority="1053" operator="lessThan">
      <formula>$C$4</formula>
    </cfRule>
  </conditionalFormatting>
  <conditionalFormatting sqref="AI30">
    <cfRule type="cellIs" dxfId="2370" priority="1054" operator="lessThan">
      <formula>$C$4</formula>
    </cfRule>
  </conditionalFormatting>
  <conditionalFormatting sqref="AI31">
    <cfRule type="cellIs" dxfId="2369" priority="1055" operator="lessThan">
      <formula>$C$4</formula>
    </cfRule>
  </conditionalFormatting>
  <conditionalFormatting sqref="AI32">
    <cfRule type="cellIs" dxfId="2368" priority="1056" operator="lessThan">
      <formula>$C$4</formula>
    </cfRule>
  </conditionalFormatting>
  <conditionalFormatting sqref="AI33">
    <cfRule type="cellIs" dxfId="2367" priority="1057" operator="lessThan">
      <formula>$C$4</formula>
    </cfRule>
  </conditionalFormatting>
  <conditionalFormatting sqref="AI34">
    <cfRule type="cellIs" dxfId="2366" priority="1058" operator="lessThan">
      <formula>$C$4</formula>
    </cfRule>
  </conditionalFormatting>
  <conditionalFormatting sqref="AI35">
    <cfRule type="cellIs" dxfId="2365" priority="1059" operator="lessThan">
      <formula>$C$4</formula>
    </cfRule>
  </conditionalFormatting>
  <conditionalFormatting sqref="AI36">
    <cfRule type="cellIs" dxfId="2364" priority="1060" operator="lessThan">
      <formula>$C$4</formula>
    </cfRule>
  </conditionalFormatting>
  <conditionalFormatting sqref="AI37">
    <cfRule type="cellIs" dxfId="2363" priority="1061" operator="lessThan">
      <formula>$C$4</formula>
    </cfRule>
  </conditionalFormatting>
  <conditionalFormatting sqref="AI38">
    <cfRule type="cellIs" dxfId="2362" priority="1062" operator="lessThan">
      <formula>$C$4</formula>
    </cfRule>
  </conditionalFormatting>
  <conditionalFormatting sqref="AI39">
    <cfRule type="cellIs" dxfId="2361" priority="1063" operator="lessThan">
      <formula>$C$4</formula>
    </cfRule>
  </conditionalFormatting>
  <conditionalFormatting sqref="AI40">
    <cfRule type="cellIs" dxfId="2360" priority="1064" operator="lessThan">
      <formula>$C$4</formula>
    </cfRule>
  </conditionalFormatting>
  <conditionalFormatting sqref="AI41">
    <cfRule type="cellIs" dxfId="2359" priority="1065" operator="lessThan">
      <formula>$C$4</formula>
    </cfRule>
  </conditionalFormatting>
  <conditionalFormatting sqref="AI42">
    <cfRule type="cellIs" dxfId="2358" priority="1066" operator="lessThan">
      <formula>$C$4</formula>
    </cfRule>
  </conditionalFormatting>
  <conditionalFormatting sqref="AI43">
    <cfRule type="cellIs" dxfId="2357" priority="1067" operator="lessThan">
      <formula>$C$4</formula>
    </cfRule>
  </conditionalFormatting>
  <conditionalFormatting sqref="AI44">
    <cfRule type="cellIs" dxfId="2356" priority="1068" operator="lessThan">
      <formula>$C$4</formula>
    </cfRule>
  </conditionalFormatting>
  <conditionalFormatting sqref="AI45">
    <cfRule type="cellIs" dxfId="2355" priority="1069" operator="lessThan">
      <formula>$C$4</formula>
    </cfRule>
  </conditionalFormatting>
  <conditionalFormatting sqref="AI46">
    <cfRule type="cellIs" dxfId="2354" priority="1070" operator="lessThan">
      <formula>$C$4</formula>
    </cfRule>
  </conditionalFormatting>
  <conditionalFormatting sqref="AI47">
    <cfRule type="cellIs" dxfId="2353" priority="1071" operator="lessThan">
      <formula>$C$4</formula>
    </cfRule>
  </conditionalFormatting>
  <conditionalFormatting sqref="AI48">
    <cfRule type="cellIs" dxfId="2352" priority="1072" operator="lessThan">
      <formula>$C$4</formula>
    </cfRule>
  </conditionalFormatting>
  <conditionalFormatting sqref="AI49">
    <cfRule type="cellIs" dxfId="2351" priority="1073" operator="lessThan">
      <formula>$C$4</formula>
    </cfRule>
  </conditionalFormatting>
  <conditionalFormatting sqref="AI50">
    <cfRule type="cellIs" dxfId="2350" priority="1074" operator="lessThan">
      <formula>$C$4</formula>
    </cfRule>
  </conditionalFormatting>
  <conditionalFormatting sqref="AS11">
    <cfRule type="cellIs" dxfId="2349" priority="1075" operator="lessThan">
      <formula>$C$4</formula>
    </cfRule>
  </conditionalFormatting>
  <conditionalFormatting sqref="AS12">
    <cfRule type="cellIs" dxfId="2348" priority="1076" operator="lessThan">
      <formula>$C$4</formula>
    </cfRule>
  </conditionalFormatting>
  <conditionalFormatting sqref="AS13">
    <cfRule type="cellIs" dxfId="2347" priority="1077" operator="lessThan">
      <formula>$C$4</formula>
    </cfRule>
  </conditionalFormatting>
  <conditionalFormatting sqref="AS14">
    <cfRule type="cellIs" dxfId="2346" priority="1078" operator="lessThan">
      <formula>$C$4</formula>
    </cfRule>
  </conditionalFormatting>
  <conditionalFormatting sqref="AS15">
    <cfRule type="cellIs" dxfId="2345" priority="1079" operator="lessThan">
      <formula>$C$4</formula>
    </cfRule>
  </conditionalFormatting>
  <conditionalFormatting sqref="AS16">
    <cfRule type="cellIs" dxfId="2344" priority="1080" operator="lessThan">
      <formula>$C$4</formula>
    </cfRule>
  </conditionalFormatting>
  <conditionalFormatting sqref="AS17">
    <cfRule type="cellIs" dxfId="2343" priority="1081" operator="lessThan">
      <formula>$C$4</formula>
    </cfRule>
  </conditionalFormatting>
  <conditionalFormatting sqref="AS18">
    <cfRule type="cellIs" dxfId="2342" priority="1082" operator="lessThan">
      <formula>$C$4</formula>
    </cfRule>
  </conditionalFormatting>
  <conditionalFormatting sqref="AS19">
    <cfRule type="cellIs" dxfId="2341" priority="1083" operator="lessThan">
      <formula>$C$4</formula>
    </cfRule>
  </conditionalFormatting>
  <conditionalFormatting sqref="AS20">
    <cfRule type="cellIs" dxfId="2340" priority="1084" operator="lessThan">
      <formula>$C$4</formula>
    </cfRule>
  </conditionalFormatting>
  <conditionalFormatting sqref="AS21">
    <cfRule type="cellIs" dxfId="2339" priority="1085" operator="lessThan">
      <formula>$C$4</formula>
    </cfRule>
  </conditionalFormatting>
  <conditionalFormatting sqref="AS22">
    <cfRule type="cellIs" dxfId="2338" priority="1086" operator="lessThan">
      <formula>$C$4</formula>
    </cfRule>
  </conditionalFormatting>
  <conditionalFormatting sqref="AS23">
    <cfRule type="cellIs" dxfId="2337" priority="1087" operator="lessThan">
      <formula>$C$4</formula>
    </cfRule>
  </conditionalFormatting>
  <conditionalFormatting sqref="AS24">
    <cfRule type="cellIs" dxfId="2336" priority="1088" operator="lessThan">
      <formula>$C$4</formula>
    </cfRule>
  </conditionalFormatting>
  <conditionalFormatting sqref="AS25">
    <cfRule type="cellIs" dxfId="2335" priority="1089" operator="lessThan">
      <formula>$C$4</formula>
    </cfRule>
  </conditionalFormatting>
  <conditionalFormatting sqref="AS26">
    <cfRule type="cellIs" dxfId="2334" priority="1090" operator="lessThan">
      <formula>$C$4</formula>
    </cfRule>
  </conditionalFormatting>
  <conditionalFormatting sqref="AS27">
    <cfRule type="cellIs" dxfId="2333" priority="1091" operator="lessThan">
      <formula>$C$4</formula>
    </cfRule>
  </conditionalFormatting>
  <conditionalFormatting sqref="AS28">
    <cfRule type="cellIs" dxfId="2332" priority="1092" operator="lessThan">
      <formula>$C$4</formula>
    </cfRule>
  </conditionalFormatting>
  <conditionalFormatting sqref="AS29">
    <cfRule type="cellIs" dxfId="2331" priority="1093" operator="lessThan">
      <formula>$C$4</formula>
    </cfRule>
  </conditionalFormatting>
  <conditionalFormatting sqref="AS30">
    <cfRule type="cellIs" dxfId="2330" priority="1094" operator="lessThan">
      <formula>$C$4</formula>
    </cfRule>
  </conditionalFormatting>
  <conditionalFormatting sqref="AS31">
    <cfRule type="cellIs" dxfId="2329" priority="1095" operator="lessThan">
      <formula>$C$4</formula>
    </cfRule>
  </conditionalFormatting>
  <conditionalFormatting sqref="AS32">
    <cfRule type="cellIs" dxfId="2328" priority="1096" operator="lessThan">
      <formula>$C$4</formula>
    </cfRule>
  </conditionalFormatting>
  <conditionalFormatting sqref="AS33">
    <cfRule type="cellIs" dxfId="2327" priority="1097" operator="lessThan">
      <formula>$C$4</formula>
    </cfRule>
  </conditionalFormatting>
  <conditionalFormatting sqref="AS34">
    <cfRule type="cellIs" dxfId="2326" priority="1098" operator="lessThan">
      <formula>$C$4</formula>
    </cfRule>
  </conditionalFormatting>
  <conditionalFormatting sqref="AS35">
    <cfRule type="cellIs" dxfId="2325" priority="1099" operator="lessThan">
      <formula>$C$4</formula>
    </cfRule>
  </conditionalFormatting>
  <conditionalFormatting sqref="AS36">
    <cfRule type="cellIs" dxfId="2324" priority="1100" operator="lessThan">
      <formula>$C$4</formula>
    </cfRule>
  </conditionalFormatting>
  <conditionalFormatting sqref="AS37">
    <cfRule type="cellIs" dxfId="2323" priority="1101" operator="lessThan">
      <formula>$C$4</formula>
    </cfRule>
  </conditionalFormatting>
  <conditionalFormatting sqref="AS38">
    <cfRule type="cellIs" dxfId="2322" priority="1102" operator="lessThan">
      <formula>$C$4</formula>
    </cfRule>
  </conditionalFormatting>
  <conditionalFormatting sqref="AS39">
    <cfRule type="cellIs" dxfId="2321" priority="1103" operator="lessThan">
      <formula>$C$4</formula>
    </cfRule>
  </conditionalFormatting>
  <conditionalFormatting sqref="AS40">
    <cfRule type="cellIs" dxfId="2320" priority="1104" operator="lessThan">
      <formula>$C$4</formula>
    </cfRule>
  </conditionalFormatting>
  <conditionalFormatting sqref="AS41">
    <cfRule type="cellIs" dxfId="2319" priority="1105" operator="lessThan">
      <formula>$C$4</formula>
    </cfRule>
  </conditionalFormatting>
  <conditionalFormatting sqref="AS42">
    <cfRule type="cellIs" dxfId="2318" priority="1106" operator="lessThan">
      <formula>$C$4</formula>
    </cfRule>
  </conditionalFormatting>
  <conditionalFormatting sqref="AS43">
    <cfRule type="cellIs" dxfId="2317" priority="1107" operator="lessThan">
      <formula>$C$4</formula>
    </cfRule>
  </conditionalFormatting>
  <conditionalFormatting sqref="AS44">
    <cfRule type="cellIs" dxfId="2316" priority="1108" operator="lessThan">
      <formula>$C$4</formula>
    </cfRule>
  </conditionalFormatting>
  <conditionalFormatting sqref="AS45">
    <cfRule type="cellIs" dxfId="2315" priority="1109" operator="lessThan">
      <formula>$C$4</formula>
    </cfRule>
  </conditionalFormatting>
  <conditionalFormatting sqref="AS46">
    <cfRule type="cellIs" dxfId="2314" priority="1110" operator="lessThan">
      <formula>$C$4</formula>
    </cfRule>
  </conditionalFormatting>
  <conditionalFormatting sqref="AS47">
    <cfRule type="cellIs" dxfId="2313" priority="1111" operator="lessThan">
      <formula>$C$4</formula>
    </cfRule>
  </conditionalFormatting>
  <conditionalFormatting sqref="AS48">
    <cfRule type="cellIs" dxfId="2312" priority="1112" operator="lessThan">
      <formula>$C$4</formula>
    </cfRule>
  </conditionalFormatting>
  <conditionalFormatting sqref="AS49">
    <cfRule type="cellIs" dxfId="2311" priority="1113" operator="lessThan">
      <formula>$C$4</formula>
    </cfRule>
  </conditionalFormatting>
  <conditionalFormatting sqref="AS50">
    <cfRule type="cellIs" dxfId="2310" priority="1114" operator="lessThan">
      <formula>$C$4</formula>
    </cfRule>
  </conditionalFormatting>
  <conditionalFormatting sqref="AT11">
    <cfRule type="cellIs" dxfId="2309" priority="1115" operator="lessThan">
      <formula>$C$4</formula>
    </cfRule>
  </conditionalFormatting>
  <conditionalFormatting sqref="AT12">
    <cfRule type="cellIs" dxfId="2308" priority="1116" operator="lessThan">
      <formula>$C$4</formula>
    </cfRule>
  </conditionalFormatting>
  <conditionalFormatting sqref="AT13">
    <cfRule type="cellIs" dxfId="2307" priority="1117" operator="lessThan">
      <formula>$C$4</formula>
    </cfRule>
  </conditionalFormatting>
  <conditionalFormatting sqref="AT14">
    <cfRule type="cellIs" dxfId="2306" priority="1118" operator="lessThan">
      <formula>$C$4</formula>
    </cfRule>
  </conditionalFormatting>
  <conditionalFormatting sqref="AT15">
    <cfRule type="cellIs" dxfId="2305" priority="1119" operator="lessThan">
      <formula>$C$4</formula>
    </cfRule>
  </conditionalFormatting>
  <conditionalFormatting sqref="AT16">
    <cfRule type="cellIs" dxfId="2304" priority="1120" operator="lessThan">
      <formula>$C$4</formula>
    </cfRule>
  </conditionalFormatting>
  <conditionalFormatting sqref="AT17">
    <cfRule type="cellIs" dxfId="2303" priority="1121" operator="lessThan">
      <formula>$C$4</formula>
    </cfRule>
  </conditionalFormatting>
  <conditionalFormatting sqref="AT18">
    <cfRule type="cellIs" dxfId="2302" priority="1122" operator="lessThan">
      <formula>$C$4</formula>
    </cfRule>
  </conditionalFormatting>
  <conditionalFormatting sqref="AT19">
    <cfRule type="cellIs" dxfId="2301" priority="1123" operator="lessThan">
      <formula>$C$4</formula>
    </cfRule>
  </conditionalFormatting>
  <conditionalFormatting sqref="AT20">
    <cfRule type="cellIs" dxfId="2300" priority="1124" operator="lessThan">
      <formula>$C$4</formula>
    </cfRule>
  </conditionalFormatting>
  <conditionalFormatting sqref="AT21">
    <cfRule type="cellIs" dxfId="2299" priority="1125" operator="lessThan">
      <formula>$C$4</formula>
    </cfRule>
  </conditionalFormatting>
  <conditionalFormatting sqref="AT22">
    <cfRule type="cellIs" dxfId="2298" priority="1126" operator="lessThan">
      <formula>$C$4</formula>
    </cfRule>
  </conditionalFormatting>
  <conditionalFormatting sqref="AT23">
    <cfRule type="cellIs" dxfId="2297" priority="1127" operator="lessThan">
      <formula>$C$4</formula>
    </cfRule>
  </conditionalFormatting>
  <conditionalFormatting sqref="AT24">
    <cfRule type="cellIs" dxfId="2296" priority="1128" operator="lessThan">
      <formula>$C$4</formula>
    </cfRule>
  </conditionalFormatting>
  <conditionalFormatting sqref="AT25">
    <cfRule type="cellIs" dxfId="2295" priority="1129" operator="lessThan">
      <formula>$C$4</formula>
    </cfRule>
  </conditionalFormatting>
  <conditionalFormatting sqref="AT26">
    <cfRule type="cellIs" dxfId="2294" priority="1130" operator="lessThan">
      <formula>$C$4</formula>
    </cfRule>
  </conditionalFormatting>
  <conditionalFormatting sqref="AT27">
    <cfRule type="cellIs" dxfId="2293" priority="1131" operator="lessThan">
      <formula>$C$4</formula>
    </cfRule>
  </conditionalFormatting>
  <conditionalFormatting sqref="AT28">
    <cfRule type="cellIs" dxfId="2292" priority="1132" operator="lessThan">
      <formula>$C$4</formula>
    </cfRule>
  </conditionalFormatting>
  <conditionalFormatting sqref="AT29">
    <cfRule type="cellIs" dxfId="2291" priority="1133" operator="lessThan">
      <formula>$C$4</formula>
    </cfRule>
  </conditionalFormatting>
  <conditionalFormatting sqref="AT30">
    <cfRule type="cellIs" dxfId="2290" priority="1134" operator="lessThan">
      <formula>$C$4</formula>
    </cfRule>
  </conditionalFormatting>
  <conditionalFormatting sqref="AT31">
    <cfRule type="cellIs" dxfId="2289" priority="1135" operator="lessThan">
      <formula>$C$4</formula>
    </cfRule>
  </conditionalFormatting>
  <conditionalFormatting sqref="AT32">
    <cfRule type="cellIs" dxfId="2288" priority="1136" operator="lessThan">
      <formula>$C$4</formula>
    </cfRule>
  </conditionalFormatting>
  <conditionalFormatting sqref="AT33">
    <cfRule type="cellIs" dxfId="2287" priority="1137" operator="lessThan">
      <formula>$C$4</formula>
    </cfRule>
  </conditionalFormatting>
  <conditionalFormatting sqref="AT34">
    <cfRule type="cellIs" dxfId="2286" priority="1138" operator="lessThan">
      <formula>$C$4</formula>
    </cfRule>
  </conditionalFormatting>
  <conditionalFormatting sqref="AT35">
    <cfRule type="cellIs" dxfId="2285" priority="1139" operator="lessThan">
      <formula>$C$4</formula>
    </cfRule>
  </conditionalFormatting>
  <conditionalFormatting sqref="AT36">
    <cfRule type="cellIs" dxfId="2284" priority="1140" operator="lessThan">
      <formula>$C$4</formula>
    </cfRule>
  </conditionalFormatting>
  <conditionalFormatting sqref="AT37">
    <cfRule type="cellIs" dxfId="2283" priority="1141" operator="lessThan">
      <formula>$C$4</formula>
    </cfRule>
  </conditionalFormatting>
  <conditionalFormatting sqref="AT38">
    <cfRule type="cellIs" dxfId="2282" priority="1142" operator="lessThan">
      <formula>$C$4</formula>
    </cfRule>
  </conditionalFormatting>
  <conditionalFormatting sqref="AT39">
    <cfRule type="cellIs" dxfId="2281" priority="1143" operator="lessThan">
      <formula>$C$4</formula>
    </cfRule>
  </conditionalFormatting>
  <conditionalFormatting sqref="AT40">
    <cfRule type="cellIs" dxfId="2280" priority="1144" operator="lessThan">
      <formula>$C$4</formula>
    </cfRule>
  </conditionalFormatting>
  <conditionalFormatting sqref="AT41">
    <cfRule type="cellIs" dxfId="2279" priority="1145" operator="lessThan">
      <formula>$C$4</formula>
    </cfRule>
  </conditionalFormatting>
  <conditionalFormatting sqref="AT42">
    <cfRule type="cellIs" dxfId="2278" priority="1146" operator="lessThan">
      <formula>$C$4</formula>
    </cfRule>
  </conditionalFormatting>
  <conditionalFormatting sqref="AT43">
    <cfRule type="cellIs" dxfId="2277" priority="1147" operator="lessThan">
      <formula>$C$4</formula>
    </cfRule>
  </conditionalFormatting>
  <conditionalFormatting sqref="AT44">
    <cfRule type="cellIs" dxfId="2276" priority="1148" operator="lessThan">
      <formula>$C$4</formula>
    </cfRule>
  </conditionalFormatting>
  <conditionalFormatting sqref="AT45">
    <cfRule type="cellIs" dxfId="2275" priority="1149" operator="lessThan">
      <formula>$C$4</formula>
    </cfRule>
  </conditionalFormatting>
  <conditionalFormatting sqref="AT46">
    <cfRule type="cellIs" dxfId="2274" priority="1150" operator="lessThan">
      <formula>$C$4</formula>
    </cfRule>
  </conditionalFormatting>
  <conditionalFormatting sqref="AT47">
    <cfRule type="cellIs" dxfId="2273" priority="1151" operator="lessThan">
      <formula>$C$4</formula>
    </cfRule>
  </conditionalFormatting>
  <conditionalFormatting sqref="AT48">
    <cfRule type="cellIs" dxfId="2272" priority="1152" operator="lessThan">
      <formula>$C$4</formula>
    </cfRule>
  </conditionalFormatting>
  <conditionalFormatting sqref="AT49">
    <cfRule type="cellIs" dxfId="2271" priority="1153" operator="lessThan">
      <formula>$C$4</formula>
    </cfRule>
  </conditionalFormatting>
  <conditionalFormatting sqref="AT50">
    <cfRule type="cellIs" dxfId="2270" priority="1154" operator="lessThan">
      <formula>$C$4</formula>
    </cfRule>
  </conditionalFormatting>
  <conditionalFormatting sqref="AL11">
    <cfRule type="cellIs" dxfId="2269" priority="1155" operator="lessThan">
      <formula>$C$4</formula>
    </cfRule>
  </conditionalFormatting>
  <conditionalFormatting sqref="AL12">
    <cfRule type="cellIs" dxfId="2268" priority="1156" operator="lessThan">
      <formula>$C$4</formula>
    </cfRule>
  </conditionalFormatting>
  <conditionalFormatting sqref="AL13">
    <cfRule type="cellIs" dxfId="2267" priority="1157" operator="lessThan">
      <formula>$C$4</formula>
    </cfRule>
  </conditionalFormatting>
  <conditionalFormatting sqref="AL14">
    <cfRule type="cellIs" dxfId="2266" priority="1158" operator="lessThan">
      <formula>$C$4</formula>
    </cfRule>
  </conditionalFormatting>
  <conditionalFormatting sqref="AL15">
    <cfRule type="cellIs" dxfId="2265" priority="1159" operator="lessThan">
      <formula>$C$4</formula>
    </cfRule>
  </conditionalFormatting>
  <conditionalFormatting sqref="AL16">
    <cfRule type="cellIs" dxfId="2264" priority="1160" operator="lessThan">
      <formula>$C$4</formula>
    </cfRule>
  </conditionalFormatting>
  <conditionalFormatting sqref="AL17">
    <cfRule type="cellIs" dxfId="2263" priority="1161" operator="lessThan">
      <formula>$C$4</formula>
    </cfRule>
  </conditionalFormatting>
  <conditionalFormatting sqref="AL18">
    <cfRule type="cellIs" dxfId="2262" priority="1162" operator="lessThan">
      <formula>$C$4</formula>
    </cfRule>
  </conditionalFormatting>
  <conditionalFormatting sqref="AL19">
    <cfRule type="cellIs" dxfId="2261" priority="1163" operator="lessThan">
      <formula>$C$4</formula>
    </cfRule>
  </conditionalFormatting>
  <conditionalFormatting sqref="AL20">
    <cfRule type="cellIs" dxfId="2260" priority="1164" operator="lessThan">
      <formula>$C$4</formula>
    </cfRule>
  </conditionalFormatting>
  <conditionalFormatting sqref="AL21">
    <cfRule type="cellIs" dxfId="2259" priority="1165" operator="lessThan">
      <formula>$C$4</formula>
    </cfRule>
  </conditionalFormatting>
  <conditionalFormatting sqref="AL22">
    <cfRule type="cellIs" dxfId="2258" priority="1166" operator="lessThan">
      <formula>$C$4</formula>
    </cfRule>
  </conditionalFormatting>
  <conditionalFormatting sqref="AL23">
    <cfRule type="cellIs" dxfId="2257" priority="1167" operator="lessThan">
      <formula>$C$4</formula>
    </cfRule>
  </conditionalFormatting>
  <conditionalFormatting sqref="AL24">
    <cfRule type="cellIs" dxfId="2256" priority="1168" operator="lessThan">
      <formula>$C$4</formula>
    </cfRule>
  </conditionalFormatting>
  <conditionalFormatting sqref="AL25">
    <cfRule type="cellIs" dxfId="2255" priority="1169" operator="lessThan">
      <formula>$C$4</formula>
    </cfRule>
  </conditionalFormatting>
  <conditionalFormatting sqref="AL26">
    <cfRule type="cellIs" dxfId="2254" priority="1170" operator="lessThan">
      <formula>$C$4</formula>
    </cfRule>
  </conditionalFormatting>
  <conditionalFormatting sqref="AL27">
    <cfRule type="cellIs" dxfId="2253" priority="1171" operator="lessThan">
      <formula>$C$4</formula>
    </cfRule>
  </conditionalFormatting>
  <conditionalFormatting sqref="AL28">
    <cfRule type="cellIs" dxfId="2252" priority="1172" operator="lessThan">
      <formula>$C$4</formula>
    </cfRule>
  </conditionalFormatting>
  <conditionalFormatting sqref="AL29">
    <cfRule type="cellIs" dxfId="2251" priority="1173" operator="lessThan">
      <formula>$C$4</formula>
    </cfRule>
  </conditionalFormatting>
  <conditionalFormatting sqref="AL30">
    <cfRule type="cellIs" dxfId="2250" priority="1174" operator="lessThan">
      <formula>$C$4</formula>
    </cfRule>
  </conditionalFormatting>
  <conditionalFormatting sqref="AL31">
    <cfRule type="cellIs" dxfId="2249" priority="1175" operator="lessThan">
      <formula>$C$4</formula>
    </cfRule>
  </conditionalFormatting>
  <conditionalFormatting sqref="AL32">
    <cfRule type="cellIs" dxfId="2248" priority="1176" operator="lessThan">
      <formula>$C$4</formula>
    </cfRule>
  </conditionalFormatting>
  <conditionalFormatting sqref="AL33">
    <cfRule type="cellIs" dxfId="2247" priority="1177" operator="lessThan">
      <formula>$C$4</formula>
    </cfRule>
  </conditionalFormatting>
  <conditionalFormatting sqref="AL34">
    <cfRule type="cellIs" dxfId="2246" priority="1178" operator="lessThan">
      <formula>$C$4</formula>
    </cfRule>
  </conditionalFormatting>
  <conditionalFormatting sqref="AL35">
    <cfRule type="cellIs" dxfId="2245" priority="1179" operator="lessThan">
      <formula>$C$4</formula>
    </cfRule>
  </conditionalFormatting>
  <conditionalFormatting sqref="AL36">
    <cfRule type="cellIs" dxfId="2244" priority="1180" operator="lessThan">
      <formula>$C$4</formula>
    </cfRule>
  </conditionalFormatting>
  <conditionalFormatting sqref="AL37">
    <cfRule type="cellIs" dxfId="2243" priority="1181" operator="lessThan">
      <formula>$C$4</formula>
    </cfRule>
  </conditionalFormatting>
  <conditionalFormatting sqref="AL38">
    <cfRule type="cellIs" dxfId="2242" priority="1182" operator="lessThan">
      <formula>$C$4</formula>
    </cfRule>
  </conditionalFormatting>
  <conditionalFormatting sqref="AL39">
    <cfRule type="cellIs" dxfId="2241" priority="1183" operator="lessThan">
      <formula>$C$4</formula>
    </cfRule>
  </conditionalFormatting>
  <conditionalFormatting sqref="AL40">
    <cfRule type="cellIs" dxfId="2240" priority="1184" operator="lessThan">
      <formula>$C$4</formula>
    </cfRule>
  </conditionalFormatting>
  <conditionalFormatting sqref="AL41">
    <cfRule type="cellIs" dxfId="2239" priority="1185" operator="lessThan">
      <formula>$C$4</formula>
    </cfRule>
  </conditionalFormatting>
  <conditionalFormatting sqref="AL42">
    <cfRule type="cellIs" dxfId="2238" priority="1186" operator="lessThan">
      <formula>$C$4</formula>
    </cfRule>
  </conditionalFormatting>
  <conditionalFormatting sqref="AL43">
    <cfRule type="cellIs" dxfId="2237" priority="1187" operator="lessThan">
      <formula>$C$4</formula>
    </cfRule>
  </conditionalFormatting>
  <conditionalFormatting sqref="AL44">
    <cfRule type="cellIs" dxfId="2236" priority="1188" operator="lessThan">
      <formula>$C$4</formula>
    </cfRule>
  </conditionalFormatting>
  <conditionalFormatting sqref="AL45">
    <cfRule type="cellIs" dxfId="2235" priority="1189" operator="lessThan">
      <formula>$C$4</formula>
    </cfRule>
  </conditionalFormatting>
  <conditionalFormatting sqref="AL46">
    <cfRule type="cellIs" dxfId="2234" priority="1190" operator="lessThan">
      <formula>$C$4</formula>
    </cfRule>
  </conditionalFormatting>
  <conditionalFormatting sqref="AL47">
    <cfRule type="cellIs" dxfId="2233" priority="1191" operator="lessThan">
      <formula>$C$4</formula>
    </cfRule>
  </conditionalFormatting>
  <conditionalFormatting sqref="AL48">
    <cfRule type="cellIs" dxfId="2232" priority="1192" operator="lessThan">
      <formula>$C$4</formula>
    </cfRule>
  </conditionalFormatting>
  <conditionalFormatting sqref="AL49">
    <cfRule type="cellIs" dxfId="2231" priority="1193" operator="lessThan">
      <formula>$C$4</formula>
    </cfRule>
  </conditionalFormatting>
  <conditionalFormatting sqref="AL50">
    <cfRule type="cellIs" dxfId="2230" priority="1194" operator="lessThan">
      <formula>$C$4</formula>
    </cfRule>
  </conditionalFormatting>
  <conditionalFormatting sqref="AM11">
    <cfRule type="cellIs" dxfId="2229" priority="1195" operator="lessThan">
      <formula>$C$4</formula>
    </cfRule>
  </conditionalFormatting>
  <conditionalFormatting sqref="AM12">
    <cfRule type="cellIs" dxfId="2228" priority="1196" operator="lessThan">
      <formula>$C$4</formula>
    </cfRule>
  </conditionalFormatting>
  <conditionalFormatting sqref="AM13">
    <cfRule type="cellIs" dxfId="2227" priority="1197" operator="lessThan">
      <formula>$C$4</formula>
    </cfRule>
  </conditionalFormatting>
  <conditionalFormatting sqref="AM14">
    <cfRule type="cellIs" dxfId="2226" priority="1198" operator="lessThan">
      <formula>$C$4</formula>
    </cfRule>
  </conditionalFormatting>
  <conditionalFormatting sqref="AM15">
    <cfRule type="cellIs" dxfId="2225" priority="1199" operator="lessThan">
      <formula>$C$4</formula>
    </cfRule>
  </conditionalFormatting>
  <conditionalFormatting sqref="AM16">
    <cfRule type="cellIs" dxfId="2224" priority="1200" operator="lessThan">
      <formula>$C$4</formula>
    </cfRule>
  </conditionalFormatting>
  <conditionalFormatting sqref="AM17">
    <cfRule type="cellIs" dxfId="2223" priority="1201" operator="lessThan">
      <formula>$C$4</formula>
    </cfRule>
  </conditionalFormatting>
  <conditionalFormatting sqref="AM18">
    <cfRule type="cellIs" dxfId="2222" priority="1202" operator="lessThan">
      <formula>$C$4</formula>
    </cfRule>
  </conditionalFormatting>
  <conditionalFormatting sqref="AM19">
    <cfRule type="cellIs" dxfId="2221" priority="1203" operator="lessThan">
      <formula>$C$4</formula>
    </cfRule>
  </conditionalFormatting>
  <conditionalFormatting sqref="AM20">
    <cfRule type="cellIs" dxfId="2220" priority="1204" operator="lessThan">
      <formula>$C$4</formula>
    </cfRule>
  </conditionalFormatting>
  <conditionalFormatting sqref="AM21">
    <cfRule type="cellIs" dxfId="2219" priority="1205" operator="lessThan">
      <formula>$C$4</formula>
    </cfRule>
  </conditionalFormatting>
  <conditionalFormatting sqref="AM22">
    <cfRule type="cellIs" dxfId="2218" priority="1206" operator="lessThan">
      <formula>$C$4</formula>
    </cfRule>
  </conditionalFormatting>
  <conditionalFormatting sqref="AM23">
    <cfRule type="cellIs" dxfId="2217" priority="1207" operator="lessThan">
      <formula>$C$4</formula>
    </cfRule>
  </conditionalFormatting>
  <conditionalFormatting sqref="AM24">
    <cfRule type="cellIs" dxfId="2216" priority="1208" operator="lessThan">
      <formula>$C$4</formula>
    </cfRule>
  </conditionalFormatting>
  <conditionalFormatting sqref="AM25">
    <cfRule type="cellIs" dxfId="2215" priority="1209" operator="lessThan">
      <formula>$C$4</formula>
    </cfRule>
  </conditionalFormatting>
  <conditionalFormatting sqref="AM26">
    <cfRule type="cellIs" dxfId="2214" priority="1210" operator="lessThan">
      <formula>$C$4</formula>
    </cfRule>
  </conditionalFormatting>
  <conditionalFormatting sqref="AM27">
    <cfRule type="cellIs" dxfId="2213" priority="1211" operator="lessThan">
      <formula>$C$4</formula>
    </cfRule>
  </conditionalFormatting>
  <conditionalFormatting sqref="AM28">
    <cfRule type="cellIs" dxfId="2212" priority="1212" operator="lessThan">
      <formula>$C$4</formula>
    </cfRule>
  </conditionalFormatting>
  <conditionalFormatting sqref="AM29">
    <cfRule type="cellIs" dxfId="2211" priority="1213" operator="lessThan">
      <formula>$C$4</formula>
    </cfRule>
  </conditionalFormatting>
  <conditionalFormatting sqref="AM30">
    <cfRule type="cellIs" dxfId="2210" priority="1214" operator="lessThan">
      <formula>$C$4</formula>
    </cfRule>
  </conditionalFormatting>
  <conditionalFormatting sqref="AM31">
    <cfRule type="cellIs" dxfId="2209" priority="1215" operator="lessThan">
      <formula>$C$4</formula>
    </cfRule>
  </conditionalFormatting>
  <conditionalFormatting sqref="AM32">
    <cfRule type="cellIs" dxfId="2208" priority="1216" operator="lessThan">
      <formula>$C$4</formula>
    </cfRule>
  </conditionalFormatting>
  <conditionalFormatting sqref="AM33">
    <cfRule type="cellIs" dxfId="2207" priority="1217" operator="lessThan">
      <formula>$C$4</formula>
    </cfRule>
  </conditionalFormatting>
  <conditionalFormatting sqref="AM34">
    <cfRule type="cellIs" dxfId="2206" priority="1218" operator="lessThan">
      <formula>$C$4</formula>
    </cfRule>
  </conditionalFormatting>
  <conditionalFormatting sqref="AM35">
    <cfRule type="cellIs" dxfId="2205" priority="1219" operator="lessThan">
      <formula>$C$4</formula>
    </cfRule>
  </conditionalFormatting>
  <conditionalFormatting sqref="AM36">
    <cfRule type="cellIs" dxfId="2204" priority="1220" operator="lessThan">
      <formula>$C$4</formula>
    </cfRule>
  </conditionalFormatting>
  <conditionalFormatting sqref="AM37">
    <cfRule type="cellIs" dxfId="2203" priority="1221" operator="lessThan">
      <formula>$C$4</formula>
    </cfRule>
  </conditionalFormatting>
  <conditionalFormatting sqref="AM38">
    <cfRule type="cellIs" dxfId="2202" priority="1222" operator="lessThan">
      <formula>$C$4</formula>
    </cfRule>
  </conditionalFormatting>
  <conditionalFormatting sqref="AM39">
    <cfRule type="cellIs" dxfId="2201" priority="1223" operator="lessThan">
      <formula>$C$4</formula>
    </cfRule>
  </conditionalFormatting>
  <conditionalFormatting sqref="AM40">
    <cfRule type="cellIs" dxfId="2200" priority="1224" operator="lessThan">
      <formula>$C$4</formula>
    </cfRule>
  </conditionalFormatting>
  <conditionalFormatting sqref="AM41">
    <cfRule type="cellIs" dxfId="2199" priority="1225" operator="lessThan">
      <formula>$C$4</formula>
    </cfRule>
  </conditionalFormatting>
  <conditionalFormatting sqref="AM42">
    <cfRule type="cellIs" dxfId="2198" priority="1226" operator="lessThan">
      <formula>$C$4</formula>
    </cfRule>
  </conditionalFormatting>
  <conditionalFormatting sqref="AM43">
    <cfRule type="cellIs" dxfId="2197" priority="1227" operator="lessThan">
      <formula>$C$4</formula>
    </cfRule>
  </conditionalFormatting>
  <conditionalFormatting sqref="AM44">
    <cfRule type="cellIs" dxfId="2196" priority="1228" operator="lessThan">
      <formula>$C$4</formula>
    </cfRule>
  </conditionalFormatting>
  <conditionalFormatting sqref="AM45">
    <cfRule type="cellIs" dxfId="2195" priority="1229" operator="lessThan">
      <formula>$C$4</formula>
    </cfRule>
  </conditionalFormatting>
  <conditionalFormatting sqref="AM46">
    <cfRule type="cellIs" dxfId="2194" priority="1230" operator="lessThan">
      <formula>$C$4</formula>
    </cfRule>
  </conditionalFormatting>
  <conditionalFormatting sqref="AM47">
    <cfRule type="cellIs" dxfId="2193" priority="1231" operator="lessThan">
      <formula>$C$4</formula>
    </cfRule>
  </conditionalFormatting>
  <conditionalFormatting sqref="AM48">
    <cfRule type="cellIs" dxfId="2192" priority="1232" operator="lessThan">
      <formula>$C$4</formula>
    </cfRule>
  </conditionalFormatting>
  <conditionalFormatting sqref="AM49">
    <cfRule type="cellIs" dxfId="2191" priority="1233" operator="lessThan">
      <formula>$C$4</formula>
    </cfRule>
  </conditionalFormatting>
  <conditionalFormatting sqref="AM50">
    <cfRule type="cellIs" dxfId="2190" priority="1234" operator="lessThan">
      <formula>$C$4</formula>
    </cfRule>
  </conditionalFormatting>
  <conditionalFormatting sqref="AN11">
    <cfRule type="cellIs" dxfId="2189" priority="1235" operator="lessThan">
      <formula>$C$4</formula>
    </cfRule>
  </conditionalFormatting>
  <conditionalFormatting sqref="AN12">
    <cfRule type="cellIs" dxfId="2188" priority="1236" operator="lessThan">
      <formula>$C$4</formula>
    </cfRule>
  </conditionalFormatting>
  <conditionalFormatting sqref="AN13">
    <cfRule type="cellIs" dxfId="2187" priority="1237" operator="lessThan">
      <formula>$C$4</formula>
    </cfRule>
  </conditionalFormatting>
  <conditionalFormatting sqref="AN14">
    <cfRule type="cellIs" dxfId="2186" priority="1238" operator="lessThan">
      <formula>$C$4</formula>
    </cfRule>
  </conditionalFormatting>
  <conditionalFormatting sqref="AN15">
    <cfRule type="cellIs" dxfId="2185" priority="1239" operator="lessThan">
      <formula>$C$4</formula>
    </cfRule>
  </conditionalFormatting>
  <conditionalFormatting sqref="AN16">
    <cfRule type="cellIs" dxfId="2184" priority="1240" operator="lessThan">
      <formula>$C$4</formula>
    </cfRule>
  </conditionalFormatting>
  <conditionalFormatting sqref="AN17">
    <cfRule type="cellIs" dxfId="2183" priority="1241" operator="lessThan">
      <formula>$C$4</formula>
    </cfRule>
  </conditionalFormatting>
  <conditionalFormatting sqref="AN18">
    <cfRule type="cellIs" dxfId="2182" priority="1242" operator="lessThan">
      <formula>$C$4</formula>
    </cfRule>
  </conditionalFormatting>
  <conditionalFormatting sqref="AN19">
    <cfRule type="cellIs" dxfId="2181" priority="1243" operator="lessThan">
      <formula>$C$4</formula>
    </cfRule>
  </conditionalFormatting>
  <conditionalFormatting sqref="AN20">
    <cfRule type="cellIs" dxfId="2180" priority="1244" operator="lessThan">
      <formula>$C$4</formula>
    </cfRule>
  </conditionalFormatting>
  <conditionalFormatting sqref="AN21">
    <cfRule type="cellIs" dxfId="2179" priority="1245" operator="lessThan">
      <formula>$C$4</formula>
    </cfRule>
  </conditionalFormatting>
  <conditionalFormatting sqref="AN22">
    <cfRule type="cellIs" dxfId="2178" priority="1246" operator="lessThan">
      <formula>$C$4</formula>
    </cfRule>
  </conditionalFormatting>
  <conditionalFormatting sqref="AN23">
    <cfRule type="cellIs" dxfId="2177" priority="1247" operator="lessThan">
      <formula>$C$4</formula>
    </cfRule>
  </conditionalFormatting>
  <conditionalFormatting sqref="AN24">
    <cfRule type="cellIs" dxfId="2176" priority="1248" operator="lessThan">
      <formula>$C$4</formula>
    </cfRule>
  </conditionalFormatting>
  <conditionalFormatting sqref="AN25">
    <cfRule type="cellIs" dxfId="2175" priority="1249" operator="lessThan">
      <formula>$C$4</formula>
    </cfRule>
  </conditionalFormatting>
  <conditionalFormatting sqref="AN26">
    <cfRule type="cellIs" dxfId="2174" priority="1250" operator="lessThan">
      <formula>$C$4</formula>
    </cfRule>
  </conditionalFormatting>
  <conditionalFormatting sqref="AN27">
    <cfRule type="cellIs" dxfId="2173" priority="1251" operator="lessThan">
      <formula>$C$4</formula>
    </cfRule>
  </conditionalFormatting>
  <conditionalFormatting sqref="AN28">
    <cfRule type="cellIs" dxfId="2172" priority="1252" operator="lessThan">
      <formula>$C$4</formula>
    </cfRule>
  </conditionalFormatting>
  <conditionalFormatting sqref="AN29">
    <cfRule type="cellIs" dxfId="2171" priority="1253" operator="lessThan">
      <formula>$C$4</formula>
    </cfRule>
  </conditionalFormatting>
  <conditionalFormatting sqref="AN30">
    <cfRule type="cellIs" dxfId="2170" priority="1254" operator="lessThan">
      <formula>$C$4</formula>
    </cfRule>
  </conditionalFormatting>
  <conditionalFormatting sqref="AN31">
    <cfRule type="cellIs" dxfId="2169" priority="1255" operator="lessThan">
      <formula>$C$4</formula>
    </cfRule>
  </conditionalFormatting>
  <conditionalFormatting sqref="AN32">
    <cfRule type="cellIs" dxfId="2168" priority="1256" operator="lessThan">
      <formula>$C$4</formula>
    </cfRule>
  </conditionalFormatting>
  <conditionalFormatting sqref="AN33">
    <cfRule type="cellIs" dxfId="2167" priority="1257" operator="lessThan">
      <formula>$C$4</formula>
    </cfRule>
  </conditionalFormatting>
  <conditionalFormatting sqref="AN34">
    <cfRule type="cellIs" dxfId="2166" priority="1258" operator="lessThan">
      <formula>$C$4</formula>
    </cfRule>
  </conditionalFormatting>
  <conditionalFormatting sqref="AN35">
    <cfRule type="cellIs" dxfId="2165" priority="1259" operator="lessThan">
      <formula>$C$4</formula>
    </cfRule>
  </conditionalFormatting>
  <conditionalFormatting sqref="AN36">
    <cfRule type="cellIs" dxfId="2164" priority="1260" operator="lessThan">
      <formula>$C$4</formula>
    </cfRule>
  </conditionalFormatting>
  <conditionalFormatting sqref="AN37">
    <cfRule type="cellIs" dxfId="2163" priority="1261" operator="lessThan">
      <formula>$C$4</formula>
    </cfRule>
  </conditionalFormatting>
  <conditionalFormatting sqref="AN38">
    <cfRule type="cellIs" dxfId="2162" priority="1262" operator="lessThan">
      <formula>$C$4</formula>
    </cfRule>
  </conditionalFormatting>
  <conditionalFormatting sqref="AN39">
    <cfRule type="cellIs" dxfId="2161" priority="1263" operator="lessThan">
      <formula>$C$4</formula>
    </cfRule>
  </conditionalFormatting>
  <conditionalFormatting sqref="AN40">
    <cfRule type="cellIs" dxfId="2160" priority="1264" operator="lessThan">
      <formula>$C$4</formula>
    </cfRule>
  </conditionalFormatting>
  <conditionalFormatting sqref="AN41">
    <cfRule type="cellIs" dxfId="2159" priority="1265" operator="lessThan">
      <formula>$C$4</formula>
    </cfRule>
  </conditionalFormatting>
  <conditionalFormatting sqref="AN42">
    <cfRule type="cellIs" dxfId="2158" priority="1266" operator="lessThan">
      <formula>$C$4</formula>
    </cfRule>
  </conditionalFormatting>
  <conditionalFormatting sqref="AN43">
    <cfRule type="cellIs" dxfId="2157" priority="1267" operator="lessThan">
      <formula>$C$4</formula>
    </cfRule>
  </conditionalFormatting>
  <conditionalFormatting sqref="AN44">
    <cfRule type="cellIs" dxfId="2156" priority="1268" operator="lessThan">
      <formula>$C$4</formula>
    </cfRule>
  </conditionalFormatting>
  <conditionalFormatting sqref="AN45">
    <cfRule type="cellIs" dxfId="2155" priority="1269" operator="lessThan">
      <formula>$C$4</formula>
    </cfRule>
  </conditionalFormatting>
  <conditionalFormatting sqref="AN46">
    <cfRule type="cellIs" dxfId="2154" priority="1270" operator="lessThan">
      <formula>$C$4</formula>
    </cfRule>
  </conditionalFormatting>
  <conditionalFormatting sqref="AN47">
    <cfRule type="cellIs" dxfId="2153" priority="1271" operator="lessThan">
      <formula>$C$4</formula>
    </cfRule>
  </conditionalFormatting>
  <conditionalFormatting sqref="AN48">
    <cfRule type="cellIs" dxfId="2152" priority="1272" operator="lessThan">
      <formula>$C$4</formula>
    </cfRule>
  </conditionalFormatting>
  <conditionalFormatting sqref="AN49">
    <cfRule type="cellIs" dxfId="2151" priority="1273" operator="lessThan">
      <formula>$C$4</formula>
    </cfRule>
  </conditionalFormatting>
  <conditionalFormatting sqref="AN50">
    <cfRule type="cellIs" dxfId="2150" priority="1274" operator="lessThan">
      <formula>$C$4</formula>
    </cfRule>
  </conditionalFormatting>
  <conditionalFormatting sqref="AO11">
    <cfRule type="cellIs" dxfId="2149" priority="1275" operator="lessThan">
      <formula>$C$4</formula>
    </cfRule>
  </conditionalFormatting>
  <conditionalFormatting sqref="AO12">
    <cfRule type="cellIs" dxfId="2148" priority="1276" operator="lessThan">
      <formula>$C$4</formula>
    </cfRule>
  </conditionalFormatting>
  <conditionalFormatting sqref="AO13">
    <cfRule type="cellIs" dxfId="2147" priority="1277" operator="lessThan">
      <formula>$C$4</formula>
    </cfRule>
  </conditionalFormatting>
  <conditionalFormatting sqref="AO14">
    <cfRule type="cellIs" dxfId="2146" priority="1278" operator="lessThan">
      <formula>$C$4</formula>
    </cfRule>
  </conditionalFormatting>
  <conditionalFormatting sqref="AO15">
    <cfRule type="cellIs" dxfId="2145" priority="1279" operator="lessThan">
      <formula>$C$4</formula>
    </cfRule>
  </conditionalFormatting>
  <conditionalFormatting sqref="AO16">
    <cfRule type="cellIs" dxfId="2144" priority="1280" operator="lessThan">
      <formula>$C$4</formula>
    </cfRule>
  </conditionalFormatting>
  <conditionalFormatting sqref="AO17">
    <cfRule type="cellIs" dxfId="2143" priority="1281" operator="lessThan">
      <formula>$C$4</formula>
    </cfRule>
  </conditionalFormatting>
  <conditionalFormatting sqref="AO18">
    <cfRule type="cellIs" dxfId="2142" priority="1282" operator="lessThan">
      <formula>$C$4</formula>
    </cfRule>
  </conditionalFormatting>
  <conditionalFormatting sqref="AO19">
    <cfRule type="cellIs" dxfId="2141" priority="1283" operator="lessThan">
      <formula>$C$4</formula>
    </cfRule>
  </conditionalFormatting>
  <conditionalFormatting sqref="AO20">
    <cfRule type="cellIs" dxfId="2140" priority="1284" operator="lessThan">
      <formula>$C$4</formula>
    </cfRule>
  </conditionalFormatting>
  <conditionalFormatting sqref="AO21">
    <cfRule type="cellIs" dxfId="2139" priority="1285" operator="lessThan">
      <formula>$C$4</formula>
    </cfRule>
  </conditionalFormatting>
  <conditionalFormatting sqref="AO22">
    <cfRule type="cellIs" dxfId="2138" priority="1286" operator="lessThan">
      <formula>$C$4</formula>
    </cfRule>
  </conditionalFormatting>
  <conditionalFormatting sqref="AO23">
    <cfRule type="cellIs" dxfId="2137" priority="1287" operator="lessThan">
      <formula>$C$4</formula>
    </cfRule>
  </conditionalFormatting>
  <conditionalFormatting sqref="AO24">
    <cfRule type="cellIs" dxfId="2136" priority="1288" operator="lessThan">
      <formula>$C$4</formula>
    </cfRule>
  </conditionalFormatting>
  <conditionalFormatting sqref="AO25">
    <cfRule type="cellIs" dxfId="2135" priority="1289" operator="lessThan">
      <formula>$C$4</formula>
    </cfRule>
  </conditionalFormatting>
  <conditionalFormatting sqref="AO26">
    <cfRule type="cellIs" dxfId="2134" priority="1290" operator="lessThan">
      <formula>$C$4</formula>
    </cfRule>
  </conditionalFormatting>
  <conditionalFormatting sqref="AO27">
    <cfRule type="cellIs" dxfId="2133" priority="1291" operator="lessThan">
      <formula>$C$4</formula>
    </cfRule>
  </conditionalFormatting>
  <conditionalFormatting sqref="AO28">
    <cfRule type="cellIs" dxfId="2132" priority="1292" operator="lessThan">
      <formula>$C$4</formula>
    </cfRule>
  </conditionalFormatting>
  <conditionalFormatting sqref="AO29">
    <cfRule type="cellIs" dxfId="2131" priority="1293" operator="lessThan">
      <formula>$C$4</formula>
    </cfRule>
  </conditionalFormatting>
  <conditionalFormatting sqref="AO30">
    <cfRule type="cellIs" dxfId="2130" priority="1294" operator="lessThan">
      <formula>$C$4</formula>
    </cfRule>
  </conditionalFormatting>
  <conditionalFormatting sqref="AO31">
    <cfRule type="cellIs" dxfId="2129" priority="1295" operator="lessThan">
      <formula>$C$4</formula>
    </cfRule>
  </conditionalFormatting>
  <conditionalFormatting sqref="AO32">
    <cfRule type="cellIs" dxfId="2128" priority="1296" operator="lessThan">
      <formula>$C$4</formula>
    </cfRule>
  </conditionalFormatting>
  <conditionalFormatting sqref="AO33">
    <cfRule type="cellIs" dxfId="2127" priority="1297" operator="lessThan">
      <formula>$C$4</formula>
    </cfRule>
  </conditionalFormatting>
  <conditionalFormatting sqref="AO34">
    <cfRule type="cellIs" dxfId="2126" priority="1298" operator="lessThan">
      <formula>$C$4</formula>
    </cfRule>
  </conditionalFormatting>
  <conditionalFormatting sqref="AO35">
    <cfRule type="cellIs" dxfId="2125" priority="1299" operator="lessThan">
      <formula>$C$4</formula>
    </cfRule>
  </conditionalFormatting>
  <conditionalFormatting sqref="AO36">
    <cfRule type="cellIs" dxfId="2124" priority="1300" operator="lessThan">
      <formula>$C$4</formula>
    </cfRule>
  </conditionalFormatting>
  <conditionalFormatting sqref="AO37">
    <cfRule type="cellIs" dxfId="2123" priority="1301" operator="lessThan">
      <formula>$C$4</formula>
    </cfRule>
  </conditionalFormatting>
  <conditionalFormatting sqref="AO38">
    <cfRule type="cellIs" dxfId="2122" priority="1302" operator="lessThan">
      <formula>$C$4</formula>
    </cfRule>
  </conditionalFormatting>
  <conditionalFormatting sqref="AO39">
    <cfRule type="cellIs" dxfId="2121" priority="1303" operator="lessThan">
      <formula>$C$4</formula>
    </cfRule>
  </conditionalFormatting>
  <conditionalFormatting sqref="AO40">
    <cfRule type="cellIs" dxfId="2120" priority="1304" operator="lessThan">
      <formula>$C$4</formula>
    </cfRule>
  </conditionalFormatting>
  <conditionalFormatting sqref="AO41">
    <cfRule type="cellIs" dxfId="2119" priority="1305" operator="lessThan">
      <formula>$C$4</formula>
    </cfRule>
  </conditionalFormatting>
  <conditionalFormatting sqref="AO42">
    <cfRule type="cellIs" dxfId="2118" priority="1306" operator="lessThan">
      <formula>$C$4</formula>
    </cfRule>
  </conditionalFormatting>
  <conditionalFormatting sqref="AO43">
    <cfRule type="cellIs" dxfId="2117" priority="1307" operator="lessThan">
      <formula>$C$4</formula>
    </cfRule>
  </conditionalFormatting>
  <conditionalFormatting sqref="AO44">
    <cfRule type="cellIs" dxfId="2116" priority="1308" operator="lessThan">
      <formula>$C$4</formula>
    </cfRule>
  </conditionalFormatting>
  <conditionalFormatting sqref="AO45">
    <cfRule type="cellIs" dxfId="2115" priority="1309" operator="lessThan">
      <formula>$C$4</formula>
    </cfRule>
  </conditionalFormatting>
  <conditionalFormatting sqref="AO46">
    <cfRule type="cellIs" dxfId="2114" priority="1310" operator="lessThan">
      <formula>$C$4</formula>
    </cfRule>
  </conditionalFormatting>
  <conditionalFormatting sqref="AO47">
    <cfRule type="cellIs" dxfId="2113" priority="1311" operator="lessThan">
      <formula>$C$4</formula>
    </cfRule>
  </conditionalFormatting>
  <conditionalFormatting sqref="AO48">
    <cfRule type="cellIs" dxfId="2112" priority="1312" operator="lessThan">
      <formula>$C$4</formula>
    </cfRule>
  </conditionalFormatting>
  <conditionalFormatting sqref="AO49">
    <cfRule type="cellIs" dxfId="2111" priority="1313" operator="lessThan">
      <formula>$C$4</formula>
    </cfRule>
  </conditionalFormatting>
  <conditionalFormatting sqref="AO50">
    <cfRule type="cellIs" dxfId="2110" priority="1314" operator="lessThan">
      <formula>$C$4</formula>
    </cfRule>
  </conditionalFormatting>
  <conditionalFormatting sqref="AP11">
    <cfRule type="cellIs" dxfId="2109" priority="1315" operator="lessThan">
      <formula>$C$4</formula>
    </cfRule>
  </conditionalFormatting>
  <conditionalFormatting sqref="AP12">
    <cfRule type="cellIs" dxfId="2108" priority="1316" operator="lessThan">
      <formula>$C$4</formula>
    </cfRule>
  </conditionalFormatting>
  <conditionalFormatting sqref="AP13">
    <cfRule type="cellIs" dxfId="2107" priority="1317" operator="lessThan">
      <formula>$C$4</formula>
    </cfRule>
  </conditionalFormatting>
  <conditionalFormatting sqref="AP14">
    <cfRule type="cellIs" dxfId="2106" priority="1318" operator="lessThan">
      <formula>$C$4</formula>
    </cfRule>
  </conditionalFormatting>
  <conditionalFormatting sqref="AP15">
    <cfRule type="cellIs" dxfId="2105" priority="1319" operator="lessThan">
      <formula>$C$4</formula>
    </cfRule>
  </conditionalFormatting>
  <conditionalFormatting sqref="AP16">
    <cfRule type="cellIs" dxfId="2104" priority="1320" operator="lessThan">
      <formula>$C$4</formula>
    </cfRule>
  </conditionalFormatting>
  <conditionalFormatting sqref="AP17">
    <cfRule type="cellIs" dxfId="2103" priority="1321" operator="lessThan">
      <formula>$C$4</formula>
    </cfRule>
  </conditionalFormatting>
  <conditionalFormatting sqref="AP18">
    <cfRule type="cellIs" dxfId="2102" priority="1322" operator="lessThan">
      <formula>$C$4</formula>
    </cfRule>
  </conditionalFormatting>
  <conditionalFormatting sqref="AP19">
    <cfRule type="cellIs" dxfId="2101" priority="1323" operator="lessThan">
      <formula>$C$4</formula>
    </cfRule>
  </conditionalFormatting>
  <conditionalFormatting sqref="AP20">
    <cfRule type="cellIs" dxfId="2100" priority="1324" operator="lessThan">
      <formula>$C$4</formula>
    </cfRule>
  </conditionalFormatting>
  <conditionalFormatting sqref="AP21">
    <cfRule type="cellIs" dxfId="2099" priority="1325" operator="lessThan">
      <formula>$C$4</formula>
    </cfRule>
  </conditionalFormatting>
  <conditionalFormatting sqref="AP22">
    <cfRule type="cellIs" dxfId="2098" priority="1326" operator="lessThan">
      <formula>$C$4</formula>
    </cfRule>
  </conditionalFormatting>
  <conditionalFormatting sqref="AP23">
    <cfRule type="cellIs" dxfId="2097" priority="1327" operator="lessThan">
      <formula>$C$4</formula>
    </cfRule>
  </conditionalFormatting>
  <conditionalFormatting sqref="AP24">
    <cfRule type="cellIs" dxfId="2096" priority="1328" operator="lessThan">
      <formula>$C$4</formula>
    </cfRule>
  </conditionalFormatting>
  <conditionalFormatting sqref="AP25">
    <cfRule type="cellIs" dxfId="2095" priority="1329" operator="lessThan">
      <formula>$C$4</formula>
    </cfRule>
  </conditionalFormatting>
  <conditionalFormatting sqref="AP26">
    <cfRule type="cellIs" dxfId="2094" priority="1330" operator="lessThan">
      <formula>$C$4</formula>
    </cfRule>
  </conditionalFormatting>
  <conditionalFormatting sqref="AP27">
    <cfRule type="cellIs" dxfId="2093" priority="1331" operator="lessThan">
      <formula>$C$4</formula>
    </cfRule>
  </conditionalFormatting>
  <conditionalFormatting sqref="AP28">
    <cfRule type="cellIs" dxfId="2092" priority="1332" operator="lessThan">
      <formula>$C$4</formula>
    </cfRule>
  </conditionalFormatting>
  <conditionalFormatting sqref="AP29">
    <cfRule type="cellIs" dxfId="2091" priority="1333" operator="lessThan">
      <formula>$C$4</formula>
    </cfRule>
  </conditionalFormatting>
  <conditionalFormatting sqref="AP30">
    <cfRule type="cellIs" dxfId="2090" priority="1334" operator="lessThan">
      <formula>$C$4</formula>
    </cfRule>
  </conditionalFormatting>
  <conditionalFormatting sqref="AP31">
    <cfRule type="cellIs" dxfId="2089" priority="1335" operator="lessThan">
      <formula>$C$4</formula>
    </cfRule>
  </conditionalFormatting>
  <conditionalFormatting sqref="AP32">
    <cfRule type="cellIs" dxfId="2088" priority="1336" operator="lessThan">
      <formula>$C$4</formula>
    </cfRule>
  </conditionalFormatting>
  <conditionalFormatting sqref="AP33">
    <cfRule type="cellIs" dxfId="2087" priority="1337" operator="lessThan">
      <formula>$C$4</formula>
    </cfRule>
  </conditionalFormatting>
  <conditionalFormatting sqref="AP34">
    <cfRule type="cellIs" dxfId="2086" priority="1338" operator="lessThan">
      <formula>$C$4</formula>
    </cfRule>
  </conditionalFormatting>
  <conditionalFormatting sqref="AP35">
    <cfRule type="cellIs" dxfId="2085" priority="1339" operator="lessThan">
      <formula>$C$4</formula>
    </cfRule>
  </conditionalFormatting>
  <conditionalFormatting sqref="AP36">
    <cfRule type="cellIs" dxfId="2084" priority="1340" operator="lessThan">
      <formula>$C$4</formula>
    </cfRule>
  </conditionalFormatting>
  <conditionalFormatting sqref="AP37">
    <cfRule type="cellIs" dxfId="2083" priority="1341" operator="lessThan">
      <formula>$C$4</formula>
    </cfRule>
  </conditionalFormatting>
  <conditionalFormatting sqref="AP38">
    <cfRule type="cellIs" dxfId="2082" priority="1342" operator="lessThan">
      <formula>$C$4</formula>
    </cfRule>
  </conditionalFormatting>
  <conditionalFormatting sqref="AP39">
    <cfRule type="cellIs" dxfId="2081" priority="1343" operator="lessThan">
      <formula>$C$4</formula>
    </cfRule>
  </conditionalFormatting>
  <conditionalFormatting sqref="AP40">
    <cfRule type="cellIs" dxfId="2080" priority="1344" operator="lessThan">
      <formula>$C$4</formula>
    </cfRule>
  </conditionalFormatting>
  <conditionalFormatting sqref="AP41">
    <cfRule type="cellIs" dxfId="2079" priority="1345" operator="lessThan">
      <formula>$C$4</formula>
    </cfRule>
  </conditionalFormatting>
  <conditionalFormatting sqref="AP42">
    <cfRule type="cellIs" dxfId="2078" priority="1346" operator="lessThan">
      <formula>$C$4</formula>
    </cfRule>
  </conditionalFormatting>
  <conditionalFormatting sqref="AP43">
    <cfRule type="cellIs" dxfId="2077" priority="1347" operator="lessThan">
      <formula>$C$4</formula>
    </cfRule>
  </conditionalFormatting>
  <conditionalFormatting sqref="AP44">
    <cfRule type="cellIs" dxfId="2076" priority="1348" operator="lessThan">
      <formula>$C$4</formula>
    </cfRule>
  </conditionalFormatting>
  <conditionalFormatting sqref="AP45">
    <cfRule type="cellIs" dxfId="2075" priority="1349" operator="lessThan">
      <formula>$C$4</formula>
    </cfRule>
  </conditionalFormatting>
  <conditionalFormatting sqref="AP46">
    <cfRule type="cellIs" dxfId="2074" priority="1350" operator="lessThan">
      <formula>$C$4</formula>
    </cfRule>
  </conditionalFormatting>
  <conditionalFormatting sqref="AP47">
    <cfRule type="cellIs" dxfId="2073" priority="1351" operator="lessThan">
      <formula>$C$4</formula>
    </cfRule>
  </conditionalFormatting>
  <conditionalFormatting sqref="AP48">
    <cfRule type="cellIs" dxfId="2072" priority="1352" operator="lessThan">
      <formula>$C$4</formula>
    </cfRule>
  </conditionalFormatting>
  <conditionalFormatting sqref="AP49">
    <cfRule type="cellIs" dxfId="2071" priority="1353" operator="lessThan">
      <formula>$C$4</formula>
    </cfRule>
  </conditionalFormatting>
  <conditionalFormatting sqref="AP50">
    <cfRule type="cellIs" dxfId="2070" priority="1354" operator="lessThan">
      <formula>$C$4</formula>
    </cfRule>
  </conditionalFormatting>
  <conditionalFormatting sqref="AQ11">
    <cfRule type="cellIs" dxfId="2069" priority="1355" operator="lessThan">
      <formula>$C$4</formula>
    </cfRule>
  </conditionalFormatting>
  <conditionalFormatting sqref="AQ12">
    <cfRule type="cellIs" dxfId="2068" priority="1356" operator="lessThan">
      <formula>$C$4</formula>
    </cfRule>
  </conditionalFormatting>
  <conditionalFormatting sqref="AQ13">
    <cfRule type="cellIs" dxfId="2067" priority="1357" operator="lessThan">
      <formula>$C$4</formula>
    </cfRule>
  </conditionalFormatting>
  <conditionalFormatting sqref="AQ14">
    <cfRule type="cellIs" dxfId="2066" priority="1358" operator="lessThan">
      <formula>$C$4</formula>
    </cfRule>
  </conditionalFormatting>
  <conditionalFormatting sqref="AQ15">
    <cfRule type="cellIs" dxfId="2065" priority="1359" operator="lessThan">
      <formula>$C$4</formula>
    </cfRule>
  </conditionalFormatting>
  <conditionalFormatting sqref="AQ16">
    <cfRule type="cellIs" dxfId="2064" priority="1360" operator="lessThan">
      <formula>$C$4</formula>
    </cfRule>
  </conditionalFormatting>
  <conditionalFormatting sqref="AQ17">
    <cfRule type="cellIs" dxfId="2063" priority="1361" operator="lessThan">
      <formula>$C$4</formula>
    </cfRule>
  </conditionalFormatting>
  <conditionalFormatting sqref="AQ18">
    <cfRule type="cellIs" dxfId="2062" priority="1362" operator="lessThan">
      <formula>$C$4</formula>
    </cfRule>
  </conditionalFormatting>
  <conditionalFormatting sqref="AQ19">
    <cfRule type="cellIs" dxfId="2061" priority="1363" operator="lessThan">
      <formula>$C$4</formula>
    </cfRule>
  </conditionalFormatting>
  <conditionalFormatting sqref="AQ20">
    <cfRule type="cellIs" dxfId="2060" priority="1364" operator="lessThan">
      <formula>$C$4</formula>
    </cfRule>
  </conditionalFormatting>
  <conditionalFormatting sqref="AQ21">
    <cfRule type="cellIs" dxfId="2059" priority="1365" operator="lessThan">
      <formula>$C$4</formula>
    </cfRule>
  </conditionalFormatting>
  <conditionalFormatting sqref="AQ22">
    <cfRule type="cellIs" dxfId="2058" priority="1366" operator="lessThan">
      <formula>$C$4</formula>
    </cfRule>
  </conditionalFormatting>
  <conditionalFormatting sqref="AQ23">
    <cfRule type="cellIs" dxfId="2057" priority="1367" operator="lessThan">
      <formula>$C$4</formula>
    </cfRule>
  </conditionalFormatting>
  <conditionalFormatting sqref="AQ24">
    <cfRule type="cellIs" dxfId="2056" priority="1368" operator="lessThan">
      <formula>$C$4</formula>
    </cfRule>
  </conditionalFormatting>
  <conditionalFormatting sqref="AQ25">
    <cfRule type="cellIs" dxfId="2055" priority="1369" operator="lessThan">
      <formula>$C$4</formula>
    </cfRule>
  </conditionalFormatting>
  <conditionalFormatting sqref="AQ26">
    <cfRule type="cellIs" dxfId="2054" priority="1370" operator="lessThan">
      <formula>$C$4</formula>
    </cfRule>
  </conditionalFormatting>
  <conditionalFormatting sqref="AQ27">
    <cfRule type="cellIs" dxfId="2053" priority="1371" operator="lessThan">
      <formula>$C$4</formula>
    </cfRule>
  </conditionalFormatting>
  <conditionalFormatting sqref="AQ28">
    <cfRule type="cellIs" dxfId="2052" priority="1372" operator="lessThan">
      <formula>$C$4</formula>
    </cfRule>
  </conditionalFormatting>
  <conditionalFormatting sqref="AQ29">
    <cfRule type="cellIs" dxfId="2051" priority="1373" operator="lessThan">
      <formula>$C$4</formula>
    </cfRule>
  </conditionalFormatting>
  <conditionalFormatting sqref="AQ30">
    <cfRule type="cellIs" dxfId="2050" priority="1374" operator="lessThan">
      <formula>$C$4</formula>
    </cfRule>
  </conditionalFormatting>
  <conditionalFormatting sqref="AQ31">
    <cfRule type="cellIs" dxfId="2049" priority="1375" operator="lessThan">
      <formula>$C$4</formula>
    </cfRule>
  </conditionalFormatting>
  <conditionalFormatting sqref="AQ32">
    <cfRule type="cellIs" dxfId="2048" priority="1376" operator="lessThan">
      <formula>$C$4</formula>
    </cfRule>
  </conditionalFormatting>
  <conditionalFormatting sqref="AQ33">
    <cfRule type="cellIs" dxfId="2047" priority="1377" operator="lessThan">
      <formula>$C$4</formula>
    </cfRule>
  </conditionalFormatting>
  <conditionalFormatting sqref="AQ34">
    <cfRule type="cellIs" dxfId="2046" priority="1378" operator="lessThan">
      <formula>$C$4</formula>
    </cfRule>
  </conditionalFormatting>
  <conditionalFormatting sqref="AQ35">
    <cfRule type="cellIs" dxfId="2045" priority="1379" operator="lessThan">
      <formula>$C$4</formula>
    </cfRule>
  </conditionalFormatting>
  <conditionalFormatting sqref="AQ36">
    <cfRule type="cellIs" dxfId="2044" priority="1380" operator="lessThan">
      <formula>$C$4</formula>
    </cfRule>
  </conditionalFormatting>
  <conditionalFormatting sqref="AQ37">
    <cfRule type="cellIs" dxfId="2043" priority="1381" operator="lessThan">
      <formula>$C$4</formula>
    </cfRule>
  </conditionalFormatting>
  <conditionalFormatting sqref="AQ38">
    <cfRule type="cellIs" dxfId="2042" priority="1382" operator="lessThan">
      <formula>$C$4</formula>
    </cfRule>
  </conditionalFormatting>
  <conditionalFormatting sqref="AQ39">
    <cfRule type="cellIs" dxfId="2041" priority="1383" operator="lessThan">
      <formula>$C$4</formula>
    </cfRule>
  </conditionalFormatting>
  <conditionalFormatting sqref="AQ40">
    <cfRule type="cellIs" dxfId="2040" priority="1384" operator="lessThan">
      <formula>$C$4</formula>
    </cfRule>
  </conditionalFormatting>
  <conditionalFormatting sqref="AQ41">
    <cfRule type="cellIs" dxfId="2039" priority="1385" operator="lessThan">
      <formula>$C$4</formula>
    </cfRule>
  </conditionalFormatting>
  <conditionalFormatting sqref="AQ42">
    <cfRule type="cellIs" dxfId="2038" priority="1386" operator="lessThan">
      <formula>$C$4</formula>
    </cfRule>
  </conditionalFormatting>
  <conditionalFormatting sqref="AQ43">
    <cfRule type="cellIs" dxfId="2037" priority="1387" operator="lessThan">
      <formula>$C$4</formula>
    </cfRule>
  </conditionalFormatting>
  <conditionalFormatting sqref="AQ44">
    <cfRule type="cellIs" dxfId="2036" priority="1388" operator="lessThan">
      <formula>$C$4</formula>
    </cfRule>
  </conditionalFormatting>
  <conditionalFormatting sqref="AQ45">
    <cfRule type="cellIs" dxfId="2035" priority="1389" operator="lessThan">
      <formula>$C$4</formula>
    </cfRule>
  </conditionalFormatting>
  <conditionalFormatting sqref="AQ46">
    <cfRule type="cellIs" dxfId="2034" priority="1390" operator="lessThan">
      <formula>$C$4</formula>
    </cfRule>
  </conditionalFormatting>
  <conditionalFormatting sqref="AQ47">
    <cfRule type="cellIs" dxfId="2033" priority="1391" operator="lessThan">
      <formula>$C$4</formula>
    </cfRule>
  </conditionalFormatting>
  <conditionalFormatting sqref="AQ48">
    <cfRule type="cellIs" dxfId="2032" priority="1392" operator="lessThan">
      <formula>$C$4</formula>
    </cfRule>
  </conditionalFormatting>
  <conditionalFormatting sqref="AQ49">
    <cfRule type="cellIs" dxfId="2031" priority="1393" operator="lessThan">
      <formula>$C$4</formula>
    </cfRule>
  </conditionalFormatting>
  <conditionalFormatting sqref="AQ50">
    <cfRule type="cellIs" dxfId="2030" priority="1394" operator="lessThan">
      <formula>$C$4</formula>
    </cfRule>
  </conditionalFormatting>
  <conditionalFormatting sqref="AR11">
    <cfRule type="cellIs" dxfId="2029" priority="1395" operator="lessThan">
      <formula>$C$4</formula>
    </cfRule>
  </conditionalFormatting>
  <conditionalFormatting sqref="AR12">
    <cfRule type="cellIs" dxfId="2028" priority="1396" operator="lessThan">
      <formula>$C$4</formula>
    </cfRule>
  </conditionalFormatting>
  <conditionalFormatting sqref="AR13">
    <cfRule type="cellIs" dxfId="2027" priority="1397" operator="lessThan">
      <formula>$C$4</formula>
    </cfRule>
  </conditionalFormatting>
  <conditionalFormatting sqref="AR14">
    <cfRule type="cellIs" dxfId="2026" priority="1398" operator="lessThan">
      <formula>$C$4</formula>
    </cfRule>
  </conditionalFormatting>
  <conditionalFormatting sqref="AR15">
    <cfRule type="cellIs" dxfId="2025" priority="1399" operator="lessThan">
      <formula>$C$4</formula>
    </cfRule>
  </conditionalFormatting>
  <conditionalFormatting sqref="AR16">
    <cfRule type="cellIs" dxfId="2024" priority="1400" operator="lessThan">
      <formula>$C$4</formula>
    </cfRule>
  </conditionalFormatting>
  <conditionalFormatting sqref="AR17">
    <cfRule type="cellIs" dxfId="2023" priority="1401" operator="lessThan">
      <formula>$C$4</formula>
    </cfRule>
  </conditionalFormatting>
  <conditionalFormatting sqref="AR18">
    <cfRule type="cellIs" dxfId="2022" priority="1402" operator="lessThan">
      <formula>$C$4</formula>
    </cfRule>
  </conditionalFormatting>
  <conditionalFormatting sqref="AR19">
    <cfRule type="cellIs" dxfId="2021" priority="1403" operator="lessThan">
      <formula>$C$4</formula>
    </cfRule>
  </conditionalFormatting>
  <conditionalFormatting sqref="AR20">
    <cfRule type="cellIs" dxfId="2020" priority="1404" operator="lessThan">
      <formula>$C$4</formula>
    </cfRule>
  </conditionalFormatting>
  <conditionalFormatting sqref="AR21">
    <cfRule type="cellIs" dxfId="2019" priority="1405" operator="lessThan">
      <formula>$C$4</formula>
    </cfRule>
  </conditionalFormatting>
  <conditionalFormatting sqref="AR22">
    <cfRule type="cellIs" dxfId="2018" priority="1406" operator="lessThan">
      <formula>$C$4</formula>
    </cfRule>
  </conditionalFormatting>
  <conditionalFormatting sqref="AR23">
    <cfRule type="cellIs" dxfId="2017" priority="1407" operator="lessThan">
      <formula>$C$4</formula>
    </cfRule>
  </conditionalFormatting>
  <conditionalFormatting sqref="AR24">
    <cfRule type="cellIs" dxfId="2016" priority="1408" operator="lessThan">
      <formula>$C$4</formula>
    </cfRule>
  </conditionalFormatting>
  <conditionalFormatting sqref="AR25">
    <cfRule type="cellIs" dxfId="2015" priority="1409" operator="lessThan">
      <formula>$C$4</formula>
    </cfRule>
  </conditionalFormatting>
  <conditionalFormatting sqref="AR26">
    <cfRule type="cellIs" dxfId="2014" priority="1410" operator="lessThan">
      <formula>$C$4</formula>
    </cfRule>
  </conditionalFormatting>
  <conditionalFormatting sqref="AR27">
    <cfRule type="cellIs" dxfId="2013" priority="1411" operator="lessThan">
      <formula>$C$4</formula>
    </cfRule>
  </conditionalFormatting>
  <conditionalFormatting sqref="AR28">
    <cfRule type="cellIs" dxfId="2012" priority="1412" operator="lessThan">
      <formula>$C$4</formula>
    </cfRule>
  </conditionalFormatting>
  <conditionalFormatting sqref="AR29">
    <cfRule type="cellIs" dxfId="2011" priority="1413" operator="lessThan">
      <formula>$C$4</formula>
    </cfRule>
  </conditionalFormatting>
  <conditionalFormatting sqref="AR30">
    <cfRule type="cellIs" dxfId="2010" priority="1414" operator="lessThan">
      <formula>$C$4</formula>
    </cfRule>
  </conditionalFormatting>
  <conditionalFormatting sqref="AR31">
    <cfRule type="cellIs" dxfId="2009" priority="1415" operator="lessThan">
      <formula>$C$4</formula>
    </cfRule>
  </conditionalFormatting>
  <conditionalFormatting sqref="AR32">
    <cfRule type="cellIs" dxfId="2008" priority="1416" operator="lessThan">
      <formula>$C$4</formula>
    </cfRule>
  </conditionalFormatting>
  <conditionalFormatting sqref="AR33">
    <cfRule type="cellIs" dxfId="2007" priority="1417" operator="lessThan">
      <formula>$C$4</formula>
    </cfRule>
  </conditionalFormatting>
  <conditionalFormatting sqref="AR34">
    <cfRule type="cellIs" dxfId="2006" priority="1418" operator="lessThan">
      <formula>$C$4</formula>
    </cfRule>
  </conditionalFormatting>
  <conditionalFormatting sqref="AR35">
    <cfRule type="cellIs" dxfId="2005" priority="1419" operator="lessThan">
      <formula>$C$4</formula>
    </cfRule>
  </conditionalFormatting>
  <conditionalFormatting sqref="AR36">
    <cfRule type="cellIs" dxfId="2004" priority="1420" operator="lessThan">
      <formula>$C$4</formula>
    </cfRule>
  </conditionalFormatting>
  <conditionalFormatting sqref="AR37">
    <cfRule type="cellIs" dxfId="2003" priority="1421" operator="lessThan">
      <formula>$C$4</formula>
    </cfRule>
  </conditionalFormatting>
  <conditionalFormatting sqref="AR38">
    <cfRule type="cellIs" dxfId="2002" priority="1422" operator="lessThan">
      <formula>$C$4</formula>
    </cfRule>
  </conditionalFormatting>
  <conditionalFormatting sqref="AR39">
    <cfRule type="cellIs" dxfId="2001" priority="1423" operator="lessThan">
      <formula>$C$4</formula>
    </cfRule>
  </conditionalFormatting>
  <conditionalFormatting sqref="AR40">
    <cfRule type="cellIs" dxfId="2000" priority="1424" operator="lessThan">
      <formula>$C$4</formula>
    </cfRule>
  </conditionalFormatting>
  <conditionalFormatting sqref="AR41">
    <cfRule type="cellIs" dxfId="1999" priority="1425" operator="lessThan">
      <formula>$C$4</formula>
    </cfRule>
  </conditionalFormatting>
  <conditionalFormatting sqref="AR42">
    <cfRule type="cellIs" dxfId="1998" priority="1426" operator="lessThan">
      <formula>$C$4</formula>
    </cfRule>
  </conditionalFormatting>
  <conditionalFormatting sqref="AR43">
    <cfRule type="cellIs" dxfId="1997" priority="1427" operator="lessThan">
      <formula>$C$4</formula>
    </cfRule>
  </conditionalFormatting>
  <conditionalFormatting sqref="AR44">
    <cfRule type="cellIs" dxfId="1996" priority="1428" operator="lessThan">
      <formula>$C$4</formula>
    </cfRule>
  </conditionalFormatting>
  <conditionalFormatting sqref="AR45">
    <cfRule type="cellIs" dxfId="1995" priority="1429" operator="lessThan">
      <formula>$C$4</formula>
    </cfRule>
  </conditionalFormatting>
  <conditionalFormatting sqref="AR46">
    <cfRule type="cellIs" dxfId="1994" priority="1430" operator="lessThan">
      <formula>$C$4</formula>
    </cfRule>
  </conditionalFormatting>
  <conditionalFormatting sqref="AR47">
    <cfRule type="cellIs" dxfId="1993" priority="1431" operator="lessThan">
      <formula>$C$4</formula>
    </cfRule>
  </conditionalFormatting>
  <conditionalFormatting sqref="AR48">
    <cfRule type="cellIs" dxfId="1992" priority="1432" operator="lessThan">
      <formula>$C$4</formula>
    </cfRule>
  </conditionalFormatting>
  <conditionalFormatting sqref="AR49">
    <cfRule type="cellIs" dxfId="1991" priority="1433" operator="lessThan">
      <formula>$C$4</formula>
    </cfRule>
  </conditionalFormatting>
  <conditionalFormatting sqref="AR50">
    <cfRule type="cellIs" dxfId="1990" priority="1434" operator="lessThan">
      <formula>$C$4</formula>
    </cfRule>
  </conditionalFormatting>
  <conditionalFormatting sqref="BB11">
    <cfRule type="cellIs" dxfId="1989" priority="1435" operator="lessThan">
      <formula>$C$4</formula>
    </cfRule>
  </conditionalFormatting>
  <conditionalFormatting sqref="BB12">
    <cfRule type="cellIs" dxfId="1988" priority="1436" operator="lessThan">
      <formula>$C$4</formula>
    </cfRule>
  </conditionalFormatting>
  <conditionalFormatting sqref="BB13">
    <cfRule type="cellIs" dxfId="1987" priority="1437" operator="lessThan">
      <formula>$C$4</formula>
    </cfRule>
  </conditionalFormatting>
  <conditionalFormatting sqref="BB14">
    <cfRule type="cellIs" dxfId="1986" priority="1438" operator="lessThan">
      <formula>$C$4</formula>
    </cfRule>
  </conditionalFormatting>
  <conditionalFormatting sqref="BB15">
    <cfRule type="cellIs" dxfId="1985" priority="1439" operator="lessThan">
      <formula>$C$4</formula>
    </cfRule>
  </conditionalFormatting>
  <conditionalFormatting sqref="BB16">
    <cfRule type="cellIs" dxfId="1984" priority="1440" operator="lessThan">
      <formula>$C$4</formula>
    </cfRule>
  </conditionalFormatting>
  <conditionalFormatting sqref="BB17">
    <cfRule type="cellIs" dxfId="1983" priority="1441" operator="lessThan">
      <formula>$C$4</formula>
    </cfRule>
  </conditionalFormatting>
  <conditionalFormatting sqref="BB18">
    <cfRule type="cellIs" dxfId="1982" priority="1442" operator="lessThan">
      <formula>$C$4</formula>
    </cfRule>
  </conditionalFormatting>
  <conditionalFormatting sqref="BB19">
    <cfRule type="cellIs" dxfId="1981" priority="1443" operator="lessThan">
      <formula>$C$4</formula>
    </cfRule>
  </conditionalFormatting>
  <conditionalFormatting sqref="BB20">
    <cfRule type="cellIs" dxfId="1980" priority="1444" operator="lessThan">
      <formula>$C$4</formula>
    </cfRule>
  </conditionalFormatting>
  <conditionalFormatting sqref="BB21">
    <cfRule type="cellIs" dxfId="1979" priority="1445" operator="lessThan">
      <formula>$C$4</formula>
    </cfRule>
  </conditionalFormatting>
  <conditionalFormatting sqref="BB22">
    <cfRule type="cellIs" dxfId="1978" priority="1446" operator="lessThan">
      <formula>$C$4</formula>
    </cfRule>
  </conditionalFormatting>
  <conditionalFormatting sqref="BB23">
    <cfRule type="cellIs" dxfId="1977" priority="1447" operator="lessThan">
      <formula>$C$4</formula>
    </cfRule>
  </conditionalFormatting>
  <conditionalFormatting sqref="BB24">
    <cfRule type="cellIs" dxfId="1976" priority="1448" operator="lessThan">
      <formula>$C$4</formula>
    </cfRule>
  </conditionalFormatting>
  <conditionalFormatting sqref="BB25">
    <cfRule type="cellIs" dxfId="1975" priority="1449" operator="lessThan">
      <formula>$C$4</formula>
    </cfRule>
  </conditionalFormatting>
  <conditionalFormatting sqref="BB26">
    <cfRule type="cellIs" dxfId="1974" priority="1450" operator="lessThan">
      <formula>$C$4</formula>
    </cfRule>
  </conditionalFormatting>
  <conditionalFormatting sqref="BB27">
    <cfRule type="cellIs" dxfId="1973" priority="1451" operator="lessThan">
      <formula>$C$4</formula>
    </cfRule>
  </conditionalFormatting>
  <conditionalFormatting sqref="BB28">
    <cfRule type="cellIs" dxfId="1972" priority="1452" operator="lessThan">
      <formula>$C$4</formula>
    </cfRule>
  </conditionalFormatting>
  <conditionalFormatting sqref="BB29">
    <cfRule type="cellIs" dxfId="1971" priority="1453" operator="lessThan">
      <formula>$C$4</formula>
    </cfRule>
  </conditionalFormatting>
  <conditionalFormatting sqref="BB30">
    <cfRule type="cellIs" dxfId="1970" priority="1454" operator="lessThan">
      <formula>$C$4</formula>
    </cfRule>
  </conditionalFormatting>
  <conditionalFormatting sqref="BB31">
    <cfRule type="cellIs" dxfId="1969" priority="1455" operator="lessThan">
      <formula>$C$4</formula>
    </cfRule>
  </conditionalFormatting>
  <conditionalFormatting sqref="BB32">
    <cfRule type="cellIs" dxfId="1968" priority="1456" operator="lessThan">
      <formula>$C$4</formula>
    </cfRule>
  </conditionalFormatting>
  <conditionalFormatting sqref="BB33">
    <cfRule type="cellIs" dxfId="1967" priority="1457" operator="lessThan">
      <formula>$C$4</formula>
    </cfRule>
  </conditionalFormatting>
  <conditionalFormatting sqref="BB34">
    <cfRule type="cellIs" dxfId="1966" priority="1458" operator="lessThan">
      <formula>$C$4</formula>
    </cfRule>
  </conditionalFormatting>
  <conditionalFormatting sqref="BB35">
    <cfRule type="cellIs" dxfId="1965" priority="1459" operator="lessThan">
      <formula>$C$4</formula>
    </cfRule>
  </conditionalFormatting>
  <conditionalFormatting sqref="BB36">
    <cfRule type="cellIs" dxfId="1964" priority="1460" operator="lessThan">
      <formula>$C$4</formula>
    </cfRule>
  </conditionalFormatting>
  <conditionalFormatting sqref="BB37">
    <cfRule type="cellIs" dxfId="1963" priority="1461" operator="lessThan">
      <formula>$C$4</formula>
    </cfRule>
  </conditionalFormatting>
  <conditionalFormatting sqref="BB38">
    <cfRule type="cellIs" dxfId="1962" priority="1462" operator="lessThan">
      <formula>$C$4</formula>
    </cfRule>
  </conditionalFormatting>
  <conditionalFormatting sqref="BB39">
    <cfRule type="cellIs" dxfId="1961" priority="1463" operator="lessThan">
      <formula>$C$4</formula>
    </cfRule>
  </conditionalFormatting>
  <conditionalFormatting sqref="BB40">
    <cfRule type="cellIs" dxfId="1960" priority="1464" operator="lessThan">
      <formula>$C$4</formula>
    </cfRule>
  </conditionalFormatting>
  <conditionalFormatting sqref="BB41">
    <cfRule type="cellIs" dxfId="1959" priority="1465" operator="lessThan">
      <formula>$C$4</formula>
    </cfRule>
  </conditionalFormatting>
  <conditionalFormatting sqref="BB42">
    <cfRule type="cellIs" dxfId="1958" priority="1466" operator="lessThan">
      <formula>$C$4</formula>
    </cfRule>
  </conditionalFormatting>
  <conditionalFormatting sqref="BB43">
    <cfRule type="cellIs" dxfId="1957" priority="1467" operator="lessThan">
      <formula>$C$4</formula>
    </cfRule>
  </conditionalFormatting>
  <conditionalFormatting sqref="BB44">
    <cfRule type="cellIs" dxfId="1956" priority="1468" operator="lessThan">
      <formula>$C$4</formula>
    </cfRule>
  </conditionalFormatting>
  <conditionalFormatting sqref="BB45">
    <cfRule type="cellIs" dxfId="1955" priority="1469" operator="lessThan">
      <formula>$C$4</formula>
    </cfRule>
  </conditionalFormatting>
  <conditionalFormatting sqref="BB46">
    <cfRule type="cellIs" dxfId="1954" priority="1470" operator="lessThan">
      <formula>$C$4</formula>
    </cfRule>
  </conditionalFormatting>
  <conditionalFormatting sqref="BB47">
    <cfRule type="cellIs" dxfId="1953" priority="1471" operator="lessThan">
      <formula>$C$4</formula>
    </cfRule>
  </conditionalFormatting>
  <conditionalFormatting sqref="BB48">
    <cfRule type="cellIs" dxfId="1952" priority="1472" operator="lessThan">
      <formula>$C$4</formula>
    </cfRule>
  </conditionalFormatting>
  <conditionalFormatting sqref="BB49">
    <cfRule type="cellIs" dxfId="1951" priority="1473" operator="lessThan">
      <formula>$C$4</formula>
    </cfRule>
  </conditionalFormatting>
  <conditionalFormatting sqref="BB50">
    <cfRule type="cellIs" dxfId="1950" priority="1474" operator="lessThan">
      <formula>$C$4</formula>
    </cfRule>
  </conditionalFormatting>
  <conditionalFormatting sqref="BC11">
    <cfRule type="cellIs" dxfId="1949" priority="1475" operator="lessThan">
      <formula>$C$4</formula>
    </cfRule>
  </conditionalFormatting>
  <conditionalFormatting sqref="BC12">
    <cfRule type="cellIs" dxfId="1948" priority="1476" operator="lessThan">
      <formula>$C$4</formula>
    </cfRule>
  </conditionalFormatting>
  <conditionalFormatting sqref="BC13">
    <cfRule type="cellIs" dxfId="1947" priority="1477" operator="lessThan">
      <formula>$C$4</formula>
    </cfRule>
  </conditionalFormatting>
  <conditionalFormatting sqref="BC14">
    <cfRule type="cellIs" dxfId="1946" priority="1478" operator="lessThan">
      <formula>$C$4</formula>
    </cfRule>
  </conditionalFormatting>
  <conditionalFormatting sqref="BC15">
    <cfRule type="cellIs" dxfId="1945" priority="1479" operator="lessThan">
      <formula>$C$4</formula>
    </cfRule>
  </conditionalFormatting>
  <conditionalFormatting sqref="BC16">
    <cfRule type="cellIs" dxfId="1944" priority="1480" operator="lessThan">
      <formula>$C$4</formula>
    </cfRule>
  </conditionalFormatting>
  <conditionalFormatting sqref="BC17">
    <cfRule type="cellIs" dxfId="1943" priority="1481" operator="lessThan">
      <formula>$C$4</formula>
    </cfRule>
  </conditionalFormatting>
  <conditionalFormatting sqref="BC18">
    <cfRule type="cellIs" dxfId="1942" priority="1482" operator="lessThan">
      <formula>$C$4</formula>
    </cfRule>
  </conditionalFormatting>
  <conditionalFormatting sqref="BC19">
    <cfRule type="cellIs" dxfId="1941" priority="1483" operator="lessThan">
      <formula>$C$4</formula>
    </cfRule>
  </conditionalFormatting>
  <conditionalFormatting sqref="BC20">
    <cfRule type="cellIs" dxfId="1940" priority="1484" operator="lessThan">
      <formula>$C$4</formula>
    </cfRule>
  </conditionalFormatting>
  <conditionalFormatting sqref="BC21">
    <cfRule type="cellIs" dxfId="1939" priority="1485" operator="lessThan">
      <formula>$C$4</formula>
    </cfRule>
  </conditionalFormatting>
  <conditionalFormatting sqref="BC22">
    <cfRule type="cellIs" dxfId="1938" priority="1486" operator="lessThan">
      <formula>$C$4</formula>
    </cfRule>
  </conditionalFormatting>
  <conditionalFormatting sqref="BC23">
    <cfRule type="cellIs" dxfId="1937" priority="1487" operator="lessThan">
      <formula>$C$4</formula>
    </cfRule>
  </conditionalFormatting>
  <conditionalFormatting sqref="BC24">
    <cfRule type="cellIs" dxfId="1936" priority="1488" operator="lessThan">
      <formula>$C$4</formula>
    </cfRule>
  </conditionalFormatting>
  <conditionalFormatting sqref="BC25">
    <cfRule type="cellIs" dxfId="1935" priority="1489" operator="lessThan">
      <formula>$C$4</formula>
    </cfRule>
  </conditionalFormatting>
  <conditionalFormatting sqref="BC26">
    <cfRule type="cellIs" dxfId="1934" priority="1490" operator="lessThan">
      <formula>$C$4</formula>
    </cfRule>
  </conditionalFormatting>
  <conditionalFormatting sqref="BC27">
    <cfRule type="cellIs" dxfId="1933" priority="1491" operator="lessThan">
      <formula>$C$4</formula>
    </cfRule>
  </conditionalFormatting>
  <conditionalFormatting sqref="BC28">
    <cfRule type="cellIs" dxfId="1932" priority="1492" operator="lessThan">
      <formula>$C$4</formula>
    </cfRule>
  </conditionalFormatting>
  <conditionalFormatting sqref="BC29">
    <cfRule type="cellIs" dxfId="1931" priority="1493" operator="lessThan">
      <formula>$C$4</formula>
    </cfRule>
  </conditionalFormatting>
  <conditionalFormatting sqref="BC30">
    <cfRule type="cellIs" dxfId="1930" priority="1494" operator="lessThan">
      <formula>$C$4</formula>
    </cfRule>
  </conditionalFormatting>
  <conditionalFormatting sqref="BC31">
    <cfRule type="cellIs" dxfId="1929" priority="1495" operator="lessThan">
      <formula>$C$4</formula>
    </cfRule>
  </conditionalFormatting>
  <conditionalFormatting sqref="BC32">
    <cfRule type="cellIs" dxfId="1928" priority="1496" operator="lessThan">
      <formula>$C$4</formula>
    </cfRule>
  </conditionalFormatting>
  <conditionalFormatting sqref="BC33">
    <cfRule type="cellIs" dxfId="1927" priority="1497" operator="lessThan">
      <formula>$C$4</formula>
    </cfRule>
  </conditionalFormatting>
  <conditionalFormatting sqref="BC34">
    <cfRule type="cellIs" dxfId="1926" priority="1498" operator="lessThan">
      <formula>$C$4</formula>
    </cfRule>
  </conditionalFormatting>
  <conditionalFormatting sqref="BC35">
    <cfRule type="cellIs" dxfId="1925" priority="1499" operator="lessThan">
      <formula>$C$4</formula>
    </cfRule>
  </conditionalFormatting>
  <conditionalFormatting sqref="BC36">
    <cfRule type="cellIs" dxfId="1924" priority="1500" operator="lessThan">
      <formula>$C$4</formula>
    </cfRule>
  </conditionalFormatting>
  <conditionalFormatting sqref="BC37">
    <cfRule type="cellIs" dxfId="1923" priority="1501" operator="lessThan">
      <formula>$C$4</formula>
    </cfRule>
  </conditionalFormatting>
  <conditionalFormatting sqref="BC38">
    <cfRule type="cellIs" dxfId="1922" priority="1502" operator="lessThan">
      <formula>$C$4</formula>
    </cfRule>
  </conditionalFormatting>
  <conditionalFormatting sqref="BC39">
    <cfRule type="cellIs" dxfId="1921" priority="1503" operator="lessThan">
      <formula>$C$4</formula>
    </cfRule>
  </conditionalFormatting>
  <conditionalFormatting sqref="BC40">
    <cfRule type="cellIs" dxfId="1920" priority="1504" operator="lessThan">
      <formula>$C$4</formula>
    </cfRule>
  </conditionalFormatting>
  <conditionalFormatting sqref="BC41">
    <cfRule type="cellIs" dxfId="1919" priority="1505" operator="lessThan">
      <formula>$C$4</formula>
    </cfRule>
  </conditionalFormatting>
  <conditionalFormatting sqref="BC42">
    <cfRule type="cellIs" dxfId="1918" priority="1506" operator="lessThan">
      <formula>$C$4</formula>
    </cfRule>
  </conditionalFormatting>
  <conditionalFormatting sqref="BC43">
    <cfRule type="cellIs" dxfId="1917" priority="1507" operator="lessThan">
      <formula>$C$4</formula>
    </cfRule>
  </conditionalFormatting>
  <conditionalFormatting sqref="BC44">
    <cfRule type="cellIs" dxfId="1916" priority="1508" operator="lessThan">
      <formula>$C$4</formula>
    </cfRule>
  </conditionalFormatting>
  <conditionalFormatting sqref="BC45">
    <cfRule type="cellIs" dxfId="1915" priority="1509" operator="lessThan">
      <formula>$C$4</formula>
    </cfRule>
  </conditionalFormatting>
  <conditionalFormatting sqref="BC46">
    <cfRule type="cellIs" dxfId="1914" priority="1510" operator="lessThan">
      <formula>$C$4</formula>
    </cfRule>
  </conditionalFormatting>
  <conditionalFormatting sqref="BC47">
    <cfRule type="cellIs" dxfId="1913" priority="1511" operator="lessThan">
      <formula>$C$4</formula>
    </cfRule>
  </conditionalFormatting>
  <conditionalFormatting sqref="BC48">
    <cfRule type="cellIs" dxfId="1912" priority="1512" operator="lessThan">
      <formula>$C$4</formula>
    </cfRule>
  </conditionalFormatting>
  <conditionalFormatting sqref="BC49">
    <cfRule type="cellIs" dxfId="1911" priority="1513" operator="lessThan">
      <formula>$C$4</formula>
    </cfRule>
  </conditionalFormatting>
  <conditionalFormatting sqref="BC50">
    <cfRule type="cellIs" dxfId="1910" priority="1514" operator="lessThan">
      <formula>$C$4</formula>
    </cfRule>
  </conditionalFormatting>
  <conditionalFormatting sqref="AU11">
    <cfRule type="cellIs" dxfId="1909" priority="1515" operator="lessThan">
      <formula>$C$4</formula>
    </cfRule>
  </conditionalFormatting>
  <conditionalFormatting sqref="AU12">
    <cfRule type="cellIs" dxfId="1908" priority="1516" operator="lessThan">
      <formula>$C$4</formula>
    </cfRule>
  </conditionalFormatting>
  <conditionalFormatting sqref="AU13">
    <cfRule type="cellIs" dxfId="1907" priority="1517" operator="lessThan">
      <formula>$C$4</formula>
    </cfRule>
  </conditionalFormatting>
  <conditionalFormatting sqref="AU14">
    <cfRule type="cellIs" dxfId="1906" priority="1518" operator="lessThan">
      <formula>$C$4</formula>
    </cfRule>
  </conditionalFormatting>
  <conditionalFormatting sqref="AU15">
    <cfRule type="cellIs" dxfId="1905" priority="1519" operator="lessThan">
      <formula>$C$4</formula>
    </cfRule>
  </conditionalFormatting>
  <conditionalFormatting sqref="AU16">
    <cfRule type="cellIs" dxfId="1904" priority="1520" operator="lessThan">
      <formula>$C$4</formula>
    </cfRule>
  </conditionalFormatting>
  <conditionalFormatting sqref="AU17">
    <cfRule type="cellIs" dxfId="1903" priority="1521" operator="lessThan">
      <formula>$C$4</formula>
    </cfRule>
  </conditionalFormatting>
  <conditionalFormatting sqref="AU18">
    <cfRule type="cellIs" dxfId="1902" priority="1522" operator="lessThan">
      <formula>$C$4</formula>
    </cfRule>
  </conditionalFormatting>
  <conditionalFormatting sqref="AU19">
    <cfRule type="cellIs" dxfId="1901" priority="1523" operator="lessThan">
      <formula>$C$4</formula>
    </cfRule>
  </conditionalFormatting>
  <conditionalFormatting sqref="AU20">
    <cfRule type="cellIs" dxfId="1900" priority="1524" operator="lessThan">
      <formula>$C$4</formula>
    </cfRule>
  </conditionalFormatting>
  <conditionalFormatting sqref="AU21">
    <cfRule type="cellIs" dxfId="1899" priority="1525" operator="lessThan">
      <formula>$C$4</formula>
    </cfRule>
  </conditionalFormatting>
  <conditionalFormatting sqref="AU22">
    <cfRule type="cellIs" dxfId="1898" priority="1526" operator="lessThan">
      <formula>$C$4</formula>
    </cfRule>
  </conditionalFormatting>
  <conditionalFormatting sqref="AU23">
    <cfRule type="cellIs" dxfId="1897" priority="1527" operator="lessThan">
      <formula>$C$4</formula>
    </cfRule>
  </conditionalFormatting>
  <conditionalFormatting sqref="AU24">
    <cfRule type="cellIs" dxfId="1896" priority="1528" operator="lessThan">
      <formula>$C$4</formula>
    </cfRule>
  </conditionalFormatting>
  <conditionalFormatting sqref="AU25">
    <cfRule type="cellIs" dxfId="1895" priority="1529" operator="lessThan">
      <formula>$C$4</formula>
    </cfRule>
  </conditionalFormatting>
  <conditionalFormatting sqref="AU26">
    <cfRule type="cellIs" dxfId="1894" priority="1530" operator="lessThan">
      <formula>$C$4</formula>
    </cfRule>
  </conditionalFormatting>
  <conditionalFormatting sqref="AU27">
    <cfRule type="cellIs" dxfId="1893" priority="1531" operator="lessThan">
      <formula>$C$4</formula>
    </cfRule>
  </conditionalFormatting>
  <conditionalFormatting sqref="AU28">
    <cfRule type="cellIs" dxfId="1892" priority="1532" operator="lessThan">
      <formula>$C$4</formula>
    </cfRule>
  </conditionalFormatting>
  <conditionalFormatting sqref="AU29">
    <cfRule type="cellIs" dxfId="1891" priority="1533" operator="lessThan">
      <formula>$C$4</formula>
    </cfRule>
  </conditionalFormatting>
  <conditionalFormatting sqref="AU30">
    <cfRule type="cellIs" dxfId="1890" priority="1534" operator="lessThan">
      <formula>$C$4</formula>
    </cfRule>
  </conditionalFormatting>
  <conditionalFormatting sqref="AU31">
    <cfRule type="cellIs" dxfId="1889" priority="1535" operator="lessThan">
      <formula>$C$4</formula>
    </cfRule>
  </conditionalFormatting>
  <conditionalFormatting sqref="AU32">
    <cfRule type="cellIs" dxfId="1888" priority="1536" operator="lessThan">
      <formula>$C$4</formula>
    </cfRule>
  </conditionalFormatting>
  <conditionalFormatting sqref="AU33">
    <cfRule type="cellIs" dxfId="1887" priority="1537" operator="lessThan">
      <formula>$C$4</formula>
    </cfRule>
  </conditionalFormatting>
  <conditionalFormatting sqref="AU34">
    <cfRule type="cellIs" dxfId="1886" priority="1538" operator="lessThan">
      <formula>$C$4</formula>
    </cfRule>
  </conditionalFormatting>
  <conditionalFormatting sqref="AU35">
    <cfRule type="cellIs" dxfId="1885" priority="1539" operator="lessThan">
      <formula>$C$4</formula>
    </cfRule>
  </conditionalFormatting>
  <conditionalFormatting sqref="AU36">
    <cfRule type="cellIs" dxfId="1884" priority="1540" operator="lessThan">
      <formula>$C$4</formula>
    </cfRule>
  </conditionalFormatting>
  <conditionalFormatting sqref="AU37">
    <cfRule type="cellIs" dxfId="1883" priority="1541" operator="lessThan">
      <formula>$C$4</formula>
    </cfRule>
  </conditionalFormatting>
  <conditionalFormatting sqref="AU38">
    <cfRule type="cellIs" dxfId="1882" priority="1542" operator="lessThan">
      <formula>$C$4</formula>
    </cfRule>
  </conditionalFormatting>
  <conditionalFormatting sqref="AU39">
    <cfRule type="cellIs" dxfId="1881" priority="1543" operator="lessThan">
      <formula>$C$4</formula>
    </cfRule>
  </conditionalFormatting>
  <conditionalFormatting sqref="AU40">
    <cfRule type="cellIs" dxfId="1880" priority="1544" operator="lessThan">
      <formula>$C$4</formula>
    </cfRule>
  </conditionalFormatting>
  <conditionalFormatting sqref="AU41">
    <cfRule type="cellIs" dxfId="1879" priority="1545" operator="lessThan">
      <formula>$C$4</formula>
    </cfRule>
  </conditionalFormatting>
  <conditionalFormatting sqref="AU42">
    <cfRule type="cellIs" dxfId="1878" priority="1546" operator="lessThan">
      <formula>$C$4</formula>
    </cfRule>
  </conditionalFormatting>
  <conditionalFormatting sqref="AU43">
    <cfRule type="cellIs" dxfId="1877" priority="1547" operator="lessThan">
      <formula>$C$4</formula>
    </cfRule>
  </conditionalFormatting>
  <conditionalFormatting sqref="AU44">
    <cfRule type="cellIs" dxfId="1876" priority="1548" operator="lessThan">
      <formula>$C$4</formula>
    </cfRule>
  </conditionalFormatting>
  <conditionalFormatting sqref="AU45">
    <cfRule type="cellIs" dxfId="1875" priority="1549" operator="lessThan">
      <formula>$C$4</formula>
    </cfRule>
  </conditionalFormatting>
  <conditionalFormatting sqref="AU46">
    <cfRule type="cellIs" dxfId="1874" priority="1550" operator="lessThan">
      <formula>$C$4</formula>
    </cfRule>
  </conditionalFormatting>
  <conditionalFormatting sqref="AU47">
    <cfRule type="cellIs" dxfId="1873" priority="1551" operator="lessThan">
      <formula>$C$4</formula>
    </cfRule>
  </conditionalFormatting>
  <conditionalFormatting sqref="AU48">
    <cfRule type="cellIs" dxfId="1872" priority="1552" operator="lessThan">
      <formula>$C$4</formula>
    </cfRule>
  </conditionalFormatting>
  <conditionalFormatting sqref="AU49">
    <cfRule type="cellIs" dxfId="1871" priority="1553" operator="lessThan">
      <formula>$C$4</formula>
    </cfRule>
  </conditionalFormatting>
  <conditionalFormatting sqref="AU50">
    <cfRule type="cellIs" dxfId="1870" priority="1554" operator="lessThan">
      <formula>$C$4</formula>
    </cfRule>
  </conditionalFormatting>
  <conditionalFormatting sqref="AV11">
    <cfRule type="cellIs" dxfId="1869" priority="1555" operator="lessThan">
      <formula>$C$4</formula>
    </cfRule>
  </conditionalFormatting>
  <conditionalFormatting sqref="AV12">
    <cfRule type="cellIs" dxfId="1868" priority="1556" operator="lessThan">
      <formula>$C$4</formula>
    </cfRule>
  </conditionalFormatting>
  <conditionalFormatting sqref="AV13">
    <cfRule type="cellIs" dxfId="1867" priority="1557" operator="lessThan">
      <formula>$C$4</formula>
    </cfRule>
  </conditionalFormatting>
  <conditionalFormatting sqref="AV14">
    <cfRule type="cellIs" dxfId="1866" priority="1558" operator="lessThan">
      <formula>$C$4</formula>
    </cfRule>
  </conditionalFormatting>
  <conditionalFormatting sqref="AV15">
    <cfRule type="cellIs" dxfId="1865" priority="1559" operator="lessThan">
      <formula>$C$4</formula>
    </cfRule>
  </conditionalFormatting>
  <conditionalFormatting sqref="AV16">
    <cfRule type="cellIs" dxfId="1864" priority="1560" operator="lessThan">
      <formula>$C$4</formula>
    </cfRule>
  </conditionalFormatting>
  <conditionalFormatting sqref="AV17">
    <cfRule type="cellIs" dxfId="1863" priority="1561" operator="lessThan">
      <formula>$C$4</formula>
    </cfRule>
  </conditionalFormatting>
  <conditionalFormatting sqref="AV18">
    <cfRule type="cellIs" dxfId="1862" priority="1562" operator="lessThan">
      <formula>$C$4</formula>
    </cfRule>
  </conditionalFormatting>
  <conditionalFormatting sqref="AV19">
    <cfRule type="cellIs" dxfId="1861" priority="1563" operator="lessThan">
      <formula>$C$4</formula>
    </cfRule>
  </conditionalFormatting>
  <conditionalFormatting sqref="AV20">
    <cfRule type="cellIs" dxfId="1860" priority="1564" operator="lessThan">
      <formula>$C$4</formula>
    </cfRule>
  </conditionalFormatting>
  <conditionalFormatting sqref="AV21">
    <cfRule type="cellIs" dxfId="1859" priority="1565" operator="lessThan">
      <formula>$C$4</formula>
    </cfRule>
  </conditionalFormatting>
  <conditionalFormatting sqref="AV22">
    <cfRule type="cellIs" dxfId="1858" priority="1566" operator="lessThan">
      <formula>$C$4</formula>
    </cfRule>
  </conditionalFormatting>
  <conditionalFormatting sqref="AV23">
    <cfRule type="cellIs" dxfId="1857" priority="1567" operator="lessThan">
      <formula>$C$4</formula>
    </cfRule>
  </conditionalFormatting>
  <conditionalFormatting sqref="AV24">
    <cfRule type="cellIs" dxfId="1856" priority="1568" operator="lessThan">
      <formula>$C$4</formula>
    </cfRule>
  </conditionalFormatting>
  <conditionalFormatting sqref="AV25">
    <cfRule type="cellIs" dxfId="1855" priority="1569" operator="lessThan">
      <formula>$C$4</formula>
    </cfRule>
  </conditionalFormatting>
  <conditionalFormatting sqref="AV26">
    <cfRule type="cellIs" dxfId="1854" priority="1570" operator="lessThan">
      <formula>$C$4</formula>
    </cfRule>
  </conditionalFormatting>
  <conditionalFormatting sqref="AV27">
    <cfRule type="cellIs" dxfId="1853" priority="1571" operator="lessThan">
      <formula>$C$4</formula>
    </cfRule>
  </conditionalFormatting>
  <conditionalFormatting sqref="AV28">
    <cfRule type="cellIs" dxfId="1852" priority="1572" operator="lessThan">
      <formula>$C$4</formula>
    </cfRule>
  </conditionalFormatting>
  <conditionalFormatting sqref="AV29">
    <cfRule type="cellIs" dxfId="1851" priority="1573" operator="lessThan">
      <formula>$C$4</formula>
    </cfRule>
  </conditionalFormatting>
  <conditionalFormatting sqref="AV30">
    <cfRule type="cellIs" dxfId="1850" priority="1574" operator="lessThan">
      <formula>$C$4</formula>
    </cfRule>
  </conditionalFormatting>
  <conditionalFormatting sqref="AV31">
    <cfRule type="cellIs" dxfId="1849" priority="1575" operator="lessThan">
      <formula>$C$4</formula>
    </cfRule>
  </conditionalFormatting>
  <conditionalFormatting sqref="AV32">
    <cfRule type="cellIs" dxfId="1848" priority="1576" operator="lessThan">
      <formula>$C$4</formula>
    </cfRule>
  </conditionalFormatting>
  <conditionalFormatting sqref="AV33">
    <cfRule type="cellIs" dxfId="1847" priority="1577" operator="lessThan">
      <formula>$C$4</formula>
    </cfRule>
  </conditionalFormatting>
  <conditionalFormatting sqref="AV34">
    <cfRule type="cellIs" dxfId="1846" priority="1578" operator="lessThan">
      <formula>$C$4</formula>
    </cfRule>
  </conditionalFormatting>
  <conditionalFormatting sqref="AV35">
    <cfRule type="cellIs" dxfId="1845" priority="1579" operator="lessThan">
      <formula>$C$4</formula>
    </cfRule>
  </conditionalFormatting>
  <conditionalFormatting sqref="AV36">
    <cfRule type="cellIs" dxfId="1844" priority="1580" operator="lessThan">
      <formula>$C$4</formula>
    </cfRule>
  </conditionalFormatting>
  <conditionalFormatting sqref="AV37">
    <cfRule type="cellIs" dxfId="1843" priority="1581" operator="lessThan">
      <formula>$C$4</formula>
    </cfRule>
  </conditionalFormatting>
  <conditionalFormatting sqref="AV38">
    <cfRule type="cellIs" dxfId="1842" priority="1582" operator="lessThan">
      <formula>$C$4</formula>
    </cfRule>
  </conditionalFormatting>
  <conditionalFormatting sqref="AV39">
    <cfRule type="cellIs" dxfId="1841" priority="1583" operator="lessThan">
      <formula>$C$4</formula>
    </cfRule>
  </conditionalFormatting>
  <conditionalFormatting sqref="AV40">
    <cfRule type="cellIs" dxfId="1840" priority="1584" operator="lessThan">
      <formula>$C$4</formula>
    </cfRule>
  </conditionalFormatting>
  <conditionalFormatting sqref="AV41">
    <cfRule type="cellIs" dxfId="1839" priority="1585" operator="lessThan">
      <formula>$C$4</formula>
    </cfRule>
  </conditionalFormatting>
  <conditionalFormatting sqref="AV42">
    <cfRule type="cellIs" dxfId="1838" priority="1586" operator="lessThan">
      <formula>$C$4</formula>
    </cfRule>
  </conditionalFormatting>
  <conditionalFormatting sqref="AV43">
    <cfRule type="cellIs" dxfId="1837" priority="1587" operator="lessThan">
      <formula>$C$4</formula>
    </cfRule>
  </conditionalFormatting>
  <conditionalFormatting sqref="AV44">
    <cfRule type="cellIs" dxfId="1836" priority="1588" operator="lessThan">
      <formula>$C$4</formula>
    </cfRule>
  </conditionalFormatting>
  <conditionalFormatting sqref="AV45">
    <cfRule type="cellIs" dxfId="1835" priority="1589" operator="lessThan">
      <formula>$C$4</formula>
    </cfRule>
  </conditionalFormatting>
  <conditionalFormatting sqref="AV46">
    <cfRule type="cellIs" dxfId="1834" priority="1590" operator="lessThan">
      <formula>$C$4</formula>
    </cfRule>
  </conditionalFormatting>
  <conditionalFormatting sqref="AV47">
    <cfRule type="cellIs" dxfId="1833" priority="1591" operator="lessThan">
      <formula>$C$4</formula>
    </cfRule>
  </conditionalFormatting>
  <conditionalFormatting sqref="AV48">
    <cfRule type="cellIs" dxfId="1832" priority="1592" operator="lessThan">
      <formula>$C$4</formula>
    </cfRule>
  </conditionalFormatting>
  <conditionalFormatting sqref="AV49">
    <cfRule type="cellIs" dxfId="1831" priority="1593" operator="lessThan">
      <formula>$C$4</formula>
    </cfRule>
  </conditionalFormatting>
  <conditionalFormatting sqref="AV50">
    <cfRule type="cellIs" dxfId="1830" priority="1594" operator="lessThan">
      <formula>$C$4</formula>
    </cfRule>
  </conditionalFormatting>
  <conditionalFormatting sqref="AW11">
    <cfRule type="cellIs" dxfId="1829" priority="1595" operator="lessThan">
      <formula>$C$4</formula>
    </cfRule>
  </conditionalFormatting>
  <conditionalFormatting sqref="AW12">
    <cfRule type="cellIs" dxfId="1828" priority="1596" operator="lessThan">
      <formula>$C$4</formula>
    </cfRule>
  </conditionalFormatting>
  <conditionalFormatting sqref="AW13">
    <cfRule type="cellIs" dxfId="1827" priority="1597" operator="lessThan">
      <formula>$C$4</formula>
    </cfRule>
  </conditionalFormatting>
  <conditionalFormatting sqref="AW14">
    <cfRule type="cellIs" dxfId="1826" priority="1598" operator="lessThan">
      <formula>$C$4</formula>
    </cfRule>
  </conditionalFormatting>
  <conditionalFormatting sqref="AW15">
    <cfRule type="cellIs" dxfId="1825" priority="1599" operator="lessThan">
      <formula>$C$4</formula>
    </cfRule>
  </conditionalFormatting>
  <conditionalFormatting sqref="AW16">
    <cfRule type="cellIs" dxfId="1824" priority="1600" operator="lessThan">
      <formula>$C$4</formula>
    </cfRule>
  </conditionalFormatting>
  <conditionalFormatting sqref="AW17">
    <cfRule type="cellIs" dxfId="1823" priority="1601" operator="lessThan">
      <formula>$C$4</formula>
    </cfRule>
  </conditionalFormatting>
  <conditionalFormatting sqref="AW18">
    <cfRule type="cellIs" dxfId="1822" priority="1602" operator="lessThan">
      <formula>$C$4</formula>
    </cfRule>
  </conditionalFormatting>
  <conditionalFormatting sqref="AW19">
    <cfRule type="cellIs" dxfId="1821" priority="1603" operator="lessThan">
      <formula>$C$4</formula>
    </cfRule>
  </conditionalFormatting>
  <conditionalFormatting sqref="AW20">
    <cfRule type="cellIs" dxfId="1820" priority="1604" operator="lessThan">
      <formula>$C$4</formula>
    </cfRule>
  </conditionalFormatting>
  <conditionalFormatting sqref="AW21">
    <cfRule type="cellIs" dxfId="1819" priority="1605" operator="lessThan">
      <formula>$C$4</formula>
    </cfRule>
  </conditionalFormatting>
  <conditionalFormatting sqref="AW22">
    <cfRule type="cellIs" dxfId="1818" priority="1606" operator="lessThan">
      <formula>$C$4</formula>
    </cfRule>
  </conditionalFormatting>
  <conditionalFormatting sqref="AW23">
    <cfRule type="cellIs" dxfId="1817" priority="1607" operator="lessThan">
      <formula>$C$4</formula>
    </cfRule>
  </conditionalFormatting>
  <conditionalFormatting sqref="AW24">
    <cfRule type="cellIs" dxfId="1816" priority="1608" operator="lessThan">
      <formula>$C$4</formula>
    </cfRule>
  </conditionalFormatting>
  <conditionalFormatting sqref="AW25">
    <cfRule type="cellIs" dxfId="1815" priority="1609" operator="lessThan">
      <formula>$C$4</formula>
    </cfRule>
  </conditionalFormatting>
  <conditionalFormatting sqref="AW26">
    <cfRule type="cellIs" dxfId="1814" priority="1610" operator="lessThan">
      <formula>$C$4</formula>
    </cfRule>
  </conditionalFormatting>
  <conditionalFormatting sqref="AW27">
    <cfRule type="cellIs" dxfId="1813" priority="1611" operator="lessThan">
      <formula>$C$4</formula>
    </cfRule>
  </conditionalFormatting>
  <conditionalFormatting sqref="AW28">
    <cfRule type="cellIs" dxfId="1812" priority="1612" operator="lessThan">
      <formula>$C$4</formula>
    </cfRule>
  </conditionalFormatting>
  <conditionalFormatting sqref="AW29">
    <cfRule type="cellIs" dxfId="1811" priority="1613" operator="lessThan">
      <formula>$C$4</formula>
    </cfRule>
  </conditionalFormatting>
  <conditionalFormatting sqref="AW30">
    <cfRule type="cellIs" dxfId="1810" priority="1614" operator="lessThan">
      <formula>$C$4</formula>
    </cfRule>
  </conditionalFormatting>
  <conditionalFormatting sqref="AW31">
    <cfRule type="cellIs" dxfId="1809" priority="1615" operator="lessThan">
      <formula>$C$4</formula>
    </cfRule>
  </conditionalFormatting>
  <conditionalFormatting sqref="AW32">
    <cfRule type="cellIs" dxfId="1808" priority="1616" operator="lessThan">
      <formula>$C$4</formula>
    </cfRule>
  </conditionalFormatting>
  <conditionalFormatting sqref="AW33">
    <cfRule type="cellIs" dxfId="1807" priority="1617" operator="lessThan">
      <formula>$C$4</formula>
    </cfRule>
  </conditionalFormatting>
  <conditionalFormatting sqref="AW34">
    <cfRule type="cellIs" dxfId="1806" priority="1618" operator="lessThan">
      <formula>$C$4</formula>
    </cfRule>
  </conditionalFormatting>
  <conditionalFormatting sqref="AW35">
    <cfRule type="cellIs" dxfId="1805" priority="1619" operator="lessThan">
      <formula>$C$4</formula>
    </cfRule>
  </conditionalFormatting>
  <conditionalFormatting sqref="AW36">
    <cfRule type="cellIs" dxfId="1804" priority="1620" operator="lessThan">
      <formula>$C$4</formula>
    </cfRule>
  </conditionalFormatting>
  <conditionalFormatting sqref="AW37">
    <cfRule type="cellIs" dxfId="1803" priority="1621" operator="lessThan">
      <formula>$C$4</formula>
    </cfRule>
  </conditionalFormatting>
  <conditionalFormatting sqref="AW38">
    <cfRule type="cellIs" dxfId="1802" priority="1622" operator="lessThan">
      <formula>$C$4</formula>
    </cfRule>
  </conditionalFormatting>
  <conditionalFormatting sqref="AW39">
    <cfRule type="cellIs" dxfId="1801" priority="1623" operator="lessThan">
      <formula>$C$4</formula>
    </cfRule>
  </conditionalFormatting>
  <conditionalFormatting sqref="AW40">
    <cfRule type="cellIs" dxfId="1800" priority="1624" operator="lessThan">
      <formula>$C$4</formula>
    </cfRule>
  </conditionalFormatting>
  <conditionalFormatting sqref="AW41">
    <cfRule type="cellIs" dxfId="1799" priority="1625" operator="lessThan">
      <formula>$C$4</formula>
    </cfRule>
  </conditionalFormatting>
  <conditionalFormatting sqref="AW42">
    <cfRule type="cellIs" dxfId="1798" priority="1626" operator="lessThan">
      <formula>$C$4</formula>
    </cfRule>
  </conditionalFormatting>
  <conditionalFormatting sqref="AW43">
    <cfRule type="cellIs" dxfId="1797" priority="1627" operator="lessThan">
      <formula>$C$4</formula>
    </cfRule>
  </conditionalFormatting>
  <conditionalFormatting sqref="AW44">
    <cfRule type="cellIs" dxfId="1796" priority="1628" operator="lessThan">
      <formula>$C$4</formula>
    </cfRule>
  </conditionalFormatting>
  <conditionalFormatting sqref="AW45">
    <cfRule type="cellIs" dxfId="1795" priority="1629" operator="lessThan">
      <formula>$C$4</formula>
    </cfRule>
  </conditionalFormatting>
  <conditionalFormatting sqref="AW46">
    <cfRule type="cellIs" dxfId="1794" priority="1630" operator="lessThan">
      <formula>$C$4</formula>
    </cfRule>
  </conditionalFormatting>
  <conditionalFormatting sqref="AW47">
    <cfRule type="cellIs" dxfId="1793" priority="1631" operator="lessThan">
      <formula>$C$4</formula>
    </cfRule>
  </conditionalFormatting>
  <conditionalFormatting sqref="AW48">
    <cfRule type="cellIs" dxfId="1792" priority="1632" operator="lessThan">
      <formula>$C$4</formula>
    </cfRule>
  </conditionalFormatting>
  <conditionalFormatting sqref="AW49">
    <cfRule type="cellIs" dxfId="1791" priority="1633" operator="lessThan">
      <formula>$C$4</formula>
    </cfRule>
  </conditionalFormatting>
  <conditionalFormatting sqref="AW50">
    <cfRule type="cellIs" dxfId="1790" priority="1634" operator="lessThan">
      <formula>$C$4</formula>
    </cfRule>
  </conditionalFormatting>
  <conditionalFormatting sqref="AX11">
    <cfRule type="cellIs" dxfId="1789" priority="1635" operator="lessThan">
      <formula>$C$4</formula>
    </cfRule>
  </conditionalFormatting>
  <conditionalFormatting sqref="AX12">
    <cfRule type="cellIs" dxfId="1788" priority="1636" operator="lessThan">
      <formula>$C$4</formula>
    </cfRule>
  </conditionalFormatting>
  <conditionalFormatting sqref="AX13">
    <cfRule type="cellIs" dxfId="1787" priority="1637" operator="lessThan">
      <formula>$C$4</formula>
    </cfRule>
  </conditionalFormatting>
  <conditionalFormatting sqref="AX14">
    <cfRule type="cellIs" dxfId="1786" priority="1638" operator="lessThan">
      <formula>$C$4</formula>
    </cfRule>
  </conditionalFormatting>
  <conditionalFormatting sqref="AX15">
    <cfRule type="cellIs" dxfId="1785" priority="1639" operator="lessThan">
      <formula>$C$4</formula>
    </cfRule>
  </conditionalFormatting>
  <conditionalFormatting sqref="AX16">
    <cfRule type="cellIs" dxfId="1784" priority="1640" operator="lessThan">
      <formula>$C$4</formula>
    </cfRule>
  </conditionalFormatting>
  <conditionalFormatting sqref="AX17">
    <cfRule type="cellIs" dxfId="1783" priority="1641" operator="lessThan">
      <formula>$C$4</formula>
    </cfRule>
  </conditionalFormatting>
  <conditionalFormatting sqref="AX18">
    <cfRule type="cellIs" dxfId="1782" priority="1642" operator="lessThan">
      <formula>$C$4</formula>
    </cfRule>
  </conditionalFormatting>
  <conditionalFormatting sqref="AX19">
    <cfRule type="cellIs" dxfId="1781" priority="1643" operator="lessThan">
      <formula>$C$4</formula>
    </cfRule>
  </conditionalFormatting>
  <conditionalFormatting sqref="AX20">
    <cfRule type="cellIs" dxfId="1780" priority="1644" operator="lessThan">
      <formula>$C$4</formula>
    </cfRule>
  </conditionalFormatting>
  <conditionalFormatting sqref="AX21">
    <cfRule type="cellIs" dxfId="1779" priority="1645" operator="lessThan">
      <formula>$C$4</formula>
    </cfRule>
  </conditionalFormatting>
  <conditionalFormatting sqref="AX22">
    <cfRule type="cellIs" dxfId="1778" priority="1646" operator="lessThan">
      <formula>$C$4</formula>
    </cfRule>
  </conditionalFormatting>
  <conditionalFormatting sqref="AX23">
    <cfRule type="cellIs" dxfId="1777" priority="1647" operator="lessThan">
      <formula>$C$4</formula>
    </cfRule>
  </conditionalFormatting>
  <conditionalFormatting sqref="AX24">
    <cfRule type="cellIs" dxfId="1776" priority="1648" operator="lessThan">
      <formula>$C$4</formula>
    </cfRule>
  </conditionalFormatting>
  <conditionalFormatting sqref="AX25">
    <cfRule type="cellIs" dxfId="1775" priority="1649" operator="lessThan">
      <formula>$C$4</formula>
    </cfRule>
  </conditionalFormatting>
  <conditionalFormatting sqref="AX26">
    <cfRule type="cellIs" dxfId="1774" priority="1650" operator="lessThan">
      <formula>$C$4</formula>
    </cfRule>
  </conditionalFormatting>
  <conditionalFormatting sqref="AX27">
    <cfRule type="cellIs" dxfId="1773" priority="1651" operator="lessThan">
      <formula>$C$4</formula>
    </cfRule>
  </conditionalFormatting>
  <conditionalFormatting sqref="AX28">
    <cfRule type="cellIs" dxfId="1772" priority="1652" operator="lessThan">
      <formula>$C$4</formula>
    </cfRule>
  </conditionalFormatting>
  <conditionalFormatting sqref="AX29">
    <cfRule type="cellIs" dxfId="1771" priority="1653" operator="lessThan">
      <formula>$C$4</formula>
    </cfRule>
  </conditionalFormatting>
  <conditionalFormatting sqref="AX30">
    <cfRule type="cellIs" dxfId="1770" priority="1654" operator="lessThan">
      <formula>$C$4</formula>
    </cfRule>
  </conditionalFormatting>
  <conditionalFormatting sqref="AX31">
    <cfRule type="cellIs" dxfId="1769" priority="1655" operator="lessThan">
      <formula>$C$4</formula>
    </cfRule>
  </conditionalFormatting>
  <conditionalFormatting sqref="AX32">
    <cfRule type="cellIs" dxfId="1768" priority="1656" operator="lessThan">
      <formula>$C$4</formula>
    </cfRule>
  </conditionalFormatting>
  <conditionalFormatting sqref="AX33">
    <cfRule type="cellIs" dxfId="1767" priority="1657" operator="lessThan">
      <formula>$C$4</formula>
    </cfRule>
  </conditionalFormatting>
  <conditionalFormatting sqref="AX34">
    <cfRule type="cellIs" dxfId="1766" priority="1658" operator="lessThan">
      <formula>$C$4</formula>
    </cfRule>
  </conditionalFormatting>
  <conditionalFormatting sqref="AX35">
    <cfRule type="cellIs" dxfId="1765" priority="1659" operator="lessThan">
      <formula>$C$4</formula>
    </cfRule>
  </conditionalFormatting>
  <conditionalFormatting sqref="AX36">
    <cfRule type="cellIs" dxfId="1764" priority="1660" operator="lessThan">
      <formula>$C$4</formula>
    </cfRule>
  </conditionalFormatting>
  <conditionalFormatting sqref="AX37">
    <cfRule type="cellIs" dxfId="1763" priority="1661" operator="lessThan">
      <formula>$C$4</formula>
    </cfRule>
  </conditionalFormatting>
  <conditionalFormatting sqref="AX38">
    <cfRule type="cellIs" dxfId="1762" priority="1662" operator="lessThan">
      <formula>$C$4</formula>
    </cfRule>
  </conditionalFormatting>
  <conditionalFormatting sqref="AX39">
    <cfRule type="cellIs" dxfId="1761" priority="1663" operator="lessThan">
      <formula>$C$4</formula>
    </cfRule>
  </conditionalFormatting>
  <conditionalFormatting sqref="AX40">
    <cfRule type="cellIs" dxfId="1760" priority="1664" operator="lessThan">
      <formula>$C$4</formula>
    </cfRule>
  </conditionalFormatting>
  <conditionalFormatting sqref="AX41">
    <cfRule type="cellIs" dxfId="1759" priority="1665" operator="lessThan">
      <formula>$C$4</formula>
    </cfRule>
  </conditionalFormatting>
  <conditionalFormatting sqref="AX42">
    <cfRule type="cellIs" dxfId="1758" priority="1666" operator="lessThan">
      <formula>$C$4</formula>
    </cfRule>
  </conditionalFormatting>
  <conditionalFormatting sqref="AX43">
    <cfRule type="cellIs" dxfId="1757" priority="1667" operator="lessThan">
      <formula>$C$4</formula>
    </cfRule>
  </conditionalFormatting>
  <conditionalFormatting sqref="AX44">
    <cfRule type="cellIs" dxfId="1756" priority="1668" operator="lessThan">
      <formula>$C$4</formula>
    </cfRule>
  </conditionalFormatting>
  <conditionalFormatting sqref="AX45">
    <cfRule type="cellIs" dxfId="1755" priority="1669" operator="lessThan">
      <formula>$C$4</formula>
    </cfRule>
  </conditionalFormatting>
  <conditionalFormatting sqref="AX46">
    <cfRule type="cellIs" dxfId="1754" priority="1670" operator="lessThan">
      <formula>$C$4</formula>
    </cfRule>
  </conditionalFormatting>
  <conditionalFormatting sqref="AX47">
    <cfRule type="cellIs" dxfId="1753" priority="1671" operator="lessThan">
      <formula>$C$4</formula>
    </cfRule>
  </conditionalFormatting>
  <conditionalFormatting sqref="AX48">
    <cfRule type="cellIs" dxfId="1752" priority="1672" operator="lessThan">
      <formula>$C$4</formula>
    </cfRule>
  </conditionalFormatting>
  <conditionalFormatting sqref="AX49">
    <cfRule type="cellIs" dxfId="1751" priority="1673" operator="lessThan">
      <formula>$C$4</formula>
    </cfRule>
  </conditionalFormatting>
  <conditionalFormatting sqref="AX50">
    <cfRule type="cellIs" dxfId="1750" priority="1674" operator="lessThan">
      <formula>$C$4</formula>
    </cfRule>
  </conditionalFormatting>
  <conditionalFormatting sqref="AY11">
    <cfRule type="cellIs" dxfId="1749" priority="1675" operator="lessThan">
      <formula>$C$4</formula>
    </cfRule>
  </conditionalFormatting>
  <conditionalFormatting sqref="AY12">
    <cfRule type="cellIs" dxfId="1748" priority="1676" operator="lessThan">
      <formula>$C$4</formula>
    </cfRule>
  </conditionalFormatting>
  <conditionalFormatting sqref="AY13">
    <cfRule type="cellIs" dxfId="1747" priority="1677" operator="lessThan">
      <formula>$C$4</formula>
    </cfRule>
  </conditionalFormatting>
  <conditionalFormatting sqref="AY14">
    <cfRule type="cellIs" dxfId="1746" priority="1678" operator="lessThan">
      <formula>$C$4</formula>
    </cfRule>
  </conditionalFormatting>
  <conditionalFormatting sqref="AY15">
    <cfRule type="cellIs" dxfId="1745" priority="1679" operator="lessThan">
      <formula>$C$4</formula>
    </cfRule>
  </conditionalFormatting>
  <conditionalFormatting sqref="AY16">
    <cfRule type="cellIs" dxfId="1744" priority="1680" operator="lessThan">
      <formula>$C$4</formula>
    </cfRule>
  </conditionalFormatting>
  <conditionalFormatting sqref="AY17">
    <cfRule type="cellIs" dxfId="1743" priority="1681" operator="lessThan">
      <formula>$C$4</formula>
    </cfRule>
  </conditionalFormatting>
  <conditionalFormatting sqref="AY18">
    <cfRule type="cellIs" dxfId="1742" priority="1682" operator="lessThan">
      <formula>$C$4</formula>
    </cfRule>
  </conditionalFormatting>
  <conditionalFormatting sqref="AY19">
    <cfRule type="cellIs" dxfId="1741" priority="1683" operator="lessThan">
      <formula>$C$4</formula>
    </cfRule>
  </conditionalFormatting>
  <conditionalFormatting sqref="AY20">
    <cfRule type="cellIs" dxfId="1740" priority="1684" operator="lessThan">
      <formula>$C$4</formula>
    </cfRule>
  </conditionalFormatting>
  <conditionalFormatting sqref="AY21">
    <cfRule type="cellIs" dxfId="1739" priority="1685" operator="lessThan">
      <formula>$C$4</formula>
    </cfRule>
  </conditionalFormatting>
  <conditionalFormatting sqref="AY22">
    <cfRule type="cellIs" dxfId="1738" priority="1686" operator="lessThan">
      <formula>$C$4</formula>
    </cfRule>
  </conditionalFormatting>
  <conditionalFormatting sqref="AY23">
    <cfRule type="cellIs" dxfId="1737" priority="1687" operator="lessThan">
      <formula>$C$4</formula>
    </cfRule>
  </conditionalFormatting>
  <conditionalFormatting sqref="AY24">
    <cfRule type="cellIs" dxfId="1736" priority="1688" operator="lessThan">
      <formula>$C$4</formula>
    </cfRule>
  </conditionalFormatting>
  <conditionalFormatting sqref="AY25">
    <cfRule type="cellIs" dxfId="1735" priority="1689" operator="lessThan">
      <formula>$C$4</formula>
    </cfRule>
  </conditionalFormatting>
  <conditionalFormatting sqref="AY26">
    <cfRule type="cellIs" dxfId="1734" priority="1690" operator="lessThan">
      <formula>$C$4</formula>
    </cfRule>
  </conditionalFormatting>
  <conditionalFormatting sqref="AY27">
    <cfRule type="cellIs" dxfId="1733" priority="1691" operator="lessThan">
      <formula>$C$4</formula>
    </cfRule>
  </conditionalFormatting>
  <conditionalFormatting sqref="AY28">
    <cfRule type="cellIs" dxfId="1732" priority="1692" operator="lessThan">
      <formula>$C$4</formula>
    </cfRule>
  </conditionalFormatting>
  <conditionalFormatting sqref="AY29">
    <cfRule type="cellIs" dxfId="1731" priority="1693" operator="lessThan">
      <formula>$C$4</formula>
    </cfRule>
  </conditionalFormatting>
  <conditionalFormatting sqref="AY30">
    <cfRule type="cellIs" dxfId="1730" priority="1694" operator="lessThan">
      <formula>$C$4</formula>
    </cfRule>
  </conditionalFormatting>
  <conditionalFormatting sqref="AY31">
    <cfRule type="cellIs" dxfId="1729" priority="1695" operator="lessThan">
      <formula>$C$4</formula>
    </cfRule>
  </conditionalFormatting>
  <conditionalFormatting sqref="AY32">
    <cfRule type="cellIs" dxfId="1728" priority="1696" operator="lessThan">
      <formula>$C$4</formula>
    </cfRule>
  </conditionalFormatting>
  <conditionalFormatting sqref="AY33">
    <cfRule type="cellIs" dxfId="1727" priority="1697" operator="lessThan">
      <formula>$C$4</formula>
    </cfRule>
  </conditionalFormatting>
  <conditionalFormatting sqref="AY34">
    <cfRule type="cellIs" dxfId="1726" priority="1698" operator="lessThan">
      <formula>$C$4</formula>
    </cfRule>
  </conditionalFormatting>
  <conditionalFormatting sqref="AY35">
    <cfRule type="cellIs" dxfId="1725" priority="1699" operator="lessThan">
      <formula>$C$4</formula>
    </cfRule>
  </conditionalFormatting>
  <conditionalFormatting sqref="AY36">
    <cfRule type="cellIs" dxfId="1724" priority="1700" operator="lessThan">
      <formula>$C$4</formula>
    </cfRule>
  </conditionalFormatting>
  <conditionalFormatting sqref="AY37">
    <cfRule type="cellIs" dxfId="1723" priority="1701" operator="lessThan">
      <formula>$C$4</formula>
    </cfRule>
  </conditionalFormatting>
  <conditionalFormatting sqref="AY38">
    <cfRule type="cellIs" dxfId="1722" priority="1702" operator="lessThan">
      <formula>$C$4</formula>
    </cfRule>
  </conditionalFormatting>
  <conditionalFormatting sqref="AY39">
    <cfRule type="cellIs" dxfId="1721" priority="1703" operator="lessThan">
      <formula>$C$4</formula>
    </cfRule>
  </conditionalFormatting>
  <conditionalFormatting sqref="AY40">
    <cfRule type="cellIs" dxfId="1720" priority="1704" operator="lessThan">
      <formula>$C$4</formula>
    </cfRule>
  </conditionalFormatting>
  <conditionalFormatting sqref="AY41">
    <cfRule type="cellIs" dxfId="1719" priority="1705" operator="lessThan">
      <formula>$C$4</formula>
    </cfRule>
  </conditionalFormatting>
  <conditionalFormatting sqref="AY42">
    <cfRule type="cellIs" dxfId="1718" priority="1706" operator="lessThan">
      <formula>$C$4</formula>
    </cfRule>
  </conditionalFormatting>
  <conditionalFormatting sqref="AY43">
    <cfRule type="cellIs" dxfId="1717" priority="1707" operator="lessThan">
      <formula>$C$4</formula>
    </cfRule>
  </conditionalFormatting>
  <conditionalFormatting sqref="AY44">
    <cfRule type="cellIs" dxfId="1716" priority="1708" operator="lessThan">
      <formula>$C$4</formula>
    </cfRule>
  </conditionalFormatting>
  <conditionalFormatting sqref="AY45">
    <cfRule type="cellIs" dxfId="1715" priority="1709" operator="lessThan">
      <formula>$C$4</formula>
    </cfRule>
  </conditionalFormatting>
  <conditionalFormatting sqref="AY46">
    <cfRule type="cellIs" dxfId="1714" priority="1710" operator="lessThan">
      <formula>$C$4</formula>
    </cfRule>
  </conditionalFormatting>
  <conditionalFormatting sqref="AY47">
    <cfRule type="cellIs" dxfId="1713" priority="1711" operator="lessThan">
      <formula>$C$4</formula>
    </cfRule>
  </conditionalFormatting>
  <conditionalFormatting sqref="AY48">
    <cfRule type="cellIs" dxfId="1712" priority="1712" operator="lessThan">
      <formula>$C$4</formula>
    </cfRule>
  </conditionalFormatting>
  <conditionalFormatting sqref="AY49">
    <cfRule type="cellIs" dxfId="1711" priority="1713" operator="lessThan">
      <formula>$C$4</formula>
    </cfRule>
  </conditionalFormatting>
  <conditionalFormatting sqref="AY50">
    <cfRule type="cellIs" dxfId="1710" priority="1714" operator="lessThan">
      <formula>$C$4</formula>
    </cfRule>
  </conditionalFormatting>
  <conditionalFormatting sqref="AZ11">
    <cfRule type="cellIs" dxfId="1709" priority="1715" operator="lessThan">
      <formula>$C$4</formula>
    </cfRule>
  </conditionalFormatting>
  <conditionalFormatting sqref="AZ12">
    <cfRule type="cellIs" dxfId="1708" priority="1716" operator="lessThan">
      <formula>$C$4</formula>
    </cfRule>
  </conditionalFormatting>
  <conditionalFormatting sqref="AZ13">
    <cfRule type="cellIs" dxfId="1707" priority="1717" operator="lessThan">
      <formula>$C$4</formula>
    </cfRule>
  </conditionalFormatting>
  <conditionalFormatting sqref="AZ14">
    <cfRule type="cellIs" dxfId="1706" priority="1718" operator="lessThan">
      <formula>$C$4</formula>
    </cfRule>
  </conditionalFormatting>
  <conditionalFormatting sqref="AZ15">
    <cfRule type="cellIs" dxfId="1705" priority="1719" operator="lessThan">
      <formula>$C$4</formula>
    </cfRule>
  </conditionalFormatting>
  <conditionalFormatting sqref="AZ16">
    <cfRule type="cellIs" dxfId="1704" priority="1720" operator="lessThan">
      <formula>$C$4</formula>
    </cfRule>
  </conditionalFormatting>
  <conditionalFormatting sqref="AZ17">
    <cfRule type="cellIs" dxfId="1703" priority="1721" operator="lessThan">
      <formula>$C$4</formula>
    </cfRule>
  </conditionalFormatting>
  <conditionalFormatting sqref="AZ18">
    <cfRule type="cellIs" dxfId="1702" priority="1722" operator="lessThan">
      <formula>$C$4</formula>
    </cfRule>
  </conditionalFormatting>
  <conditionalFormatting sqref="AZ19">
    <cfRule type="cellIs" dxfId="1701" priority="1723" operator="lessThan">
      <formula>$C$4</formula>
    </cfRule>
  </conditionalFormatting>
  <conditionalFormatting sqref="AZ20">
    <cfRule type="cellIs" dxfId="1700" priority="1724" operator="lessThan">
      <formula>$C$4</formula>
    </cfRule>
  </conditionalFormatting>
  <conditionalFormatting sqref="AZ21">
    <cfRule type="cellIs" dxfId="1699" priority="1725" operator="lessThan">
      <formula>$C$4</formula>
    </cfRule>
  </conditionalFormatting>
  <conditionalFormatting sqref="AZ22">
    <cfRule type="cellIs" dxfId="1698" priority="1726" operator="lessThan">
      <formula>$C$4</formula>
    </cfRule>
  </conditionalFormatting>
  <conditionalFormatting sqref="AZ23">
    <cfRule type="cellIs" dxfId="1697" priority="1727" operator="lessThan">
      <formula>$C$4</formula>
    </cfRule>
  </conditionalFormatting>
  <conditionalFormatting sqref="AZ24">
    <cfRule type="cellIs" dxfId="1696" priority="1728" operator="lessThan">
      <formula>$C$4</formula>
    </cfRule>
  </conditionalFormatting>
  <conditionalFormatting sqref="AZ25">
    <cfRule type="cellIs" dxfId="1695" priority="1729" operator="lessThan">
      <formula>$C$4</formula>
    </cfRule>
  </conditionalFormatting>
  <conditionalFormatting sqref="AZ26">
    <cfRule type="cellIs" dxfId="1694" priority="1730" operator="lessThan">
      <formula>$C$4</formula>
    </cfRule>
  </conditionalFormatting>
  <conditionalFormatting sqref="AZ27">
    <cfRule type="cellIs" dxfId="1693" priority="1731" operator="lessThan">
      <formula>$C$4</formula>
    </cfRule>
  </conditionalFormatting>
  <conditionalFormatting sqref="AZ28">
    <cfRule type="cellIs" dxfId="1692" priority="1732" operator="lessThan">
      <formula>$C$4</formula>
    </cfRule>
  </conditionalFormatting>
  <conditionalFormatting sqref="AZ29">
    <cfRule type="cellIs" dxfId="1691" priority="1733" operator="lessThan">
      <formula>$C$4</formula>
    </cfRule>
  </conditionalFormatting>
  <conditionalFormatting sqref="AZ30">
    <cfRule type="cellIs" dxfId="1690" priority="1734" operator="lessThan">
      <formula>$C$4</formula>
    </cfRule>
  </conditionalFormatting>
  <conditionalFormatting sqref="AZ31">
    <cfRule type="cellIs" dxfId="1689" priority="1735" operator="lessThan">
      <formula>$C$4</formula>
    </cfRule>
  </conditionalFormatting>
  <conditionalFormatting sqref="AZ32">
    <cfRule type="cellIs" dxfId="1688" priority="1736" operator="lessThan">
      <formula>$C$4</formula>
    </cfRule>
  </conditionalFormatting>
  <conditionalFormatting sqref="AZ33">
    <cfRule type="cellIs" dxfId="1687" priority="1737" operator="lessThan">
      <formula>$C$4</formula>
    </cfRule>
  </conditionalFormatting>
  <conditionalFormatting sqref="AZ34">
    <cfRule type="cellIs" dxfId="1686" priority="1738" operator="lessThan">
      <formula>$C$4</formula>
    </cfRule>
  </conditionalFormatting>
  <conditionalFormatting sqref="AZ35">
    <cfRule type="cellIs" dxfId="1685" priority="1739" operator="lessThan">
      <formula>$C$4</formula>
    </cfRule>
  </conditionalFormatting>
  <conditionalFormatting sqref="AZ36">
    <cfRule type="cellIs" dxfId="1684" priority="1740" operator="lessThan">
      <formula>$C$4</formula>
    </cfRule>
  </conditionalFormatting>
  <conditionalFormatting sqref="AZ37">
    <cfRule type="cellIs" dxfId="1683" priority="1741" operator="lessThan">
      <formula>$C$4</formula>
    </cfRule>
  </conditionalFormatting>
  <conditionalFormatting sqref="AZ38">
    <cfRule type="cellIs" dxfId="1682" priority="1742" operator="lessThan">
      <formula>$C$4</formula>
    </cfRule>
  </conditionalFormatting>
  <conditionalFormatting sqref="AZ39">
    <cfRule type="cellIs" dxfId="1681" priority="1743" operator="lessThan">
      <formula>$C$4</formula>
    </cfRule>
  </conditionalFormatting>
  <conditionalFormatting sqref="AZ40">
    <cfRule type="cellIs" dxfId="1680" priority="1744" operator="lessThan">
      <formula>$C$4</formula>
    </cfRule>
  </conditionalFormatting>
  <conditionalFormatting sqref="AZ41">
    <cfRule type="cellIs" dxfId="1679" priority="1745" operator="lessThan">
      <formula>$C$4</formula>
    </cfRule>
  </conditionalFormatting>
  <conditionalFormatting sqref="AZ42">
    <cfRule type="cellIs" dxfId="1678" priority="1746" operator="lessThan">
      <formula>$C$4</formula>
    </cfRule>
  </conditionalFormatting>
  <conditionalFormatting sqref="AZ43">
    <cfRule type="cellIs" dxfId="1677" priority="1747" operator="lessThan">
      <formula>$C$4</formula>
    </cfRule>
  </conditionalFormatting>
  <conditionalFormatting sqref="AZ44">
    <cfRule type="cellIs" dxfId="1676" priority="1748" operator="lessThan">
      <formula>$C$4</formula>
    </cfRule>
  </conditionalFormatting>
  <conditionalFormatting sqref="AZ45">
    <cfRule type="cellIs" dxfId="1675" priority="1749" operator="lessThan">
      <formula>$C$4</formula>
    </cfRule>
  </conditionalFormatting>
  <conditionalFormatting sqref="AZ46">
    <cfRule type="cellIs" dxfId="1674" priority="1750" operator="lessThan">
      <formula>$C$4</formula>
    </cfRule>
  </conditionalFormatting>
  <conditionalFormatting sqref="AZ47">
    <cfRule type="cellIs" dxfId="1673" priority="1751" operator="lessThan">
      <formula>$C$4</formula>
    </cfRule>
  </conditionalFormatting>
  <conditionalFormatting sqref="AZ48">
    <cfRule type="cellIs" dxfId="1672" priority="1752" operator="lessThan">
      <formula>$C$4</formula>
    </cfRule>
  </conditionalFormatting>
  <conditionalFormatting sqref="AZ49">
    <cfRule type="cellIs" dxfId="1671" priority="1753" operator="lessThan">
      <formula>$C$4</formula>
    </cfRule>
  </conditionalFormatting>
  <conditionalFormatting sqref="AZ50">
    <cfRule type="cellIs" dxfId="1670" priority="1754" operator="lessThan">
      <formula>$C$4</formula>
    </cfRule>
  </conditionalFormatting>
  <conditionalFormatting sqref="BA11">
    <cfRule type="cellIs" dxfId="1669" priority="1755" operator="lessThan">
      <formula>$C$4</formula>
    </cfRule>
  </conditionalFormatting>
  <conditionalFormatting sqref="BA12">
    <cfRule type="cellIs" dxfId="1668" priority="1756" operator="lessThan">
      <formula>$C$4</formula>
    </cfRule>
  </conditionalFormatting>
  <conditionalFormatting sqref="BA13">
    <cfRule type="cellIs" dxfId="1667" priority="1757" operator="lessThan">
      <formula>$C$4</formula>
    </cfRule>
  </conditionalFormatting>
  <conditionalFormatting sqref="BA14">
    <cfRule type="cellIs" dxfId="1666" priority="1758" operator="lessThan">
      <formula>$C$4</formula>
    </cfRule>
  </conditionalFormatting>
  <conditionalFormatting sqref="BA15">
    <cfRule type="cellIs" dxfId="1665" priority="1759" operator="lessThan">
      <formula>$C$4</formula>
    </cfRule>
  </conditionalFormatting>
  <conditionalFormatting sqref="BA16">
    <cfRule type="cellIs" dxfId="1664" priority="1760" operator="lessThan">
      <formula>$C$4</formula>
    </cfRule>
  </conditionalFormatting>
  <conditionalFormatting sqref="BA17">
    <cfRule type="cellIs" dxfId="1663" priority="1761" operator="lessThan">
      <formula>$C$4</formula>
    </cfRule>
  </conditionalFormatting>
  <conditionalFormatting sqref="BA18">
    <cfRule type="cellIs" dxfId="1662" priority="1762" operator="lessThan">
      <formula>$C$4</formula>
    </cfRule>
  </conditionalFormatting>
  <conditionalFormatting sqref="BA19">
    <cfRule type="cellIs" dxfId="1661" priority="1763" operator="lessThan">
      <formula>$C$4</formula>
    </cfRule>
  </conditionalFormatting>
  <conditionalFormatting sqref="BA20">
    <cfRule type="cellIs" dxfId="1660" priority="1764" operator="lessThan">
      <formula>$C$4</formula>
    </cfRule>
  </conditionalFormatting>
  <conditionalFormatting sqref="BA21">
    <cfRule type="cellIs" dxfId="1659" priority="1765" operator="lessThan">
      <formula>$C$4</formula>
    </cfRule>
  </conditionalFormatting>
  <conditionalFormatting sqref="BA22">
    <cfRule type="cellIs" dxfId="1658" priority="1766" operator="lessThan">
      <formula>$C$4</formula>
    </cfRule>
  </conditionalFormatting>
  <conditionalFormatting sqref="BA23">
    <cfRule type="cellIs" dxfId="1657" priority="1767" operator="lessThan">
      <formula>$C$4</formula>
    </cfRule>
  </conditionalFormatting>
  <conditionalFormatting sqref="BA24">
    <cfRule type="cellIs" dxfId="1656" priority="1768" operator="lessThan">
      <formula>$C$4</formula>
    </cfRule>
  </conditionalFormatting>
  <conditionalFormatting sqref="BA25">
    <cfRule type="cellIs" dxfId="1655" priority="1769" operator="lessThan">
      <formula>$C$4</formula>
    </cfRule>
  </conditionalFormatting>
  <conditionalFormatting sqref="BA26">
    <cfRule type="cellIs" dxfId="1654" priority="1770" operator="lessThan">
      <formula>$C$4</formula>
    </cfRule>
  </conditionalFormatting>
  <conditionalFormatting sqref="BA27">
    <cfRule type="cellIs" dxfId="1653" priority="1771" operator="lessThan">
      <formula>$C$4</formula>
    </cfRule>
  </conditionalFormatting>
  <conditionalFormatting sqref="BA28">
    <cfRule type="cellIs" dxfId="1652" priority="1772" operator="lessThan">
      <formula>$C$4</formula>
    </cfRule>
  </conditionalFormatting>
  <conditionalFormatting sqref="BA29">
    <cfRule type="cellIs" dxfId="1651" priority="1773" operator="lessThan">
      <formula>$C$4</formula>
    </cfRule>
  </conditionalFormatting>
  <conditionalFormatting sqref="BA30">
    <cfRule type="cellIs" dxfId="1650" priority="1774" operator="lessThan">
      <formula>$C$4</formula>
    </cfRule>
  </conditionalFormatting>
  <conditionalFormatting sqref="BA31">
    <cfRule type="cellIs" dxfId="1649" priority="1775" operator="lessThan">
      <formula>$C$4</formula>
    </cfRule>
  </conditionalFormatting>
  <conditionalFormatting sqref="BA32">
    <cfRule type="cellIs" dxfId="1648" priority="1776" operator="lessThan">
      <formula>$C$4</formula>
    </cfRule>
  </conditionalFormatting>
  <conditionalFormatting sqref="BA33">
    <cfRule type="cellIs" dxfId="1647" priority="1777" operator="lessThan">
      <formula>$C$4</formula>
    </cfRule>
  </conditionalFormatting>
  <conditionalFormatting sqref="BA34">
    <cfRule type="cellIs" dxfId="1646" priority="1778" operator="lessThan">
      <formula>$C$4</formula>
    </cfRule>
  </conditionalFormatting>
  <conditionalFormatting sqref="BA35">
    <cfRule type="cellIs" dxfId="1645" priority="1779" operator="lessThan">
      <formula>$C$4</formula>
    </cfRule>
  </conditionalFormatting>
  <conditionalFormatting sqref="BA36">
    <cfRule type="cellIs" dxfId="1644" priority="1780" operator="lessThan">
      <formula>$C$4</formula>
    </cfRule>
  </conditionalFormatting>
  <conditionalFormatting sqref="BA37">
    <cfRule type="cellIs" dxfId="1643" priority="1781" operator="lessThan">
      <formula>$C$4</formula>
    </cfRule>
  </conditionalFormatting>
  <conditionalFormatting sqref="BA38">
    <cfRule type="cellIs" dxfId="1642" priority="1782" operator="lessThan">
      <formula>$C$4</formula>
    </cfRule>
  </conditionalFormatting>
  <conditionalFormatting sqref="BA39">
    <cfRule type="cellIs" dxfId="1641" priority="1783" operator="lessThan">
      <formula>$C$4</formula>
    </cfRule>
  </conditionalFormatting>
  <conditionalFormatting sqref="BA40">
    <cfRule type="cellIs" dxfId="1640" priority="1784" operator="lessThan">
      <formula>$C$4</formula>
    </cfRule>
  </conditionalFormatting>
  <conditionalFormatting sqref="BA41">
    <cfRule type="cellIs" dxfId="1639" priority="1785" operator="lessThan">
      <formula>$C$4</formula>
    </cfRule>
  </conditionalFormatting>
  <conditionalFormatting sqref="BA42">
    <cfRule type="cellIs" dxfId="1638" priority="1786" operator="lessThan">
      <formula>$C$4</formula>
    </cfRule>
  </conditionalFormatting>
  <conditionalFormatting sqref="BA43">
    <cfRule type="cellIs" dxfId="1637" priority="1787" operator="lessThan">
      <formula>$C$4</formula>
    </cfRule>
  </conditionalFormatting>
  <conditionalFormatting sqref="BA44">
    <cfRule type="cellIs" dxfId="1636" priority="1788" operator="lessThan">
      <formula>$C$4</formula>
    </cfRule>
  </conditionalFormatting>
  <conditionalFormatting sqref="BA45">
    <cfRule type="cellIs" dxfId="1635" priority="1789" operator="lessThan">
      <formula>$C$4</formula>
    </cfRule>
  </conditionalFormatting>
  <conditionalFormatting sqref="BA46">
    <cfRule type="cellIs" dxfId="1634" priority="1790" operator="lessThan">
      <formula>$C$4</formula>
    </cfRule>
  </conditionalFormatting>
  <conditionalFormatting sqref="BA47">
    <cfRule type="cellIs" dxfId="1633" priority="1791" operator="lessThan">
      <formula>$C$4</formula>
    </cfRule>
  </conditionalFormatting>
  <conditionalFormatting sqref="BA48">
    <cfRule type="cellIs" dxfId="1632" priority="1792" operator="lessThan">
      <formula>$C$4</formula>
    </cfRule>
  </conditionalFormatting>
  <conditionalFormatting sqref="BA49">
    <cfRule type="cellIs" dxfId="1631" priority="1793" operator="lessThan">
      <formula>$C$4</formula>
    </cfRule>
  </conditionalFormatting>
  <conditionalFormatting sqref="BA50">
    <cfRule type="cellIs" dxfId="1630" priority="1794" operator="lessThan">
      <formula>$C$4</formula>
    </cfRule>
  </conditionalFormatting>
  <conditionalFormatting sqref="BE11">
    <cfRule type="cellIs" dxfId="1629" priority="1795" operator="lessThan">
      <formula>$C$4</formula>
    </cfRule>
  </conditionalFormatting>
  <conditionalFormatting sqref="BE12">
    <cfRule type="cellIs" dxfId="1628" priority="1796" operator="lessThan">
      <formula>$C$4</formula>
    </cfRule>
  </conditionalFormatting>
  <conditionalFormatting sqref="BE13">
    <cfRule type="cellIs" dxfId="1627" priority="1797" operator="lessThan">
      <formula>$C$4</formula>
    </cfRule>
  </conditionalFormatting>
  <conditionalFormatting sqref="BE14">
    <cfRule type="cellIs" dxfId="1626" priority="1798" operator="lessThan">
      <formula>$C$4</formula>
    </cfRule>
  </conditionalFormatting>
  <conditionalFormatting sqref="BE15">
    <cfRule type="cellIs" dxfId="1625" priority="1799" operator="lessThan">
      <formula>$C$4</formula>
    </cfRule>
  </conditionalFormatting>
  <conditionalFormatting sqref="BE16">
    <cfRule type="cellIs" dxfId="1624" priority="1800" operator="lessThan">
      <formula>$C$4</formula>
    </cfRule>
  </conditionalFormatting>
  <conditionalFormatting sqref="BE17">
    <cfRule type="cellIs" dxfId="1623" priority="1801" operator="lessThan">
      <formula>$C$4</formula>
    </cfRule>
  </conditionalFormatting>
  <conditionalFormatting sqref="BE18">
    <cfRule type="cellIs" dxfId="1622" priority="1802" operator="lessThan">
      <formula>$C$4</formula>
    </cfRule>
  </conditionalFormatting>
  <conditionalFormatting sqref="BE19">
    <cfRule type="cellIs" dxfId="1621" priority="1803" operator="lessThan">
      <formula>$C$4</formula>
    </cfRule>
  </conditionalFormatting>
  <conditionalFormatting sqref="BE20">
    <cfRule type="cellIs" dxfId="1620" priority="1804" operator="lessThan">
      <formula>$C$4</formula>
    </cfRule>
  </conditionalFormatting>
  <conditionalFormatting sqref="BE21">
    <cfRule type="cellIs" dxfId="1619" priority="1805" operator="lessThan">
      <formula>$C$4</formula>
    </cfRule>
  </conditionalFormatting>
  <conditionalFormatting sqref="BE22">
    <cfRule type="cellIs" dxfId="1618" priority="1806" operator="lessThan">
      <formula>$C$4</formula>
    </cfRule>
  </conditionalFormatting>
  <conditionalFormatting sqref="BE23">
    <cfRule type="cellIs" dxfId="1617" priority="1807" operator="lessThan">
      <formula>$C$4</formula>
    </cfRule>
  </conditionalFormatting>
  <conditionalFormatting sqref="BE24">
    <cfRule type="cellIs" dxfId="1616" priority="1808" operator="lessThan">
      <formula>$C$4</formula>
    </cfRule>
  </conditionalFormatting>
  <conditionalFormatting sqref="BE25">
    <cfRule type="cellIs" dxfId="1615" priority="1809" operator="lessThan">
      <formula>$C$4</formula>
    </cfRule>
  </conditionalFormatting>
  <conditionalFormatting sqref="BE26">
    <cfRule type="cellIs" dxfId="1614" priority="1810" operator="lessThan">
      <formula>$C$4</formula>
    </cfRule>
  </conditionalFormatting>
  <conditionalFormatting sqref="BE27">
    <cfRule type="cellIs" dxfId="1613" priority="1811" operator="lessThan">
      <formula>$C$4</formula>
    </cfRule>
  </conditionalFormatting>
  <conditionalFormatting sqref="BE28">
    <cfRule type="cellIs" dxfId="1612" priority="1812" operator="lessThan">
      <formula>$C$4</formula>
    </cfRule>
  </conditionalFormatting>
  <conditionalFormatting sqref="BE29">
    <cfRule type="cellIs" dxfId="1611" priority="1813" operator="lessThan">
      <formula>$C$4</formula>
    </cfRule>
  </conditionalFormatting>
  <conditionalFormatting sqref="BE30">
    <cfRule type="cellIs" dxfId="1610" priority="1814" operator="lessThan">
      <formula>$C$4</formula>
    </cfRule>
  </conditionalFormatting>
  <conditionalFormatting sqref="BE31">
    <cfRule type="cellIs" dxfId="1609" priority="1815" operator="lessThan">
      <formula>$C$4</formula>
    </cfRule>
  </conditionalFormatting>
  <conditionalFormatting sqref="BE32">
    <cfRule type="cellIs" dxfId="1608" priority="1816" operator="lessThan">
      <formula>$C$4</formula>
    </cfRule>
  </conditionalFormatting>
  <conditionalFormatting sqref="BE33">
    <cfRule type="cellIs" dxfId="1607" priority="1817" operator="lessThan">
      <formula>$C$4</formula>
    </cfRule>
  </conditionalFormatting>
  <conditionalFormatting sqref="BE34">
    <cfRule type="cellIs" dxfId="1606" priority="1818" operator="lessThan">
      <formula>$C$4</formula>
    </cfRule>
  </conditionalFormatting>
  <conditionalFormatting sqref="BE35">
    <cfRule type="cellIs" dxfId="1605" priority="1819" operator="lessThan">
      <formula>$C$4</formula>
    </cfRule>
  </conditionalFormatting>
  <conditionalFormatting sqref="BE36">
    <cfRule type="cellIs" dxfId="1604" priority="1820" operator="lessThan">
      <formula>$C$4</formula>
    </cfRule>
  </conditionalFormatting>
  <conditionalFormatting sqref="BE37">
    <cfRule type="cellIs" dxfId="1603" priority="1821" operator="lessThan">
      <formula>$C$4</formula>
    </cfRule>
  </conditionalFormatting>
  <conditionalFormatting sqref="BE38">
    <cfRule type="cellIs" dxfId="1602" priority="1822" operator="lessThan">
      <formula>$C$4</formula>
    </cfRule>
  </conditionalFormatting>
  <conditionalFormatting sqref="BE39">
    <cfRule type="cellIs" dxfId="1601" priority="1823" operator="lessThan">
      <formula>$C$4</formula>
    </cfRule>
  </conditionalFormatting>
  <conditionalFormatting sqref="BE40">
    <cfRule type="cellIs" dxfId="1600" priority="1824" operator="lessThan">
      <formula>$C$4</formula>
    </cfRule>
  </conditionalFormatting>
  <conditionalFormatting sqref="BE41">
    <cfRule type="cellIs" dxfId="1599" priority="1825" operator="lessThan">
      <formula>$C$4</formula>
    </cfRule>
  </conditionalFormatting>
  <conditionalFormatting sqref="BE42">
    <cfRule type="cellIs" dxfId="1598" priority="1826" operator="lessThan">
      <formula>$C$4</formula>
    </cfRule>
  </conditionalFormatting>
  <conditionalFormatting sqref="BE43">
    <cfRule type="cellIs" dxfId="1597" priority="1827" operator="lessThan">
      <formula>$C$4</formula>
    </cfRule>
  </conditionalFormatting>
  <conditionalFormatting sqref="BE44">
    <cfRule type="cellIs" dxfId="1596" priority="1828" operator="lessThan">
      <formula>$C$4</formula>
    </cfRule>
  </conditionalFormatting>
  <conditionalFormatting sqref="BE45">
    <cfRule type="cellIs" dxfId="1595" priority="1829" operator="lessThan">
      <formula>$C$4</formula>
    </cfRule>
  </conditionalFormatting>
  <conditionalFormatting sqref="BE46">
    <cfRule type="cellIs" dxfId="1594" priority="1830" operator="lessThan">
      <formula>$C$4</formula>
    </cfRule>
  </conditionalFormatting>
  <conditionalFormatting sqref="BE47">
    <cfRule type="cellIs" dxfId="1593" priority="1831" operator="lessThan">
      <formula>$C$4</formula>
    </cfRule>
  </conditionalFormatting>
  <conditionalFormatting sqref="BE48">
    <cfRule type="cellIs" dxfId="1592" priority="1832" operator="lessThan">
      <formula>$C$4</formula>
    </cfRule>
  </conditionalFormatting>
  <conditionalFormatting sqref="BE49">
    <cfRule type="cellIs" dxfId="1591" priority="1833" operator="lessThan">
      <formula>$C$4</formula>
    </cfRule>
  </conditionalFormatting>
  <conditionalFormatting sqref="BE50">
    <cfRule type="cellIs" dxfId="1590" priority="1834" operator="lessThan">
      <formula>$C$4</formula>
    </cfRule>
  </conditionalFormatting>
  <conditionalFormatting sqref="BF11">
    <cfRule type="cellIs" dxfId="1589" priority="1835" operator="lessThan">
      <formula>$C$4</formula>
    </cfRule>
  </conditionalFormatting>
  <conditionalFormatting sqref="BF12">
    <cfRule type="cellIs" dxfId="1588" priority="1836" operator="lessThan">
      <formula>$C$4</formula>
    </cfRule>
  </conditionalFormatting>
  <conditionalFormatting sqref="BF13">
    <cfRule type="cellIs" dxfId="1587" priority="1837" operator="lessThan">
      <formula>$C$4</formula>
    </cfRule>
  </conditionalFormatting>
  <conditionalFormatting sqref="BF14">
    <cfRule type="cellIs" dxfId="1586" priority="1838" operator="lessThan">
      <formula>$C$4</formula>
    </cfRule>
  </conditionalFormatting>
  <conditionalFormatting sqref="BF15">
    <cfRule type="cellIs" dxfId="1585" priority="1839" operator="lessThan">
      <formula>$C$4</formula>
    </cfRule>
  </conditionalFormatting>
  <conditionalFormatting sqref="BF16">
    <cfRule type="cellIs" dxfId="1584" priority="1840" operator="lessThan">
      <formula>$C$4</formula>
    </cfRule>
  </conditionalFormatting>
  <conditionalFormatting sqref="BF17">
    <cfRule type="cellIs" dxfId="1583" priority="1841" operator="lessThan">
      <formula>$C$4</formula>
    </cfRule>
  </conditionalFormatting>
  <conditionalFormatting sqref="BF18">
    <cfRule type="cellIs" dxfId="1582" priority="1842" operator="lessThan">
      <formula>$C$4</formula>
    </cfRule>
  </conditionalFormatting>
  <conditionalFormatting sqref="BF19">
    <cfRule type="cellIs" dxfId="1581" priority="1843" operator="lessThan">
      <formula>$C$4</formula>
    </cfRule>
  </conditionalFormatting>
  <conditionalFormatting sqref="BF20">
    <cfRule type="cellIs" dxfId="1580" priority="1844" operator="lessThan">
      <formula>$C$4</formula>
    </cfRule>
  </conditionalFormatting>
  <conditionalFormatting sqref="BF21">
    <cfRule type="cellIs" dxfId="1579" priority="1845" operator="lessThan">
      <formula>$C$4</formula>
    </cfRule>
  </conditionalFormatting>
  <conditionalFormatting sqref="BF22">
    <cfRule type="cellIs" dxfId="1578" priority="1846" operator="lessThan">
      <formula>$C$4</formula>
    </cfRule>
  </conditionalFormatting>
  <conditionalFormatting sqref="BF23">
    <cfRule type="cellIs" dxfId="1577" priority="1847" operator="lessThan">
      <formula>$C$4</formula>
    </cfRule>
  </conditionalFormatting>
  <conditionalFormatting sqref="BF24">
    <cfRule type="cellIs" dxfId="1576" priority="1848" operator="lessThan">
      <formula>$C$4</formula>
    </cfRule>
  </conditionalFormatting>
  <conditionalFormatting sqref="BF25">
    <cfRule type="cellIs" dxfId="1575" priority="1849" operator="lessThan">
      <formula>$C$4</formula>
    </cfRule>
  </conditionalFormatting>
  <conditionalFormatting sqref="BF26">
    <cfRule type="cellIs" dxfId="1574" priority="1850" operator="lessThan">
      <formula>$C$4</formula>
    </cfRule>
  </conditionalFormatting>
  <conditionalFormatting sqref="BF27">
    <cfRule type="cellIs" dxfId="1573" priority="1851" operator="lessThan">
      <formula>$C$4</formula>
    </cfRule>
  </conditionalFormatting>
  <conditionalFormatting sqref="BF28">
    <cfRule type="cellIs" dxfId="1572" priority="1852" operator="lessThan">
      <formula>$C$4</formula>
    </cfRule>
  </conditionalFormatting>
  <conditionalFormatting sqref="BF29">
    <cfRule type="cellIs" dxfId="1571" priority="1853" operator="lessThan">
      <formula>$C$4</formula>
    </cfRule>
  </conditionalFormatting>
  <conditionalFormatting sqref="BF30">
    <cfRule type="cellIs" dxfId="1570" priority="1854" operator="lessThan">
      <formula>$C$4</formula>
    </cfRule>
  </conditionalFormatting>
  <conditionalFormatting sqref="BF31">
    <cfRule type="cellIs" dxfId="1569" priority="1855" operator="lessThan">
      <formula>$C$4</formula>
    </cfRule>
  </conditionalFormatting>
  <conditionalFormatting sqref="BF32">
    <cfRule type="cellIs" dxfId="1568" priority="1856" operator="lessThan">
      <formula>$C$4</formula>
    </cfRule>
  </conditionalFormatting>
  <conditionalFormatting sqref="BF33">
    <cfRule type="cellIs" dxfId="1567" priority="1857" operator="lessThan">
      <formula>$C$4</formula>
    </cfRule>
  </conditionalFormatting>
  <conditionalFormatting sqref="BF34">
    <cfRule type="cellIs" dxfId="1566" priority="1858" operator="lessThan">
      <formula>$C$4</formula>
    </cfRule>
  </conditionalFormatting>
  <conditionalFormatting sqref="BF35">
    <cfRule type="cellIs" dxfId="1565" priority="1859" operator="lessThan">
      <formula>$C$4</formula>
    </cfRule>
  </conditionalFormatting>
  <conditionalFormatting sqref="BF36">
    <cfRule type="cellIs" dxfId="1564" priority="1860" operator="lessThan">
      <formula>$C$4</formula>
    </cfRule>
  </conditionalFormatting>
  <conditionalFormatting sqref="BF37">
    <cfRule type="cellIs" dxfId="1563" priority="1861" operator="lessThan">
      <formula>$C$4</formula>
    </cfRule>
  </conditionalFormatting>
  <conditionalFormatting sqref="BF38">
    <cfRule type="cellIs" dxfId="1562" priority="1862" operator="lessThan">
      <formula>$C$4</formula>
    </cfRule>
  </conditionalFormatting>
  <conditionalFormatting sqref="BF39">
    <cfRule type="cellIs" dxfId="1561" priority="1863" operator="lessThan">
      <formula>$C$4</formula>
    </cfRule>
  </conditionalFormatting>
  <conditionalFormatting sqref="BF40">
    <cfRule type="cellIs" dxfId="1560" priority="1864" operator="lessThan">
      <formula>$C$4</formula>
    </cfRule>
  </conditionalFormatting>
  <conditionalFormatting sqref="BF41">
    <cfRule type="cellIs" dxfId="1559" priority="1865" operator="lessThan">
      <formula>$C$4</formula>
    </cfRule>
  </conditionalFormatting>
  <conditionalFormatting sqref="BF42">
    <cfRule type="cellIs" dxfId="1558" priority="1866" operator="lessThan">
      <formula>$C$4</formula>
    </cfRule>
  </conditionalFormatting>
  <conditionalFormatting sqref="BF43">
    <cfRule type="cellIs" dxfId="1557" priority="1867" operator="lessThan">
      <formula>$C$4</formula>
    </cfRule>
  </conditionalFormatting>
  <conditionalFormatting sqref="BF44">
    <cfRule type="cellIs" dxfId="1556" priority="1868" operator="lessThan">
      <formula>$C$4</formula>
    </cfRule>
  </conditionalFormatting>
  <conditionalFormatting sqref="BF45">
    <cfRule type="cellIs" dxfId="1555" priority="1869" operator="lessThan">
      <formula>$C$4</formula>
    </cfRule>
  </conditionalFormatting>
  <conditionalFormatting sqref="BF46">
    <cfRule type="cellIs" dxfId="1554" priority="1870" operator="lessThan">
      <formula>$C$4</formula>
    </cfRule>
  </conditionalFormatting>
  <conditionalFormatting sqref="BF47">
    <cfRule type="cellIs" dxfId="1553" priority="1871" operator="lessThan">
      <formula>$C$4</formula>
    </cfRule>
  </conditionalFormatting>
  <conditionalFormatting sqref="BF48">
    <cfRule type="cellIs" dxfId="1552" priority="1872" operator="lessThan">
      <formula>$C$4</formula>
    </cfRule>
  </conditionalFormatting>
  <conditionalFormatting sqref="BF49">
    <cfRule type="cellIs" dxfId="1551" priority="1873" operator="lessThan">
      <formula>$C$4</formula>
    </cfRule>
  </conditionalFormatting>
  <conditionalFormatting sqref="BF50">
    <cfRule type="cellIs" dxfId="1550" priority="1874" operator="lessThan">
      <formula>$C$4</formula>
    </cfRule>
  </conditionalFormatting>
  <conditionalFormatting sqref="BG11">
    <cfRule type="cellIs" dxfId="1549" priority="1875" operator="lessThan">
      <formula>$C$4</formula>
    </cfRule>
  </conditionalFormatting>
  <conditionalFormatting sqref="BG12">
    <cfRule type="cellIs" dxfId="1548" priority="1876" operator="lessThan">
      <formula>$C$4</formula>
    </cfRule>
  </conditionalFormatting>
  <conditionalFormatting sqref="BG13">
    <cfRule type="cellIs" dxfId="1547" priority="1877" operator="lessThan">
      <formula>$C$4</formula>
    </cfRule>
  </conditionalFormatting>
  <conditionalFormatting sqref="BG14">
    <cfRule type="cellIs" dxfId="1546" priority="1878" operator="lessThan">
      <formula>$C$4</formula>
    </cfRule>
  </conditionalFormatting>
  <conditionalFormatting sqref="BG15">
    <cfRule type="cellIs" dxfId="1545" priority="1879" operator="lessThan">
      <formula>$C$4</formula>
    </cfRule>
  </conditionalFormatting>
  <conditionalFormatting sqref="BG16">
    <cfRule type="cellIs" dxfId="1544" priority="1880" operator="lessThan">
      <formula>$C$4</formula>
    </cfRule>
  </conditionalFormatting>
  <conditionalFormatting sqref="BG17">
    <cfRule type="cellIs" dxfId="1543" priority="1881" operator="lessThan">
      <formula>$C$4</formula>
    </cfRule>
  </conditionalFormatting>
  <conditionalFormatting sqref="BG18">
    <cfRule type="cellIs" dxfId="1542" priority="1882" operator="lessThan">
      <formula>$C$4</formula>
    </cfRule>
  </conditionalFormatting>
  <conditionalFormatting sqref="BG19">
    <cfRule type="cellIs" dxfId="1541" priority="1883" operator="lessThan">
      <formula>$C$4</formula>
    </cfRule>
  </conditionalFormatting>
  <conditionalFormatting sqref="BG20">
    <cfRule type="cellIs" dxfId="1540" priority="1884" operator="lessThan">
      <formula>$C$4</formula>
    </cfRule>
  </conditionalFormatting>
  <conditionalFormatting sqref="BG21">
    <cfRule type="cellIs" dxfId="1539" priority="1885" operator="lessThan">
      <formula>$C$4</formula>
    </cfRule>
  </conditionalFormatting>
  <conditionalFormatting sqref="BG22">
    <cfRule type="cellIs" dxfId="1538" priority="1886" operator="lessThan">
      <formula>$C$4</formula>
    </cfRule>
  </conditionalFormatting>
  <conditionalFormatting sqref="BG23">
    <cfRule type="cellIs" dxfId="1537" priority="1887" operator="lessThan">
      <formula>$C$4</formula>
    </cfRule>
  </conditionalFormatting>
  <conditionalFormatting sqref="BG24">
    <cfRule type="cellIs" dxfId="1536" priority="1888" operator="lessThan">
      <formula>$C$4</formula>
    </cfRule>
  </conditionalFormatting>
  <conditionalFormatting sqref="BG25">
    <cfRule type="cellIs" dxfId="1535" priority="1889" operator="lessThan">
      <formula>$C$4</formula>
    </cfRule>
  </conditionalFormatting>
  <conditionalFormatting sqref="BG26">
    <cfRule type="cellIs" dxfId="1534" priority="1890" operator="lessThan">
      <formula>$C$4</formula>
    </cfRule>
  </conditionalFormatting>
  <conditionalFormatting sqref="BG27">
    <cfRule type="cellIs" dxfId="1533" priority="1891" operator="lessThan">
      <formula>$C$4</formula>
    </cfRule>
  </conditionalFormatting>
  <conditionalFormatting sqref="BG28">
    <cfRule type="cellIs" dxfId="1532" priority="1892" operator="lessThan">
      <formula>$C$4</formula>
    </cfRule>
  </conditionalFormatting>
  <conditionalFormatting sqref="BG29">
    <cfRule type="cellIs" dxfId="1531" priority="1893" operator="lessThan">
      <formula>$C$4</formula>
    </cfRule>
  </conditionalFormatting>
  <conditionalFormatting sqref="BG30">
    <cfRule type="cellIs" dxfId="1530" priority="1894" operator="lessThan">
      <formula>$C$4</formula>
    </cfRule>
  </conditionalFormatting>
  <conditionalFormatting sqref="BG31">
    <cfRule type="cellIs" dxfId="1529" priority="1895" operator="lessThan">
      <formula>$C$4</formula>
    </cfRule>
  </conditionalFormatting>
  <conditionalFormatting sqref="BG32">
    <cfRule type="cellIs" dxfId="1528" priority="1896" operator="lessThan">
      <formula>$C$4</formula>
    </cfRule>
  </conditionalFormatting>
  <conditionalFormatting sqref="BG33">
    <cfRule type="cellIs" dxfId="1527" priority="1897" operator="lessThan">
      <formula>$C$4</formula>
    </cfRule>
  </conditionalFormatting>
  <conditionalFormatting sqref="BG34">
    <cfRule type="cellIs" dxfId="1526" priority="1898" operator="lessThan">
      <formula>$C$4</formula>
    </cfRule>
  </conditionalFormatting>
  <conditionalFormatting sqref="BG35">
    <cfRule type="cellIs" dxfId="1525" priority="1899" operator="lessThan">
      <formula>$C$4</formula>
    </cfRule>
  </conditionalFormatting>
  <conditionalFormatting sqref="BG36">
    <cfRule type="cellIs" dxfId="1524" priority="1900" operator="lessThan">
      <formula>$C$4</formula>
    </cfRule>
  </conditionalFormatting>
  <conditionalFormatting sqref="BG37">
    <cfRule type="cellIs" dxfId="1523" priority="1901" operator="lessThan">
      <formula>$C$4</formula>
    </cfRule>
  </conditionalFormatting>
  <conditionalFormatting sqref="BG38">
    <cfRule type="cellIs" dxfId="1522" priority="1902" operator="lessThan">
      <formula>$C$4</formula>
    </cfRule>
  </conditionalFormatting>
  <conditionalFormatting sqref="BG39">
    <cfRule type="cellIs" dxfId="1521" priority="1903" operator="lessThan">
      <formula>$C$4</formula>
    </cfRule>
  </conditionalFormatting>
  <conditionalFormatting sqref="BG40">
    <cfRule type="cellIs" dxfId="1520" priority="1904" operator="lessThan">
      <formula>$C$4</formula>
    </cfRule>
  </conditionalFormatting>
  <conditionalFormatting sqref="BG41">
    <cfRule type="cellIs" dxfId="1519" priority="1905" operator="lessThan">
      <formula>$C$4</formula>
    </cfRule>
  </conditionalFormatting>
  <conditionalFormatting sqref="BG42">
    <cfRule type="cellIs" dxfId="1518" priority="1906" operator="lessThan">
      <formula>$C$4</formula>
    </cfRule>
  </conditionalFormatting>
  <conditionalFormatting sqref="BG43">
    <cfRule type="cellIs" dxfId="1517" priority="1907" operator="lessThan">
      <formula>$C$4</formula>
    </cfRule>
  </conditionalFormatting>
  <conditionalFormatting sqref="BG44">
    <cfRule type="cellIs" dxfId="1516" priority="1908" operator="lessThan">
      <formula>$C$4</formula>
    </cfRule>
  </conditionalFormatting>
  <conditionalFormatting sqref="BG45">
    <cfRule type="cellIs" dxfId="1515" priority="1909" operator="lessThan">
      <formula>$C$4</formula>
    </cfRule>
  </conditionalFormatting>
  <conditionalFormatting sqref="BG46">
    <cfRule type="cellIs" dxfId="1514" priority="1910" operator="lessThan">
      <formula>$C$4</formula>
    </cfRule>
  </conditionalFormatting>
  <conditionalFormatting sqref="BG47">
    <cfRule type="cellIs" dxfId="1513" priority="1911" operator="lessThan">
      <formula>$C$4</formula>
    </cfRule>
  </conditionalFormatting>
  <conditionalFormatting sqref="BG48">
    <cfRule type="cellIs" dxfId="1512" priority="1912" operator="lessThan">
      <formula>$C$4</formula>
    </cfRule>
  </conditionalFormatting>
  <conditionalFormatting sqref="BG49">
    <cfRule type="cellIs" dxfId="1511" priority="1913" operator="lessThan">
      <formula>$C$4</formula>
    </cfRule>
  </conditionalFormatting>
  <conditionalFormatting sqref="BG50">
    <cfRule type="cellIs" dxfId="1510" priority="1914" operator="lessThan">
      <formula>$C$4</formula>
    </cfRule>
  </conditionalFormatting>
  <conditionalFormatting sqref="BH11">
    <cfRule type="cellIs" dxfId="1509" priority="1915" operator="lessThan">
      <formula>$C$4</formula>
    </cfRule>
  </conditionalFormatting>
  <conditionalFormatting sqref="BH12">
    <cfRule type="cellIs" dxfId="1508" priority="1916" operator="lessThan">
      <formula>$C$4</formula>
    </cfRule>
  </conditionalFormatting>
  <conditionalFormatting sqref="BH13">
    <cfRule type="cellIs" dxfId="1507" priority="1917" operator="lessThan">
      <formula>$C$4</formula>
    </cfRule>
  </conditionalFormatting>
  <conditionalFormatting sqref="BH14">
    <cfRule type="cellIs" dxfId="1506" priority="1918" operator="lessThan">
      <formula>$C$4</formula>
    </cfRule>
  </conditionalFormatting>
  <conditionalFormatting sqref="BH15">
    <cfRule type="cellIs" dxfId="1505" priority="1919" operator="lessThan">
      <formula>$C$4</formula>
    </cfRule>
  </conditionalFormatting>
  <conditionalFormatting sqref="BH16">
    <cfRule type="cellIs" dxfId="1504" priority="1920" operator="lessThan">
      <formula>$C$4</formula>
    </cfRule>
  </conditionalFormatting>
  <conditionalFormatting sqref="BH17">
    <cfRule type="cellIs" dxfId="1503" priority="1921" operator="lessThan">
      <formula>$C$4</formula>
    </cfRule>
  </conditionalFormatting>
  <conditionalFormatting sqref="BH18">
    <cfRule type="cellIs" dxfId="1502" priority="1922" operator="lessThan">
      <formula>$C$4</formula>
    </cfRule>
  </conditionalFormatting>
  <conditionalFormatting sqref="BH19">
    <cfRule type="cellIs" dxfId="1501" priority="1923" operator="lessThan">
      <formula>$C$4</formula>
    </cfRule>
  </conditionalFormatting>
  <conditionalFormatting sqref="BH20">
    <cfRule type="cellIs" dxfId="1500" priority="1924" operator="lessThan">
      <formula>$C$4</formula>
    </cfRule>
  </conditionalFormatting>
  <conditionalFormatting sqref="BH21">
    <cfRule type="cellIs" dxfId="1499" priority="1925" operator="lessThan">
      <formula>$C$4</formula>
    </cfRule>
  </conditionalFormatting>
  <conditionalFormatting sqref="BH22">
    <cfRule type="cellIs" dxfId="1498" priority="1926" operator="lessThan">
      <formula>$C$4</formula>
    </cfRule>
  </conditionalFormatting>
  <conditionalFormatting sqref="BH23">
    <cfRule type="cellIs" dxfId="1497" priority="1927" operator="lessThan">
      <formula>$C$4</formula>
    </cfRule>
  </conditionalFormatting>
  <conditionalFormatting sqref="BH24">
    <cfRule type="cellIs" dxfId="1496" priority="1928" operator="lessThan">
      <formula>$C$4</formula>
    </cfRule>
  </conditionalFormatting>
  <conditionalFormatting sqref="BH25">
    <cfRule type="cellIs" dxfId="1495" priority="1929" operator="lessThan">
      <formula>$C$4</formula>
    </cfRule>
  </conditionalFormatting>
  <conditionalFormatting sqref="BH26">
    <cfRule type="cellIs" dxfId="1494" priority="1930" operator="lessThan">
      <formula>$C$4</formula>
    </cfRule>
  </conditionalFormatting>
  <conditionalFormatting sqref="BH27">
    <cfRule type="cellIs" dxfId="1493" priority="1931" operator="lessThan">
      <formula>$C$4</formula>
    </cfRule>
  </conditionalFormatting>
  <conditionalFormatting sqref="BH28">
    <cfRule type="cellIs" dxfId="1492" priority="1932" operator="lessThan">
      <formula>$C$4</formula>
    </cfRule>
  </conditionalFormatting>
  <conditionalFormatting sqref="BH29">
    <cfRule type="cellIs" dxfId="1491" priority="1933" operator="lessThan">
      <formula>$C$4</formula>
    </cfRule>
  </conditionalFormatting>
  <conditionalFormatting sqref="BH30">
    <cfRule type="cellIs" dxfId="1490" priority="1934" operator="lessThan">
      <formula>$C$4</formula>
    </cfRule>
  </conditionalFormatting>
  <conditionalFormatting sqref="BH31">
    <cfRule type="cellIs" dxfId="1489" priority="1935" operator="lessThan">
      <formula>$C$4</formula>
    </cfRule>
  </conditionalFormatting>
  <conditionalFormatting sqref="BH32">
    <cfRule type="cellIs" dxfId="1488" priority="1936" operator="lessThan">
      <formula>$C$4</formula>
    </cfRule>
  </conditionalFormatting>
  <conditionalFormatting sqref="BH33">
    <cfRule type="cellIs" dxfId="1487" priority="1937" operator="lessThan">
      <formula>$C$4</formula>
    </cfRule>
  </conditionalFormatting>
  <conditionalFormatting sqref="BH34">
    <cfRule type="cellIs" dxfId="1486" priority="1938" operator="lessThan">
      <formula>$C$4</formula>
    </cfRule>
  </conditionalFormatting>
  <conditionalFormatting sqref="BH35">
    <cfRule type="cellIs" dxfId="1485" priority="1939" operator="lessThan">
      <formula>$C$4</formula>
    </cfRule>
  </conditionalFormatting>
  <conditionalFormatting sqref="BH36">
    <cfRule type="cellIs" dxfId="1484" priority="1940" operator="lessThan">
      <formula>$C$4</formula>
    </cfRule>
  </conditionalFormatting>
  <conditionalFormatting sqref="BH37">
    <cfRule type="cellIs" dxfId="1483" priority="1941" operator="lessThan">
      <formula>$C$4</formula>
    </cfRule>
  </conditionalFormatting>
  <conditionalFormatting sqref="BH38">
    <cfRule type="cellIs" dxfId="1482" priority="1942" operator="lessThan">
      <formula>$C$4</formula>
    </cfRule>
  </conditionalFormatting>
  <conditionalFormatting sqref="BH39">
    <cfRule type="cellIs" dxfId="1481" priority="1943" operator="lessThan">
      <formula>$C$4</formula>
    </cfRule>
  </conditionalFormatting>
  <conditionalFormatting sqref="BH40">
    <cfRule type="cellIs" dxfId="1480" priority="1944" operator="lessThan">
      <formula>$C$4</formula>
    </cfRule>
  </conditionalFormatting>
  <conditionalFormatting sqref="BH41">
    <cfRule type="cellIs" dxfId="1479" priority="1945" operator="lessThan">
      <formula>$C$4</formula>
    </cfRule>
  </conditionalFormatting>
  <conditionalFormatting sqref="BH42">
    <cfRule type="cellIs" dxfId="1478" priority="1946" operator="lessThan">
      <formula>$C$4</formula>
    </cfRule>
  </conditionalFormatting>
  <conditionalFormatting sqref="BH43">
    <cfRule type="cellIs" dxfId="1477" priority="1947" operator="lessThan">
      <formula>$C$4</formula>
    </cfRule>
  </conditionalFormatting>
  <conditionalFormatting sqref="BH44">
    <cfRule type="cellIs" dxfId="1476" priority="1948" operator="lessThan">
      <formula>$C$4</formula>
    </cfRule>
  </conditionalFormatting>
  <conditionalFormatting sqref="BH45">
    <cfRule type="cellIs" dxfId="1475" priority="1949" operator="lessThan">
      <formula>$C$4</formula>
    </cfRule>
  </conditionalFormatting>
  <conditionalFormatting sqref="BH46">
    <cfRule type="cellIs" dxfId="1474" priority="1950" operator="lessThan">
      <formula>$C$4</formula>
    </cfRule>
  </conditionalFormatting>
  <conditionalFormatting sqref="BH47">
    <cfRule type="cellIs" dxfId="1473" priority="1951" operator="lessThan">
      <formula>$C$4</formula>
    </cfRule>
  </conditionalFormatting>
  <conditionalFormatting sqref="BH48">
    <cfRule type="cellIs" dxfId="1472" priority="1952" operator="lessThan">
      <formula>$C$4</formula>
    </cfRule>
  </conditionalFormatting>
  <conditionalFormatting sqref="BH49">
    <cfRule type="cellIs" dxfId="1471" priority="1953" operator="lessThan">
      <formula>$C$4</formula>
    </cfRule>
  </conditionalFormatting>
  <conditionalFormatting sqref="BH50">
    <cfRule type="cellIs" dxfId="1470" priority="1954" operator="lessThan">
      <formula>$C$4</formula>
    </cfRule>
  </conditionalFormatting>
  <conditionalFormatting sqref="BI11">
    <cfRule type="cellIs" dxfId="1469" priority="1955" operator="lessThan">
      <formula>$C$4</formula>
    </cfRule>
  </conditionalFormatting>
  <conditionalFormatting sqref="BI12">
    <cfRule type="cellIs" dxfId="1468" priority="1956" operator="lessThan">
      <formula>$C$4</formula>
    </cfRule>
  </conditionalFormatting>
  <conditionalFormatting sqref="BI13">
    <cfRule type="cellIs" dxfId="1467" priority="1957" operator="lessThan">
      <formula>$C$4</formula>
    </cfRule>
  </conditionalFormatting>
  <conditionalFormatting sqref="BI14">
    <cfRule type="cellIs" dxfId="1466" priority="1958" operator="lessThan">
      <formula>$C$4</formula>
    </cfRule>
  </conditionalFormatting>
  <conditionalFormatting sqref="BI15">
    <cfRule type="cellIs" dxfId="1465" priority="1959" operator="lessThan">
      <formula>$C$4</formula>
    </cfRule>
  </conditionalFormatting>
  <conditionalFormatting sqref="BI16">
    <cfRule type="cellIs" dxfId="1464" priority="1960" operator="lessThan">
      <formula>$C$4</formula>
    </cfRule>
  </conditionalFormatting>
  <conditionalFormatting sqref="BI17">
    <cfRule type="cellIs" dxfId="1463" priority="1961" operator="lessThan">
      <formula>$C$4</formula>
    </cfRule>
  </conditionalFormatting>
  <conditionalFormatting sqref="BI18">
    <cfRule type="cellIs" dxfId="1462" priority="1962" operator="lessThan">
      <formula>$C$4</formula>
    </cfRule>
  </conditionalFormatting>
  <conditionalFormatting sqref="BI19">
    <cfRule type="cellIs" dxfId="1461" priority="1963" operator="lessThan">
      <formula>$C$4</formula>
    </cfRule>
  </conditionalFormatting>
  <conditionalFormatting sqref="BI20">
    <cfRule type="cellIs" dxfId="1460" priority="1964" operator="lessThan">
      <formula>$C$4</formula>
    </cfRule>
  </conditionalFormatting>
  <conditionalFormatting sqref="BI21">
    <cfRule type="cellIs" dxfId="1459" priority="1965" operator="lessThan">
      <formula>$C$4</formula>
    </cfRule>
  </conditionalFormatting>
  <conditionalFormatting sqref="BI22">
    <cfRule type="cellIs" dxfId="1458" priority="1966" operator="lessThan">
      <formula>$C$4</formula>
    </cfRule>
  </conditionalFormatting>
  <conditionalFormatting sqref="BI23">
    <cfRule type="cellIs" dxfId="1457" priority="1967" operator="lessThan">
      <formula>$C$4</formula>
    </cfRule>
  </conditionalFormatting>
  <conditionalFormatting sqref="BI24">
    <cfRule type="cellIs" dxfId="1456" priority="1968" operator="lessThan">
      <formula>$C$4</formula>
    </cfRule>
  </conditionalFormatting>
  <conditionalFormatting sqref="BI25">
    <cfRule type="cellIs" dxfId="1455" priority="1969" operator="lessThan">
      <formula>$C$4</formula>
    </cfRule>
  </conditionalFormatting>
  <conditionalFormatting sqref="BI26">
    <cfRule type="cellIs" dxfId="1454" priority="1970" operator="lessThan">
      <formula>$C$4</formula>
    </cfRule>
  </conditionalFormatting>
  <conditionalFormatting sqref="BI27">
    <cfRule type="cellIs" dxfId="1453" priority="1971" operator="lessThan">
      <formula>$C$4</formula>
    </cfRule>
  </conditionalFormatting>
  <conditionalFormatting sqref="BI28">
    <cfRule type="cellIs" dxfId="1452" priority="1972" operator="lessThan">
      <formula>$C$4</formula>
    </cfRule>
  </conditionalFormatting>
  <conditionalFormatting sqref="BI29">
    <cfRule type="cellIs" dxfId="1451" priority="1973" operator="lessThan">
      <formula>$C$4</formula>
    </cfRule>
  </conditionalFormatting>
  <conditionalFormatting sqref="BI30">
    <cfRule type="cellIs" dxfId="1450" priority="1974" operator="lessThan">
      <formula>$C$4</formula>
    </cfRule>
  </conditionalFormatting>
  <conditionalFormatting sqref="BI31">
    <cfRule type="cellIs" dxfId="1449" priority="1975" operator="lessThan">
      <formula>$C$4</formula>
    </cfRule>
  </conditionalFormatting>
  <conditionalFormatting sqref="BI32">
    <cfRule type="cellIs" dxfId="1448" priority="1976" operator="lessThan">
      <formula>$C$4</formula>
    </cfRule>
  </conditionalFormatting>
  <conditionalFormatting sqref="BI33">
    <cfRule type="cellIs" dxfId="1447" priority="1977" operator="lessThan">
      <formula>$C$4</formula>
    </cfRule>
  </conditionalFormatting>
  <conditionalFormatting sqref="BI34">
    <cfRule type="cellIs" dxfId="1446" priority="1978" operator="lessThan">
      <formula>$C$4</formula>
    </cfRule>
  </conditionalFormatting>
  <conditionalFormatting sqref="BI35">
    <cfRule type="cellIs" dxfId="1445" priority="1979" operator="lessThan">
      <formula>$C$4</formula>
    </cfRule>
  </conditionalFormatting>
  <conditionalFormatting sqref="BI36">
    <cfRule type="cellIs" dxfId="1444" priority="1980" operator="lessThan">
      <formula>$C$4</formula>
    </cfRule>
  </conditionalFormatting>
  <conditionalFormatting sqref="BI37">
    <cfRule type="cellIs" dxfId="1443" priority="1981" operator="lessThan">
      <formula>$C$4</formula>
    </cfRule>
  </conditionalFormatting>
  <conditionalFormatting sqref="BI38">
    <cfRule type="cellIs" dxfId="1442" priority="1982" operator="lessThan">
      <formula>$C$4</formula>
    </cfRule>
  </conditionalFormatting>
  <conditionalFormatting sqref="BI39">
    <cfRule type="cellIs" dxfId="1441" priority="1983" operator="lessThan">
      <formula>$C$4</formula>
    </cfRule>
  </conditionalFormatting>
  <conditionalFormatting sqref="BI40">
    <cfRule type="cellIs" dxfId="1440" priority="1984" operator="lessThan">
      <formula>$C$4</formula>
    </cfRule>
  </conditionalFormatting>
  <conditionalFormatting sqref="BI41">
    <cfRule type="cellIs" dxfId="1439" priority="1985" operator="lessThan">
      <formula>$C$4</formula>
    </cfRule>
  </conditionalFormatting>
  <conditionalFormatting sqref="BI42">
    <cfRule type="cellIs" dxfId="1438" priority="1986" operator="lessThan">
      <formula>$C$4</formula>
    </cfRule>
  </conditionalFormatting>
  <conditionalFormatting sqref="BI43">
    <cfRule type="cellIs" dxfId="1437" priority="1987" operator="lessThan">
      <formula>$C$4</formula>
    </cfRule>
  </conditionalFormatting>
  <conditionalFormatting sqref="BI44">
    <cfRule type="cellIs" dxfId="1436" priority="1988" operator="lessThan">
      <formula>$C$4</formula>
    </cfRule>
  </conditionalFormatting>
  <conditionalFormatting sqref="BI45">
    <cfRule type="cellIs" dxfId="1435" priority="1989" operator="lessThan">
      <formula>$C$4</formula>
    </cfRule>
  </conditionalFormatting>
  <conditionalFormatting sqref="BI46">
    <cfRule type="cellIs" dxfId="1434" priority="1990" operator="lessThan">
      <formula>$C$4</formula>
    </cfRule>
  </conditionalFormatting>
  <conditionalFormatting sqref="BI47">
    <cfRule type="cellIs" dxfId="1433" priority="1991" operator="lessThan">
      <formula>$C$4</formula>
    </cfRule>
  </conditionalFormatting>
  <conditionalFormatting sqref="BI48">
    <cfRule type="cellIs" dxfId="1432" priority="1992" operator="lessThan">
      <formula>$C$4</formula>
    </cfRule>
  </conditionalFormatting>
  <conditionalFormatting sqref="BI49">
    <cfRule type="cellIs" dxfId="1431" priority="1993" operator="lessThan">
      <formula>$C$4</formula>
    </cfRule>
  </conditionalFormatting>
  <conditionalFormatting sqref="BI50">
    <cfRule type="cellIs" dxfId="1430" priority="1994" operator="lessThan">
      <formula>$C$4</formula>
    </cfRule>
  </conditionalFormatting>
  <conditionalFormatting sqref="BJ11">
    <cfRule type="cellIs" dxfId="1429" priority="1995" operator="lessThan">
      <formula>$C$4</formula>
    </cfRule>
  </conditionalFormatting>
  <conditionalFormatting sqref="BJ12">
    <cfRule type="cellIs" dxfId="1428" priority="1996" operator="lessThan">
      <formula>$C$4</formula>
    </cfRule>
  </conditionalFormatting>
  <conditionalFormatting sqref="BJ13">
    <cfRule type="cellIs" dxfId="1427" priority="1997" operator="lessThan">
      <formula>$C$4</formula>
    </cfRule>
  </conditionalFormatting>
  <conditionalFormatting sqref="BJ14">
    <cfRule type="cellIs" dxfId="1426" priority="1998" operator="lessThan">
      <formula>$C$4</formula>
    </cfRule>
  </conditionalFormatting>
  <conditionalFormatting sqref="BJ15">
    <cfRule type="cellIs" dxfId="1425" priority="1999" operator="lessThan">
      <formula>$C$4</formula>
    </cfRule>
  </conditionalFormatting>
  <conditionalFormatting sqref="BJ16">
    <cfRule type="cellIs" dxfId="1424" priority="2000" operator="lessThan">
      <formula>$C$4</formula>
    </cfRule>
  </conditionalFormatting>
  <conditionalFormatting sqref="BJ17">
    <cfRule type="cellIs" dxfId="1423" priority="2001" operator="lessThan">
      <formula>$C$4</formula>
    </cfRule>
  </conditionalFormatting>
  <conditionalFormatting sqref="BJ18">
    <cfRule type="cellIs" dxfId="1422" priority="2002" operator="lessThan">
      <formula>$C$4</formula>
    </cfRule>
  </conditionalFormatting>
  <conditionalFormatting sqref="BJ19">
    <cfRule type="cellIs" dxfId="1421" priority="2003" operator="lessThan">
      <formula>$C$4</formula>
    </cfRule>
  </conditionalFormatting>
  <conditionalFormatting sqref="BJ20">
    <cfRule type="cellIs" dxfId="1420" priority="2004" operator="lessThan">
      <formula>$C$4</formula>
    </cfRule>
  </conditionalFormatting>
  <conditionalFormatting sqref="BJ21">
    <cfRule type="cellIs" dxfId="1419" priority="2005" operator="lessThan">
      <formula>$C$4</formula>
    </cfRule>
  </conditionalFormatting>
  <conditionalFormatting sqref="BJ22">
    <cfRule type="cellIs" dxfId="1418" priority="2006" operator="lessThan">
      <formula>$C$4</formula>
    </cfRule>
  </conditionalFormatting>
  <conditionalFormatting sqref="BJ23">
    <cfRule type="cellIs" dxfId="1417" priority="2007" operator="lessThan">
      <formula>$C$4</formula>
    </cfRule>
  </conditionalFormatting>
  <conditionalFormatting sqref="BJ24">
    <cfRule type="cellIs" dxfId="1416" priority="2008" operator="lessThan">
      <formula>$C$4</formula>
    </cfRule>
  </conditionalFormatting>
  <conditionalFormatting sqref="BJ25">
    <cfRule type="cellIs" dxfId="1415" priority="2009" operator="lessThan">
      <formula>$C$4</formula>
    </cfRule>
  </conditionalFormatting>
  <conditionalFormatting sqref="BJ26">
    <cfRule type="cellIs" dxfId="1414" priority="2010" operator="lessThan">
      <formula>$C$4</formula>
    </cfRule>
  </conditionalFormatting>
  <conditionalFormatting sqref="BJ27">
    <cfRule type="cellIs" dxfId="1413" priority="2011" operator="lessThan">
      <formula>$C$4</formula>
    </cfRule>
  </conditionalFormatting>
  <conditionalFormatting sqref="BJ28">
    <cfRule type="cellIs" dxfId="1412" priority="2012" operator="lessThan">
      <formula>$C$4</formula>
    </cfRule>
  </conditionalFormatting>
  <conditionalFormatting sqref="BJ29">
    <cfRule type="cellIs" dxfId="1411" priority="2013" operator="lessThan">
      <formula>$C$4</formula>
    </cfRule>
  </conditionalFormatting>
  <conditionalFormatting sqref="BJ30">
    <cfRule type="cellIs" dxfId="1410" priority="2014" operator="lessThan">
      <formula>$C$4</formula>
    </cfRule>
  </conditionalFormatting>
  <conditionalFormatting sqref="BJ31">
    <cfRule type="cellIs" dxfId="1409" priority="2015" operator="lessThan">
      <formula>$C$4</formula>
    </cfRule>
  </conditionalFormatting>
  <conditionalFormatting sqref="BJ32">
    <cfRule type="cellIs" dxfId="1408" priority="2016" operator="lessThan">
      <formula>$C$4</formula>
    </cfRule>
  </conditionalFormatting>
  <conditionalFormatting sqref="BJ33">
    <cfRule type="cellIs" dxfId="1407" priority="2017" operator="lessThan">
      <formula>$C$4</formula>
    </cfRule>
  </conditionalFormatting>
  <conditionalFormatting sqref="BJ34">
    <cfRule type="cellIs" dxfId="1406" priority="2018" operator="lessThan">
      <formula>$C$4</formula>
    </cfRule>
  </conditionalFormatting>
  <conditionalFormatting sqref="BJ35">
    <cfRule type="cellIs" dxfId="1405" priority="2019" operator="lessThan">
      <formula>$C$4</formula>
    </cfRule>
  </conditionalFormatting>
  <conditionalFormatting sqref="BJ36">
    <cfRule type="cellIs" dxfId="1404" priority="2020" operator="lessThan">
      <formula>$C$4</formula>
    </cfRule>
  </conditionalFormatting>
  <conditionalFormatting sqref="BJ37">
    <cfRule type="cellIs" dxfId="1403" priority="2021" operator="lessThan">
      <formula>$C$4</formula>
    </cfRule>
  </conditionalFormatting>
  <conditionalFormatting sqref="BJ38">
    <cfRule type="cellIs" dxfId="1402" priority="2022" operator="lessThan">
      <formula>$C$4</formula>
    </cfRule>
  </conditionalFormatting>
  <conditionalFormatting sqref="BJ39">
    <cfRule type="cellIs" dxfId="1401" priority="2023" operator="lessThan">
      <formula>$C$4</formula>
    </cfRule>
  </conditionalFormatting>
  <conditionalFormatting sqref="BJ40">
    <cfRule type="cellIs" dxfId="1400" priority="2024" operator="lessThan">
      <formula>$C$4</formula>
    </cfRule>
  </conditionalFormatting>
  <conditionalFormatting sqref="BJ41">
    <cfRule type="cellIs" dxfId="1399" priority="2025" operator="lessThan">
      <formula>$C$4</formula>
    </cfRule>
  </conditionalFormatting>
  <conditionalFormatting sqref="BJ42">
    <cfRule type="cellIs" dxfId="1398" priority="2026" operator="lessThan">
      <formula>$C$4</formula>
    </cfRule>
  </conditionalFormatting>
  <conditionalFormatting sqref="BJ43">
    <cfRule type="cellIs" dxfId="1397" priority="2027" operator="lessThan">
      <formula>$C$4</formula>
    </cfRule>
  </conditionalFormatting>
  <conditionalFormatting sqref="BJ44">
    <cfRule type="cellIs" dxfId="1396" priority="2028" operator="lessThan">
      <formula>$C$4</formula>
    </cfRule>
  </conditionalFormatting>
  <conditionalFormatting sqref="BJ45">
    <cfRule type="cellIs" dxfId="1395" priority="2029" operator="lessThan">
      <formula>$C$4</formula>
    </cfRule>
  </conditionalFormatting>
  <conditionalFormatting sqref="BJ46">
    <cfRule type="cellIs" dxfId="1394" priority="2030" operator="lessThan">
      <formula>$C$4</formula>
    </cfRule>
  </conditionalFormatting>
  <conditionalFormatting sqref="BJ47">
    <cfRule type="cellIs" dxfId="1393" priority="2031" operator="lessThan">
      <formula>$C$4</formula>
    </cfRule>
  </conditionalFormatting>
  <conditionalFormatting sqref="BJ48">
    <cfRule type="cellIs" dxfId="1392" priority="2032" operator="lessThan">
      <formula>$C$4</formula>
    </cfRule>
  </conditionalFormatting>
  <conditionalFormatting sqref="BJ49">
    <cfRule type="cellIs" dxfId="1391" priority="2033" operator="lessThan">
      <formula>$C$4</formula>
    </cfRule>
  </conditionalFormatting>
  <conditionalFormatting sqref="BJ50">
    <cfRule type="cellIs" dxfId="1390" priority="2034" operator="lessThan">
      <formula>$C$4</formula>
    </cfRule>
  </conditionalFormatting>
  <conditionalFormatting sqref="BK11">
    <cfRule type="cellIs" dxfId="1389" priority="2035" operator="lessThan">
      <formula>$C$4</formula>
    </cfRule>
  </conditionalFormatting>
  <conditionalFormatting sqref="BK12">
    <cfRule type="cellIs" dxfId="1388" priority="2036" operator="lessThan">
      <formula>$C$4</formula>
    </cfRule>
  </conditionalFormatting>
  <conditionalFormatting sqref="BK13">
    <cfRule type="cellIs" dxfId="1387" priority="2037" operator="lessThan">
      <formula>$C$4</formula>
    </cfRule>
  </conditionalFormatting>
  <conditionalFormatting sqref="BK14">
    <cfRule type="cellIs" dxfId="1386" priority="2038" operator="lessThan">
      <formula>$C$4</formula>
    </cfRule>
  </conditionalFormatting>
  <conditionalFormatting sqref="BK15">
    <cfRule type="cellIs" dxfId="1385" priority="2039" operator="lessThan">
      <formula>$C$4</formula>
    </cfRule>
  </conditionalFormatting>
  <conditionalFormatting sqref="BK16">
    <cfRule type="cellIs" dxfId="1384" priority="2040" operator="lessThan">
      <formula>$C$4</formula>
    </cfRule>
  </conditionalFormatting>
  <conditionalFormatting sqref="BK17">
    <cfRule type="cellIs" dxfId="1383" priority="2041" operator="lessThan">
      <formula>$C$4</formula>
    </cfRule>
  </conditionalFormatting>
  <conditionalFormatting sqref="BK18">
    <cfRule type="cellIs" dxfId="1382" priority="2042" operator="lessThan">
      <formula>$C$4</formula>
    </cfRule>
  </conditionalFormatting>
  <conditionalFormatting sqref="BK19">
    <cfRule type="cellIs" dxfId="1381" priority="2043" operator="lessThan">
      <formula>$C$4</formula>
    </cfRule>
  </conditionalFormatting>
  <conditionalFormatting sqref="BK20">
    <cfRule type="cellIs" dxfId="1380" priority="2044" operator="lessThan">
      <formula>$C$4</formula>
    </cfRule>
  </conditionalFormatting>
  <conditionalFormatting sqref="BK21">
    <cfRule type="cellIs" dxfId="1379" priority="2045" operator="lessThan">
      <formula>$C$4</formula>
    </cfRule>
  </conditionalFormatting>
  <conditionalFormatting sqref="BK22">
    <cfRule type="cellIs" dxfId="1378" priority="2046" operator="lessThan">
      <formula>$C$4</formula>
    </cfRule>
  </conditionalFormatting>
  <conditionalFormatting sqref="BK23">
    <cfRule type="cellIs" dxfId="1377" priority="2047" operator="lessThan">
      <formula>$C$4</formula>
    </cfRule>
  </conditionalFormatting>
  <conditionalFormatting sqref="BK24">
    <cfRule type="cellIs" dxfId="1376" priority="2048" operator="lessThan">
      <formula>$C$4</formula>
    </cfRule>
  </conditionalFormatting>
  <conditionalFormatting sqref="BK25">
    <cfRule type="cellIs" dxfId="1375" priority="2049" operator="lessThan">
      <formula>$C$4</formula>
    </cfRule>
  </conditionalFormatting>
  <conditionalFormatting sqref="BK26">
    <cfRule type="cellIs" dxfId="1374" priority="2050" operator="lessThan">
      <formula>$C$4</formula>
    </cfRule>
  </conditionalFormatting>
  <conditionalFormatting sqref="BK27">
    <cfRule type="cellIs" dxfId="1373" priority="2051" operator="lessThan">
      <formula>$C$4</formula>
    </cfRule>
  </conditionalFormatting>
  <conditionalFormatting sqref="BK28">
    <cfRule type="cellIs" dxfId="1372" priority="2052" operator="lessThan">
      <formula>$C$4</formula>
    </cfRule>
  </conditionalFormatting>
  <conditionalFormatting sqref="BK29">
    <cfRule type="cellIs" dxfId="1371" priority="2053" operator="lessThan">
      <formula>$C$4</formula>
    </cfRule>
  </conditionalFormatting>
  <conditionalFormatting sqref="BK30">
    <cfRule type="cellIs" dxfId="1370" priority="2054" operator="lessThan">
      <formula>$C$4</formula>
    </cfRule>
  </conditionalFormatting>
  <conditionalFormatting sqref="BK31">
    <cfRule type="cellIs" dxfId="1369" priority="2055" operator="lessThan">
      <formula>$C$4</formula>
    </cfRule>
  </conditionalFormatting>
  <conditionalFormatting sqref="BK32">
    <cfRule type="cellIs" dxfId="1368" priority="2056" operator="lessThan">
      <formula>$C$4</formula>
    </cfRule>
  </conditionalFormatting>
  <conditionalFormatting sqref="BK33">
    <cfRule type="cellIs" dxfId="1367" priority="2057" operator="lessThan">
      <formula>$C$4</formula>
    </cfRule>
  </conditionalFormatting>
  <conditionalFormatting sqref="BK34">
    <cfRule type="cellIs" dxfId="1366" priority="2058" operator="lessThan">
      <formula>$C$4</formula>
    </cfRule>
  </conditionalFormatting>
  <conditionalFormatting sqref="BK35">
    <cfRule type="cellIs" dxfId="1365" priority="2059" operator="lessThan">
      <formula>$C$4</formula>
    </cfRule>
  </conditionalFormatting>
  <conditionalFormatting sqref="BK36">
    <cfRule type="cellIs" dxfId="1364" priority="2060" operator="lessThan">
      <formula>$C$4</formula>
    </cfRule>
  </conditionalFormatting>
  <conditionalFormatting sqref="BK37">
    <cfRule type="cellIs" dxfId="1363" priority="2061" operator="lessThan">
      <formula>$C$4</formula>
    </cfRule>
  </conditionalFormatting>
  <conditionalFormatting sqref="BK38">
    <cfRule type="cellIs" dxfId="1362" priority="2062" operator="lessThan">
      <formula>$C$4</formula>
    </cfRule>
  </conditionalFormatting>
  <conditionalFormatting sqref="BK39">
    <cfRule type="cellIs" dxfId="1361" priority="2063" operator="lessThan">
      <formula>$C$4</formula>
    </cfRule>
  </conditionalFormatting>
  <conditionalFormatting sqref="BK40">
    <cfRule type="cellIs" dxfId="1360" priority="2064" operator="lessThan">
      <formula>$C$4</formula>
    </cfRule>
  </conditionalFormatting>
  <conditionalFormatting sqref="BK41">
    <cfRule type="cellIs" dxfId="1359" priority="2065" operator="lessThan">
      <formula>$C$4</formula>
    </cfRule>
  </conditionalFormatting>
  <conditionalFormatting sqref="BK42">
    <cfRule type="cellIs" dxfId="1358" priority="2066" operator="lessThan">
      <formula>$C$4</formula>
    </cfRule>
  </conditionalFormatting>
  <conditionalFormatting sqref="BK43">
    <cfRule type="cellIs" dxfId="1357" priority="2067" operator="lessThan">
      <formula>$C$4</formula>
    </cfRule>
  </conditionalFormatting>
  <conditionalFormatting sqref="BK44">
    <cfRule type="cellIs" dxfId="1356" priority="2068" operator="lessThan">
      <formula>$C$4</formula>
    </cfRule>
  </conditionalFormatting>
  <conditionalFormatting sqref="BK45">
    <cfRule type="cellIs" dxfId="1355" priority="2069" operator="lessThan">
      <formula>$C$4</formula>
    </cfRule>
  </conditionalFormatting>
  <conditionalFormatting sqref="BK46">
    <cfRule type="cellIs" dxfId="1354" priority="2070" operator="lessThan">
      <formula>$C$4</formula>
    </cfRule>
  </conditionalFormatting>
  <conditionalFormatting sqref="BK47">
    <cfRule type="cellIs" dxfId="1353" priority="2071" operator="lessThan">
      <formula>$C$4</formula>
    </cfRule>
  </conditionalFormatting>
  <conditionalFormatting sqref="BK48">
    <cfRule type="cellIs" dxfId="1352" priority="2072" operator="lessThan">
      <formula>$C$4</formula>
    </cfRule>
  </conditionalFormatting>
  <conditionalFormatting sqref="BK49">
    <cfRule type="cellIs" dxfId="1351" priority="2073" operator="lessThan">
      <formula>$C$4</formula>
    </cfRule>
  </conditionalFormatting>
  <conditionalFormatting sqref="BK50">
    <cfRule type="cellIs" dxfId="1350" priority="2074" operator="lessThan">
      <formula>$C$4</formula>
    </cfRule>
  </conditionalFormatting>
  <conditionalFormatting sqref="BL11">
    <cfRule type="cellIs" dxfId="1349" priority="2075" operator="lessThan">
      <formula>$C$4</formula>
    </cfRule>
  </conditionalFormatting>
  <conditionalFormatting sqref="BL12">
    <cfRule type="cellIs" dxfId="1348" priority="2076" operator="lessThan">
      <formula>$C$4</formula>
    </cfRule>
  </conditionalFormatting>
  <conditionalFormatting sqref="BL13">
    <cfRule type="cellIs" dxfId="1347" priority="2077" operator="lessThan">
      <formula>$C$4</formula>
    </cfRule>
  </conditionalFormatting>
  <conditionalFormatting sqref="BL14">
    <cfRule type="cellIs" dxfId="1346" priority="2078" operator="lessThan">
      <formula>$C$4</formula>
    </cfRule>
  </conditionalFormatting>
  <conditionalFormatting sqref="BL15">
    <cfRule type="cellIs" dxfId="1345" priority="2079" operator="lessThan">
      <formula>$C$4</formula>
    </cfRule>
  </conditionalFormatting>
  <conditionalFormatting sqref="BL16">
    <cfRule type="cellIs" dxfId="1344" priority="2080" operator="lessThan">
      <formula>$C$4</formula>
    </cfRule>
  </conditionalFormatting>
  <conditionalFormatting sqref="BL17">
    <cfRule type="cellIs" dxfId="1343" priority="2081" operator="lessThan">
      <formula>$C$4</formula>
    </cfRule>
  </conditionalFormatting>
  <conditionalFormatting sqref="BL18">
    <cfRule type="cellIs" dxfId="1342" priority="2082" operator="lessThan">
      <formula>$C$4</formula>
    </cfRule>
  </conditionalFormatting>
  <conditionalFormatting sqref="BL19">
    <cfRule type="cellIs" dxfId="1341" priority="2083" operator="lessThan">
      <formula>$C$4</formula>
    </cfRule>
  </conditionalFormatting>
  <conditionalFormatting sqref="BL20">
    <cfRule type="cellIs" dxfId="1340" priority="2084" operator="lessThan">
      <formula>$C$4</formula>
    </cfRule>
  </conditionalFormatting>
  <conditionalFormatting sqref="BL21">
    <cfRule type="cellIs" dxfId="1339" priority="2085" operator="lessThan">
      <formula>$C$4</formula>
    </cfRule>
  </conditionalFormatting>
  <conditionalFormatting sqref="BL22">
    <cfRule type="cellIs" dxfId="1338" priority="2086" operator="lessThan">
      <formula>$C$4</formula>
    </cfRule>
  </conditionalFormatting>
  <conditionalFormatting sqref="BL23">
    <cfRule type="cellIs" dxfId="1337" priority="2087" operator="lessThan">
      <formula>$C$4</formula>
    </cfRule>
  </conditionalFormatting>
  <conditionalFormatting sqref="BL24">
    <cfRule type="cellIs" dxfId="1336" priority="2088" operator="lessThan">
      <formula>$C$4</formula>
    </cfRule>
  </conditionalFormatting>
  <conditionalFormatting sqref="BL25">
    <cfRule type="cellIs" dxfId="1335" priority="2089" operator="lessThan">
      <formula>$C$4</formula>
    </cfRule>
  </conditionalFormatting>
  <conditionalFormatting sqref="BL26">
    <cfRule type="cellIs" dxfId="1334" priority="2090" operator="lessThan">
      <formula>$C$4</formula>
    </cfRule>
  </conditionalFormatting>
  <conditionalFormatting sqref="BL27">
    <cfRule type="cellIs" dxfId="1333" priority="2091" operator="lessThan">
      <formula>$C$4</formula>
    </cfRule>
  </conditionalFormatting>
  <conditionalFormatting sqref="BL28">
    <cfRule type="cellIs" dxfId="1332" priority="2092" operator="lessThan">
      <formula>$C$4</formula>
    </cfRule>
  </conditionalFormatting>
  <conditionalFormatting sqref="BL29">
    <cfRule type="cellIs" dxfId="1331" priority="2093" operator="lessThan">
      <formula>$C$4</formula>
    </cfRule>
  </conditionalFormatting>
  <conditionalFormatting sqref="BL30">
    <cfRule type="cellIs" dxfId="1330" priority="2094" operator="lessThan">
      <formula>$C$4</formula>
    </cfRule>
  </conditionalFormatting>
  <conditionalFormatting sqref="BL31">
    <cfRule type="cellIs" dxfId="1329" priority="2095" operator="lessThan">
      <formula>$C$4</formula>
    </cfRule>
  </conditionalFormatting>
  <conditionalFormatting sqref="BL32">
    <cfRule type="cellIs" dxfId="1328" priority="2096" operator="lessThan">
      <formula>$C$4</formula>
    </cfRule>
  </conditionalFormatting>
  <conditionalFormatting sqref="BL33">
    <cfRule type="cellIs" dxfId="1327" priority="2097" operator="lessThan">
      <formula>$C$4</formula>
    </cfRule>
  </conditionalFormatting>
  <conditionalFormatting sqref="BL34">
    <cfRule type="cellIs" dxfId="1326" priority="2098" operator="lessThan">
      <formula>$C$4</formula>
    </cfRule>
  </conditionalFormatting>
  <conditionalFormatting sqref="BL35">
    <cfRule type="cellIs" dxfId="1325" priority="2099" operator="lessThan">
      <formula>$C$4</formula>
    </cfRule>
  </conditionalFormatting>
  <conditionalFormatting sqref="BL36">
    <cfRule type="cellIs" dxfId="1324" priority="2100" operator="lessThan">
      <formula>$C$4</formula>
    </cfRule>
  </conditionalFormatting>
  <conditionalFormatting sqref="BL37">
    <cfRule type="cellIs" dxfId="1323" priority="2101" operator="lessThan">
      <formula>$C$4</formula>
    </cfRule>
  </conditionalFormatting>
  <conditionalFormatting sqref="BL38">
    <cfRule type="cellIs" dxfId="1322" priority="2102" operator="lessThan">
      <formula>$C$4</formula>
    </cfRule>
  </conditionalFormatting>
  <conditionalFormatting sqref="BL39">
    <cfRule type="cellIs" dxfId="1321" priority="2103" operator="lessThan">
      <formula>$C$4</formula>
    </cfRule>
  </conditionalFormatting>
  <conditionalFormatting sqref="BL40">
    <cfRule type="cellIs" dxfId="1320" priority="2104" operator="lessThan">
      <formula>$C$4</formula>
    </cfRule>
  </conditionalFormatting>
  <conditionalFormatting sqref="BL41">
    <cfRule type="cellIs" dxfId="1319" priority="2105" operator="lessThan">
      <formula>$C$4</formula>
    </cfRule>
  </conditionalFormatting>
  <conditionalFormatting sqref="BL42">
    <cfRule type="cellIs" dxfId="1318" priority="2106" operator="lessThan">
      <formula>$C$4</formula>
    </cfRule>
  </conditionalFormatting>
  <conditionalFormatting sqref="BL43">
    <cfRule type="cellIs" dxfId="1317" priority="2107" operator="lessThan">
      <formula>$C$4</formula>
    </cfRule>
  </conditionalFormatting>
  <conditionalFormatting sqref="BL44">
    <cfRule type="cellIs" dxfId="1316" priority="2108" operator="lessThan">
      <formula>$C$4</formula>
    </cfRule>
  </conditionalFormatting>
  <conditionalFormatting sqref="BL45">
    <cfRule type="cellIs" dxfId="1315" priority="2109" operator="lessThan">
      <formula>$C$4</formula>
    </cfRule>
  </conditionalFormatting>
  <conditionalFormatting sqref="BL46">
    <cfRule type="cellIs" dxfId="1314" priority="2110" operator="lessThan">
      <formula>$C$4</formula>
    </cfRule>
  </conditionalFormatting>
  <conditionalFormatting sqref="BL47">
    <cfRule type="cellIs" dxfId="1313" priority="2111" operator="lessThan">
      <formula>$C$4</formula>
    </cfRule>
  </conditionalFormatting>
  <conditionalFormatting sqref="BL48">
    <cfRule type="cellIs" dxfId="1312" priority="2112" operator="lessThan">
      <formula>$C$4</formula>
    </cfRule>
  </conditionalFormatting>
  <conditionalFormatting sqref="BL49">
    <cfRule type="cellIs" dxfId="1311" priority="2113" operator="lessThan">
      <formula>$C$4</formula>
    </cfRule>
  </conditionalFormatting>
  <conditionalFormatting sqref="BL50">
    <cfRule type="cellIs" dxfId="1310" priority="2114" operator="lessThan">
      <formula>$C$4</formula>
    </cfRule>
  </conditionalFormatting>
  <conditionalFormatting sqref="BM11">
    <cfRule type="cellIs" dxfId="1309" priority="2115" operator="lessThan">
      <formula>$C$4</formula>
    </cfRule>
  </conditionalFormatting>
  <conditionalFormatting sqref="BM12">
    <cfRule type="cellIs" dxfId="1308" priority="2116" operator="lessThan">
      <formula>$C$4</formula>
    </cfRule>
  </conditionalFormatting>
  <conditionalFormatting sqref="BM13">
    <cfRule type="cellIs" dxfId="1307" priority="2117" operator="lessThan">
      <formula>$C$4</formula>
    </cfRule>
  </conditionalFormatting>
  <conditionalFormatting sqref="BM14">
    <cfRule type="cellIs" dxfId="1306" priority="2118" operator="lessThan">
      <formula>$C$4</formula>
    </cfRule>
  </conditionalFormatting>
  <conditionalFormatting sqref="BM15">
    <cfRule type="cellIs" dxfId="1305" priority="2119" operator="lessThan">
      <formula>$C$4</formula>
    </cfRule>
  </conditionalFormatting>
  <conditionalFormatting sqref="BM16">
    <cfRule type="cellIs" dxfId="1304" priority="2120" operator="lessThan">
      <formula>$C$4</formula>
    </cfRule>
  </conditionalFormatting>
  <conditionalFormatting sqref="BM17">
    <cfRule type="cellIs" dxfId="1303" priority="2121" operator="lessThan">
      <formula>$C$4</formula>
    </cfRule>
  </conditionalFormatting>
  <conditionalFormatting sqref="BM18">
    <cfRule type="cellIs" dxfId="1302" priority="2122" operator="lessThan">
      <formula>$C$4</formula>
    </cfRule>
  </conditionalFormatting>
  <conditionalFormatting sqref="BM19">
    <cfRule type="cellIs" dxfId="1301" priority="2123" operator="lessThan">
      <formula>$C$4</formula>
    </cfRule>
  </conditionalFormatting>
  <conditionalFormatting sqref="BM20">
    <cfRule type="cellIs" dxfId="1300" priority="2124" operator="lessThan">
      <formula>$C$4</formula>
    </cfRule>
  </conditionalFormatting>
  <conditionalFormatting sqref="BM21">
    <cfRule type="cellIs" dxfId="1299" priority="2125" operator="lessThan">
      <formula>$C$4</formula>
    </cfRule>
  </conditionalFormatting>
  <conditionalFormatting sqref="BM22">
    <cfRule type="cellIs" dxfId="1298" priority="2126" operator="lessThan">
      <formula>$C$4</formula>
    </cfRule>
  </conditionalFormatting>
  <conditionalFormatting sqref="BM23">
    <cfRule type="cellIs" dxfId="1297" priority="2127" operator="lessThan">
      <formula>$C$4</formula>
    </cfRule>
  </conditionalFormatting>
  <conditionalFormatting sqref="BM24">
    <cfRule type="cellIs" dxfId="1296" priority="2128" operator="lessThan">
      <formula>$C$4</formula>
    </cfRule>
  </conditionalFormatting>
  <conditionalFormatting sqref="BM25">
    <cfRule type="cellIs" dxfId="1295" priority="2129" operator="lessThan">
      <formula>$C$4</formula>
    </cfRule>
  </conditionalFormatting>
  <conditionalFormatting sqref="BM26">
    <cfRule type="cellIs" dxfId="1294" priority="2130" operator="lessThan">
      <formula>$C$4</formula>
    </cfRule>
  </conditionalFormatting>
  <conditionalFormatting sqref="BM27">
    <cfRule type="cellIs" dxfId="1293" priority="2131" operator="lessThan">
      <formula>$C$4</formula>
    </cfRule>
  </conditionalFormatting>
  <conditionalFormatting sqref="BM28">
    <cfRule type="cellIs" dxfId="1292" priority="2132" operator="lessThan">
      <formula>$C$4</formula>
    </cfRule>
  </conditionalFormatting>
  <conditionalFormatting sqref="BM29">
    <cfRule type="cellIs" dxfId="1291" priority="2133" operator="lessThan">
      <formula>$C$4</formula>
    </cfRule>
  </conditionalFormatting>
  <conditionalFormatting sqref="BM30">
    <cfRule type="cellIs" dxfId="1290" priority="2134" operator="lessThan">
      <formula>$C$4</formula>
    </cfRule>
  </conditionalFormatting>
  <conditionalFormatting sqref="BM31">
    <cfRule type="cellIs" dxfId="1289" priority="2135" operator="lessThan">
      <formula>$C$4</formula>
    </cfRule>
  </conditionalFormatting>
  <conditionalFormatting sqref="BM32">
    <cfRule type="cellIs" dxfId="1288" priority="2136" operator="lessThan">
      <formula>$C$4</formula>
    </cfRule>
  </conditionalFormatting>
  <conditionalFormatting sqref="BM33">
    <cfRule type="cellIs" dxfId="1287" priority="2137" operator="lessThan">
      <formula>$C$4</formula>
    </cfRule>
  </conditionalFormatting>
  <conditionalFormatting sqref="BM34">
    <cfRule type="cellIs" dxfId="1286" priority="2138" operator="lessThan">
      <formula>$C$4</formula>
    </cfRule>
  </conditionalFormatting>
  <conditionalFormatting sqref="BM35">
    <cfRule type="cellIs" dxfId="1285" priority="2139" operator="lessThan">
      <formula>$C$4</formula>
    </cfRule>
  </conditionalFormatting>
  <conditionalFormatting sqref="BM36">
    <cfRule type="cellIs" dxfId="1284" priority="2140" operator="lessThan">
      <formula>$C$4</formula>
    </cfRule>
  </conditionalFormatting>
  <conditionalFormatting sqref="BM37">
    <cfRule type="cellIs" dxfId="1283" priority="2141" operator="lessThan">
      <formula>$C$4</formula>
    </cfRule>
  </conditionalFormatting>
  <conditionalFormatting sqref="BM38">
    <cfRule type="cellIs" dxfId="1282" priority="2142" operator="lessThan">
      <formula>$C$4</formula>
    </cfRule>
  </conditionalFormatting>
  <conditionalFormatting sqref="BM39">
    <cfRule type="cellIs" dxfId="1281" priority="2143" operator="lessThan">
      <formula>$C$4</formula>
    </cfRule>
  </conditionalFormatting>
  <conditionalFormatting sqref="BM40">
    <cfRule type="cellIs" dxfId="1280" priority="2144" operator="lessThan">
      <formula>$C$4</formula>
    </cfRule>
  </conditionalFormatting>
  <conditionalFormatting sqref="BM41">
    <cfRule type="cellIs" dxfId="1279" priority="2145" operator="lessThan">
      <formula>$C$4</formula>
    </cfRule>
  </conditionalFormatting>
  <conditionalFormatting sqref="BM42">
    <cfRule type="cellIs" dxfId="1278" priority="2146" operator="lessThan">
      <formula>$C$4</formula>
    </cfRule>
  </conditionalFormatting>
  <conditionalFormatting sqref="BM43">
    <cfRule type="cellIs" dxfId="1277" priority="2147" operator="lessThan">
      <formula>$C$4</formula>
    </cfRule>
  </conditionalFormatting>
  <conditionalFormatting sqref="BM44">
    <cfRule type="cellIs" dxfId="1276" priority="2148" operator="lessThan">
      <formula>$C$4</formula>
    </cfRule>
  </conditionalFormatting>
  <conditionalFormatting sqref="BM45">
    <cfRule type="cellIs" dxfId="1275" priority="2149" operator="lessThan">
      <formula>$C$4</formula>
    </cfRule>
  </conditionalFormatting>
  <conditionalFormatting sqref="BM46">
    <cfRule type="cellIs" dxfId="1274" priority="2150" operator="lessThan">
      <formula>$C$4</formula>
    </cfRule>
  </conditionalFormatting>
  <conditionalFormatting sqref="BM47">
    <cfRule type="cellIs" dxfId="1273" priority="2151" operator="lessThan">
      <formula>$C$4</formula>
    </cfRule>
  </conditionalFormatting>
  <conditionalFormatting sqref="BM48">
    <cfRule type="cellIs" dxfId="1272" priority="2152" operator="lessThan">
      <formula>$C$4</formula>
    </cfRule>
  </conditionalFormatting>
  <conditionalFormatting sqref="BM49">
    <cfRule type="cellIs" dxfId="1271" priority="2153" operator="lessThan">
      <formula>$C$4</formula>
    </cfRule>
  </conditionalFormatting>
  <conditionalFormatting sqref="BM50">
    <cfRule type="cellIs" dxfId="1270" priority="2154" operator="lessThan">
      <formula>$C$4</formula>
    </cfRule>
  </conditionalFormatting>
  <conditionalFormatting sqref="BN11">
    <cfRule type="cellIs" dxfId="1269" priority="2155" operator="lessThan">
      <formula>$C$4</formula>
    </cfRule>
  </conditionalFormatting>
  <conditionalFormatting sqref="BN12">
    <cfRule type="cellIs" dxfId="1268" priority="2156" operator="lessThan">
      <formula>$C$4</formula>
    </cfRule>
  </conditionalFormatting>
  <conditionalFormatting sqref="BN13">
    <cfRule type="cellIs" dxfId="1267" priority="2157" operator="lessThan">
      <formula>$C$4</formula>
    </cfRule>
  </conditionalFormatting>
  <conditionalFormatting sqref="BN14">
    <cfRule type="cellIs" dxfId="1266" priority="2158" operator="lessThan">
      <formula>$C$4</formula>
    </cfRule>
  </conditionalFormatting>
  <conditionalFormatting sqref="BN15">
    <cfRule type="cellIs" dxfId="1265" priority="2159" operator="lessThan">
      <formula>$C$4</formula>
    </cfRule>
  </conditionalFormatting>
  <conditionalFormatting sqref="BN16">
    <cfRule type="cellIs" dxfId="1264" priority="2160" operator="lessThan">
      <formula>$C$4</formula>
    </cfRule>
  </conditionalFormatting>
  <conditionalFormatting sqref="BN17">
    <cfRule type="cellIs" dxfId="1263" priority="2161" operator="lessThan">
      <formula>$C$4</formula>
    </cfRule>
  </conditionalFormatting>
  <conditionalFormatting sqref="BN18">
    <cfRule type="cellIs" dxfId="1262" priority="2162" operator="lessThan">
      <formula>$C$4</formula>
    </cfRule>
  </conditionalFormatting>
  <conditionalFormatting sqref="BN19">
    <cfRule type="cellIs" dxfId="1261" priority="2163" operator="lessThan">
      <formula>$C$4</formula>
    </cfRule>
  </conditionalFormatting>
  <conditionalFormatting sqref="BN20">
    <cfRule type="cellIs" dxfId="1260" priority="2164" operator="lessThan">
      <formula>$C$4</formula>
    </cfRule>
  </conditionalFormatting>
  <conditionalFormatting sqref="BN21">
    <cfRule type="cellIs" dxfId="1259" priority="2165" operator="lessThan">
      <formula>$C$4</formula>
    </cfRule>
  </conditionalFormatting>
  <conditionalFormatting sqref="BN22">
    <cfRule type="cellIs" dxfId="1258" priority="2166" operator="lessThan">
      <formula>$C$4</formula>
    </cfRule>
  </conditionalFormatting>
  <conditionalFormatting sqref="BN23">
    <cfRule type="cellIs" dxfId="1257" priority="2167" operator="lessThan">
      <formula>$C$4</formula>
    </cfRule>
  </conditionalFormatting>
  <conditionalFormatting sqref="BN24">
    <cfRule type="cellIs" dxfId="1256" priority="2168" operator="lessThan">
      <formula>$C$4</formula>
    </cfRule>
  </conditionalFormatting>
  <conditionalFormatting sqref="BN25">
    <cfRule type="cellIs" dxfId="1255" priority="2169" operator="lessThan">
      <formula>$C$4</formula>
    </cfRule>
  </conditionalFormatting>
  <conditionalFormatting sqref="BN26">
    <cfRule type="cellIs" dxfId="1254" priority="2170" operator="lessThan">
      <formula>$C$4</formula>
    </cfRule>
  </conditionalFormatting>
  <conditionalFormatting sqref="BN27">
    <cfRule type="cellIs" dxfId="1253" priority="2171" operator="lessThan">
      <formula>$C$4</formula>
    </cfRule>
  </conditionalFormatting>
  <conditionalFormatting sqref="BN28">
    <cfRule type="cellIs" dxfId="1252" priority="2172" operator="lessThan">
      <formula>$C$4</formula>
    </cfRule>
  </conditionalFormatting>
  <conditionalFormatting sqref="BN29">
    <cfRule type="cellIs" dxfId="1251" priority="2173" operator="lessThan">
      <formula>$C$4</formula>
    </cfRule>
  </conditionalFormatting>
  <conditionalFormatting sqref="BN30">
    <cfRule type="cellIs" dxfId="1250" priority="2174" operator="lessThan">
      <formula>$C$4</formula>
    </cfRule>
  </conditionalFormatting>
  <conditionalFormatting sqref="BN31">
    <cfRule type="cellIs" dxfId="1249" priority="2175" operator="lessThan">
      <formula>$C$4</formula>
    </cfRule>
  </conditionalFormatting>
  <conditionalFormatting sqref="BN32">
    <cfRule type="cellIs" dxfId="1248" priority="2176" operator="lessThan">
      <formula>$C$4</formula>
    </cfRule>
  </conditionalFormatting>
  <conditionalFormatting sqref="BN33">
    <cfRule type="cellIs" dxfId="1247" priority="2177" operator="lessThan">
      <formula>$C$4</formula>
    </cfRule>
  </conditionalFormatting>
  <conditionalFormatting sqref="BN34">
    <cfRule type="cellIs" dxfId="1246" priority="2178" operator="lessThan">
      <formula>$C$4</formula>
    </cfRule>
  </conditionalFormatting>
  <conditionalFormatting sqref="BN35">
    <cfRule type="cellIs" dxfId="1245" priority="2179" operator="lessThan">
      <formula>$C$4</formula>
    </cfRule>
  </conditionalFormatting>
  <conditionalFormatting sqref="BN36">
    <cfRule type="cellIs" dxfId="1244" priority="2180" operator="lessThan">
      <formula>$C$4</formula>
    </cfRule>
  </conditionalFormatting>
  <conditionalFormatting sqref="BN37">
    <cfRule type="cellIs" dxfId="1243" priority="2181" operator="lessThan">
      <formula>$C$4</formula>
    </cfRule>
  </conditionalFormatting>
  <conditionalFormatting sqref="BN38">
    <cfRule type="cellIs" dxfId="1242" priority="2182" operator="lessThan">
      <formula>$C$4</formula>
    </cfRule>
  </conditionalFormatting>
  <conditionalFormatting sqref="BN39">
    <cfRule type="cellIs" dxfId="1241" priority="2183" operator="lessThan">
      <formula>$C$4</formula>
    </cfRule>
  </conditionalFormatting>
  <conditionalFormatting sqref="BN40">
    <cfRule type="cellIs" dxfId="1240" priority="2184" operator="lessThan">
      <formula>$C$4</formula>
    </cfRule>
  </conditionalFormatting>
  <conditionalFormatting sqref="BN41">
    <cfRule type="cellIs" dxfId="1239" priority="2185" operator="lessThan">
      <formula>$C$4</formula>
    </cfRule>
  </conditionalFormatting>
  <conditionalFormatting sqref="BN42">
    <cfRule type="cellIs" dxfId="1238" priority="2186" operator="lessThan">
      <formula>$C$4</formula>
    </cfRule>
  </conditionalFormatting>
  <conditionalFormatting sqref="BN43">
    <cfRule type="cellIs" dxfId="1237" priority="2187" operator="lessThan">
      <formula>$C$4</formula>
    </cfRule>
  </conditionalFormatting>
  <conditionalFormatting sqref="BN44">
    <cfRule type="cellIs" dxfId="1236" priority="2188" operator="lessThan">
      <formula>$C$4</formula>
    </cfRule>
  </conditionalFormatting>
  <conditionalFormatting sqref="BN45">
    <cfRule type="cellIs" dxfId="1235" priority="2189" operator="lessThan">
      <formula>$C$4</formula>
    </cfRule>
  </conditionalFormatting>
  <conditionalFormatting sqref="BN46">
    <cfRule type="cellIs" dxfId="1234" priority="2190" operator="lessThan">
      <formula>$C$4</formula>
    </cfRule>
  </conditionalFormatting>
  <conditionalFormatting sqref="BN47">
    <cfRule type="cellIs" dxfId="1233" priority="2191" operator="lessThan">
      <formula>$C$4</formula>
    </cfRule>
  </conditionalFormatting>
  <conditionalFormatting sqref="BN48">
    <cfRule type="cellIs" dxfId="1232" priority="2192" operator="lessThan">
      <formula>$C$4</formula>
    </cfRule>
  </conditionalFormatting>
  <conditionalFormatting sqref="BN49">
    <cfRule type="cellIs" dxfId="1231" priority="2193" operator="lessThan">
      <formula>$C$4</formula>
    </cfRule>
  </conditionalFormatting>
  <conditionalFormatting sqref="BN50">
    <cfRule type="cellIs" dxfId="1230" priority="2194" operator="lessThan">
      <formula>$C$4</formula>
    </cfRule>
  </conditionalFormatting>
  <conditionalFormatting sqref="BO11">
    <cfRule type="cellIs" dxfId="1229" priority="2195" operator="lessThan">
      <formula>$C$4</formula>
    </cfRule>
  </conditionalFormatting>
  <conditionalFormatting sqref="BO12">
    <cfRule type="cellIs" dxfId="1228" priority="2196" operator="lessThan">
      <formula>$C$4</formula>
    </cfRule>
  </conditionalFormatting>
  <conditionalFormatting sqref="BO13">
    <cfRule type="cellIs" dxfId="1227" priority="2197" operator="lessThan">
      <formula>$C$4</formula>
    </cfRule>
  </conditionalFormatting>
  <conditionalFormatting sqref="BO14">
    <cfRule type="cellIs" dxfId="1226" priority="2198" operator="lessThan">
      <formula>$C$4</formula>
    </cfRule>
  </conditionalFormatting>
  <conditionalFormatting sqref="BO15">
    <cfRule type="cellIs" dxfId="1225" priority="2199" operator="lessThan">
      <formula>$C$4</formula>
    </cfRule>
  </conditionalFormatting>
  <conditionalFormatting sqref="BO16">
    <cfRule type="cellIs" dxfId="1224" priority="2200" operator="lessThan">
      <formula>$C$4</formula>
    </cfRule>
  </conditionalFormatting>
  <conditionalFormatting sqref="BO17">
    <cfRule type="cellIs" dxfId="1223" priority="2201" operator="lessThan">
      <formula>$C$4</formula>
    </cfRule>
  </conditionalFormatting>
  <conditionalFormatting sqref="BO18">
    <cfRule type="cellIs" dxfId="1222" priority="2202" operator="lessThan">
      <formula>$C$4</formula>
    </cfRule>
  </conditionalFormatting>
  <conditionalFormatting sqref="BO19">
    <cfRule type="cellIs" dxfId="1221" priority="2203" operator="lessThan">
      <formula>$C$4</formula>
    </cfRule>
  </conditionalFormatting>
  <conditionalFormatting sqref="BO20">
    <cfRule type="cellIs" dxfId="1220" priority="2204" operator="lessThan">
      <formula>$C$4</formula>
    </cfRule>
  </conditionalFormatting>
  <conditionalFormatting sqref="BO21">
    <cfRule type="cellIs" dxfId="1219" priority="2205" operator="lessThan">
      <formula>$C$4</formula>
    </cfRule>
  </conditionalFormatting>
  <conditionalFormatting sqref="BO22">
    <cfRule type="cellIs" dxfId="1218" priority="2206" operator="lessThan">
      <formula>$C$4</formula>
    </cfRule>
  </conditionalFormatting>
  <conditionalFormatting sqref="BO23">
    <cfRule type="cellIs" dxfId="1217" priority="2207" operator="lessThan">
      <formula>$C$4</formula>
    </cfRule>
  </conditionalFormatting>
  <conditionalFormatting sqref="BO24">
    <cfRule type="cellIs" dxfId="1216" priority="2208" operator="lessThan">
      <formula>$C$4</formula>
    </cfRule>
  </conditionalFormatting>
  <conditionalFormatting sqref="BO25">
    <cfRule type="cellIs" dxfId="1215" priority="2209" operator="lessThan">
      <formula>$C$4</formula>
    </cfRule>
  </conditionalFormatting>
  <conditionalFormatting sqref="BO26">
    <cfRule type="cellIs" dxfId="1214" priority="2210" operator="lessThan">
      <formula>$C$4</formula>
    </cfRule>
  </conditionalFormatting>
  <conditionalFormatting sqref="BO27">
    <cfRule type="cellIs" dxfId="1213" priority="2211" operator="lessThan">
      <formula>$C$4</formula>
    </cfRule>
  </conditionalFormatting>
  <conditionalFormatting sqref="BO28">
    <cfRule type="cellIs" dxfId="1212" priority="2212" operator="lessThan">
      <formula>$C$4</formula>
    </cfRule>
  </conditionalFormatting>
  <conditionalFormatting sqref="BO29">
    <cfRule type="cellIs" dxfId="1211" priority="2213" operator="lessThan">
      <formula>$C$4</formula>
    </cfRule>
  </conditionalFormatting>
  <conditionalFormatting sqref="BO30">
    <cfRule type="cellIs" dxfId="1210" priority="2214" operator="lessThan">
      <formula>$C$4</formula>
    </cfRule>
  </conditionalFormatting>
  <conditionalFormatting sqref="BO31">
    <cfRule type="cellIs" dxfId="1209" priority="2215" operator="lessThan">
      <formula>$C$4</formula>
    </cfRule>
  </conditionalFormatting>
  <conditionalFormatting sqref="BO32">
    <cfRule type="cellIs" dxfId="1208" priority="2216" operator="lessThan">
      <formula>$C$4</formula>
    </cfRule>
  </conditionalFormatting>
  <conditionalFormatting sqref="BO33">
    <cfRule type="cellIs" dxfId="1207" priority="2217" operator="lessThan">
      <formula>$C$4</formula>
    </cfRule>
  </conditionalFormatting>
  <conditionalFormatting sqref="BO34">
    <cfRule type="cellIs" dxfId="1206" priority="2218" operator="lessThan">
      <formula>$C$4</formula>
    </cfRule>
  </conditionalFormatting>
  <conditionalFormatting sqref="BO35">
    <cfRule type="cellIs" dxfId="1205" priority="2219" operator="lessThan">
      <formula>$C$4</formula>
    </cfRule>
  </conditionalFormatting>
  <conditionalFormatting sqref="BO36">
    <cfRule type="cellIs" dxfId="1204" priority="2220" operator="lessThan">
      <formula>$C$4</formula>
    </cfRule>
  </conditionalFormatting>
  <conditionalFormatting sqref="BO37">
    <cfRule type="cellIs" dxfId="1203" priority="2221" operator="lessThan">
      <formula>$C$4</formula>
    </cfRule>
  </conditionalFormatting>
  <conditionalFormatting sqref="BO38">
    <cfRule type="cellIs" dxfId="1202" priority="2222" operator="lessThan">
      <formula>$C$4</formula>
    </cfRule>
  </conditionalFormatting>
  <conditionalFormatting sqref="BO39">
    <cfRule type="cellIs" dxfId="1201" priority="2223" operator="lessThan">
      <formula>$C$4</formula>
    </cfRule>
  </conditionalFormatting>
  <conditionalFormatting sqref="BO40">
    <cfRule type="cellIs" dxfId="1200" priority="2224" operator="lessThan">
      <formula>$C$4</formula>
    </cfRule>
  </conditionalFormatting>
  <conditionalFormatting sqref="BO41">
    <cfRule type="cellIs" dxfId="1199" priority="2225" operator="lessThan">
      <formula>$C$4</formula>
    </cfRule>
  </conditionalFormatting>
  <conditionalFormatting sqref="BO42">
    <cfRule type="cellIs" dxfId="1198" priority="2226" operator="lessThan">
      <formula>$C$4</formula>
    </cfRule>
  </conditionalFormatting>
  <conditionalFormatting sqref="BO43">
    <cfRule type="cellIs" dxfId="1197" priority="2227" operator="lessThan">
      <formula>$C$4</formula>
    </cfRule>
  </conditionalFormatting>
  <conditionalFormatting sqref="BO44">
    <cfRule type="cellIs" dxfId="1196" priority="2228" operator="lessThan">
      <formula>$C$4</formula>
    </cfRule>
  </conditionalFormatting>
  <conditionalFormatting sqref="BO45">
    <cfRule type="cellIs" dxfId="1195" priority="2229" operator="lessThan">
      <formula>$C$4</formula>
    </cfRule>
  </conditionalFormatting>
  <conditionalFormatting sqref="BO46">
    <cfRule type="cellIs" dxfId="1194" priority="2230" operator="lessThan">
      <formula>$C$4</formula>
    </cfRule>
  </conditionalFormatting>
  <conditionalFormatting sqref="BO47">
    <cfRule type="cellIs" dxfId="1193" priority="2231" operator="lessThan">
      <formula>$C$4</formula>
    </cfRule>
  </conditionalFormatting>
  <conditionalFormatting sqref="BO48">
    <cfRule type="cellIs" dxfId="1192" priority="2232" operator="lessThan">
      <formula>$C$4</formula>
    </cfRule>
  </conditionalFormatting>
  <conditionalFormatting sqref="BO49">
    <cfRule type="cellIs" dxfId="1191" priority="2233" operator="lessThan">
      <formula>$C$4</formula>
    </cfRule>
  </conditionalFormatting>
  <conditionalFormatting sqref="BO50">
    <cfRule type="cellIs" dxfId="1190" priority="2234" operator="lessThan">
      <formula>$C$4</formula>
    </cfRule>
  </conditionalFormatting>
  <conditionalFormatting sqref="BP11">
    <cfRule type="cellIs" dxfId="1189" priority="2235" operator="lessThan">
      <formula>$C$4</formula>
    </cfRule>
  </conditionalFormatting>
  <conditionalFormatting sqref="BP12">
    <cfRule type="cellIs" dxfId="1188" priority="2236" operator="lessThan">
      <formula>$C$4</formula>
    </cfRule>
  </conditionalFormatting>
  <conditionalFormatting sqref="BP13">
    <cfRule type="cellIs" dxfId="1187" priority="2237" operator="lessThan">
      <formula>$C$4</formula>
    </cfRule>
  </conditionalFormatting>
  <conditionalFormatting sqref="BP14">
    <cfRule type="cellIs" dxfId="1186" priority="2238" operator="lessThan">
      <formula>$C$4</formula>
    </cfRule>
  </conditionalFormatting>
  <conditionalFormatting sqref="BP15">
    <cfRule type="cellIs" dxfId="1185" priority="2239" operator="lessThan">
      <formula>$C$4</formula>
    </cfRule>
  </conditionalFormatting>
  <conditionalFormatting sqref="BP16">
    <cfRule type="cellIs" dxfId="1184" priority="2240" operator="lessThan">
      <formula>$C$4</formula>
    </cfRule>
  </conditionalFormatting>
  <conditionalFormatting sqref="BP17">
    <cfRule type="cellIs" dxfId="1183" priority="2241" operator="lessThan">
      <formula>$C$4</formula>
    </cfRule>
  </conditionalFormatting>
  <conditionalFormatting sqref="BP18">
    <cfRule type="cellIs" dxfId="1182" priority="2242" operator="lessThan">
      <formula>$C$4</formula>
    </cfRule>
  </conditionalFormatting>
  <conditionalFormatting sqref="BP19">
    <cfRule type="cellIs" dxfId="1181" priority="2243" operator="lessThan">
      <formula>$C$4</formula>
    </cfRule>
  </conditionalFormatting>
  <conditionalFormatting sqref="BP20">
    <cfRule type="cellIs" dxfId="1180" priority="2244" operator="lessThan">
      <formula>$C$4</formula>
    </cfRule>
  </conditionalFormatting>
  <conditionalFormatting sqref="BP21">
    <cfRule type="cellIs" dxfId="1179" priority="2245" operator="lessThan">
      <formula>$C$4</formula>
    </cfRule>
  </conditionalFormatting>
  <conditionalFormatting sqref="BP22">
    <cfRule type="cellIs" dxfId="1178" priority="2246" operator="lessThan">
      <formula>$C$4</formula>
    </cfRule>
  </conditionalFormatting>
  <conditionalFormatting sqref="BP23">
    <cfRule type="cellIs" dxfId="1177" priority="2247" operator="lessThan">
      <formula>$C$4</formula>
    </cfRule>
  </conditionalFormatting>
  <conditionalFormatting sqref="BP24">
    <cfRule type="cellIs" dxfId="1176" priority="2248" operator="lessThan">
      <formula>$C$4</formula>
    </cfRule>
  </conditionalFormatting>
  <conditionalFormatting sqref="BP25">
    <cfRule type="cellIs" dxfId="1175" priority="2249" operator="lessThan">
      <formula>$C$4</formula>
    </cfRule>
  </conditionalFormatting>
  <conditionalFormatting sqref="BP26">
    <cfRule type="cellIs" dxfId="1174" priority="2250" operator="lessThan">
      <formula>$C$4</formula>
    </cfRule>
  </conditionalFormatting>
  <conditionalFormatting sqref="BP27">
    <cfRule type="cellIs" dxfId="1173" priority="2251" operator="lessThan">
      <formula>$C$4</formula>
    </cfRule>
  </conditionalFormatting>
  <conditionalFormatting sqref="BP28">
    <cfRule type="cellIs" dxfId="1172" priority="2252" operator="lessThan">
      <formula>$C$4</formula>
    </cfRule>
  </conditionalFormatting>
  <conditionalFormatting sqref="BP29">
    <cfRule type="cellIs" dxfId="1171" priority="2253" operator="lessThan">
      <formula>$C$4</formula>
    </cfRule>
  </conditionalFormatting>
  <conditionalFormatting sqref="BP30">
    <cfRule type="cellIs" dxfId="1170" priority="2254" operator="lessThan">
      <formula>$C$4</formula>
    </cfRule>
  </conditionalFormatting>
  <conditionalFormatting sqref="BP31">
    <cfRule type="cellIs" dxfId="1169" priority="2255" operator="lessThan">
      <formula>$C$4</formula>
    </cfRule>
  </conditionalFormatting>
  <conditionalFormatting sqref="BP32">
    <cfRule type="cellIs" dxfId="1168" priority="2256" operator="lessThan">
      <formula>$C$4</formula>
    </cfRule>
  </conditionalFormatting>
  <conditionalFormatting sqref="BP33">
    <cfRule type="cellIs" dxfId="1167" priority="2257" operator="lessThan">
      <formula>$C$4</formula>
    </cfRule>
  </conditionalFormatting>
  <conditionalFormatting sqref="BP34">
    <cfRule type="cellIs" dxfId="1166" priority="2258" operator="lessThan">
      <formula>$C$4</formula>
    </cfRule>
  </conditionalFormatting>
  <conditionalFormatting sqref="BP35">
    <cfRule type="cellIs" dxfId="1165" priority="2259" operator="lessThan">
      <formula>$C$4</formula>
    </cfRule>
  </conditionalFormatting>
  <conditionalFormatting sqref="BP36">
    <cfRule type="cellIs" dxfId="1164" priority="2260" operator="lessThan">
      <formula>$C$4</formula>
    </cfRule>
  </conditionalFormatting>
  <conditionalFormatting sqref="BP37">
    <cfRule type="cellIs" dxfId="1163" priority="2261" operator="lessThan">
      <formula>$C$4</formula>
    </cfRule>
  </conditionalFormatting>
  <conditionalFormatting sqref="BP38">
    <cfRule type="cellIs" dxfId="1162" priority="2262" operator="lessThan">
      <formula>$C$4</formula>
    </cfRule>
  </conditionalFormatting>
  <conditionalFormatting sqref="BP39">
    <cfRule type="cellIs" dxfId="1161" priority="2263" operator="lessThan">
      <formula>$C$4</formula>
    </cfRule>
  </conditionalFormatting>
  <conditionalFormatting sqref="BP40">
    <cfRule type="cellIs" dxfId="1160" priority="2264" operator="lessThan">
      <formula>$C$4</formula>
    </cfRule>
  </conditionalFormatting>
  <conditionalFormatting sqref="BP41">
    <cfRule type="cellIs" dxfId="1159" priority="2265" operator="lessThan">
      <formula>$C$4</formula>
    </cfRule>
  </conditionalFormatting>
  <conditionalFormatting sqref="BP42">
    <cfRule type="cellIs" dxfId="1158" priority="2266" operator="lessThan">
      <formula>$C$4</formula>
    </cfRule>
  </conditionalFormatting>
  <conditionalFormatting sqref="BP43">
    <cfRule type="cellIs" dxfId="1157" priority="2267" operator="lessThan">
      <formula>$C$4</formula>
    </cfRule>
  </conditionalFormatting>
  <conditionalFormatting sqref="BP44">
    <cfRule type="cellIs" dxfId="1156" priority="2268" operator="lessThan">
      <formula>$C$4</formula>
    </cfRule>
  </conditionalFormatting>
  <conditionalFormatting sqref="BP45">
    <cfRule type="cellIs" dxfId="1155" priority="2269" operator="lessThan">
      <formula>$C$4</formula>
    </cfRule>
  </conditionalFormatting>
  <conditionalFormatting sqref="BP46">
    <cfRule type="cellIs" dxfId="1154" priority="2270" operator="lessThan">
      <formula>$C$4</formula>
    </cfRule>
  </conditionalFormatting>
  <conditionalFormatting sqref="BP47">
    <cfRule type="cellIs" dxfId="1153" priority="2271" operator="lessThan">
      <formula>$C$4</formula>
    </cfRule>
  </conditionalFormatting>
  <conditionalFormatting sqref="BP48">
    <cfRule type="cellIs" dxfId="1152" priority="2272" operator="lessThan">
      <formula>$C$4</formula>
    </cfRule>
  </conditionalFormatting>
  <conditionalFormatting sqref="BP49">
    <cfRule type="cellIs" dxfId="1151" priority="2273" operator="lessThan">
      <formula>$C$4</formula>
    </cfRule>
  </conditionalFormatting>
  <conditionalFormatting sqref="BP50">
    <cfRule type="cellIs" dxfId="1150" priority="2274" operator="lessThan">
      <formula>$C$4</formula>
    </cfRule>
  </conditionalFormatting>
  <conditionalFormatting sqref="BQ11">
    <cfRule type="cellIs" dxfId="1149" priority="2275" operator="lessThan">
      <formula>$C$4</formula>
    </cfRule>
  </conditionalFormatting>
  <conditionalFormatting sqref="BQ12">
    <cfRule type="cellIs" dxfId="1148" priority="2276" operator="lessThan">
      <formula>$C$4</formula>
    </cfRule>
  </conditionalFormatting>
  <conditionalFormatting sqref="BQ13">
    <cfRule type="cellIs" dxfId="1147" priority="2277" operator="lessThan">
      <formula>$C$4</formula>
    </cfRule>
  </conditionalFormatting>
  <conditionalFormatting sqref="BQ14">
    <cfRule type="cellIs" dxfId="1146" priority="2278" operator="lessThan">
      <formula>$C$4</formula>
    </cfRule>
  </conditionalFormatting>
  <conditionalFormatting sqref="BQ15">
    <cfRule type="cellIs" dxfId="1145" priority="2279" operator="lessThan">
      <formula>$C$4</formula>
    </cfRule>
  </conditionalFormatting>
  <conditionalFormatting sqref="BQ16">
    <cfRule type="cellIs" dxfId="1144" priority="2280" operator="lessThan">
      <formula>$C$4</formula>
    </cfRule>
  </conditionalFormatting>
  <conditionalFormatting sqref="BQ17">
    <cfRule type="cellIs" dxfId="1143" priority="2281" operator="lessThan">
      <formula>$C$4</formula>
    </cfRule>
  </conditionalFormatting>
  <conditionalFormatting sqref="BQ18">
    <cfRule type="cellIs" dxfId="1142" priority="2282" operator="lessThan">
      <formula>$C$4</formula>
    </cfRule>
  </conditionalFormatting>
  <conditionalFormatting sqref="BQ19">
    <cfRule type="cellIs" dxfId="1141" priority="2283" operator="lessThan">
      <formula>$C$4</formula>
    </cfRule>
  </conditionalFormatting>
  <conditionalFormatting sqref="BQ20">
    <cfRule type="cellIs" dxfId="1140" priority="2284" operator="lessThan">
      <formula>$C$4</formula>
    </cfRule>
  </conditionalFormatting>
  <conditionalFormatting sqref="BQ21">
    <cfRule type="cellIs" dxfId="1139" priority="2285" operator="lessThan">
      <formula>$C$4</formula>
    </cfRule>
  </conditionalFormatting>
  <conditionalFormatting sqref="BQ22">
    <cfRule type="cellIs" dxfId="1138" priority="2286" operator="lessThan">
      <formula>$C$4</formula>
    </cfRule>
  </conditionalFormatting>
  <conditionalFormatting sqref="BQ23">
    <cfRule type="cellIs" dxfId="1137" priority="2287" operator="lessThan">
      <formula>$C$4</formula>
    </cfRule>
  </conditionalFormatting>
  <conditionalFormatting sqref="BQ24">
    <cfRule type="cellIs" dxfId="1136" priority="2288" operator="lessThan">
      <formula>$C$4</formula>
    </cfRule>
  </conditionalFormatting>
  <conditionalFormatting sqref="BQ25">
    <cfRule type="cellIs" dxfId="1135" priority="2289" operator="lessThan">
      <formula>$C$4</formula>
    </cfRule>
  </conditionalFormatting>
  <conditionalFormatting sqref="BQ26">
    <cfRule type="cellIs" dxfId="1134" priority="2290" operator="lessThan">
      <formula>$C$4</formula>
    </cfRule>
  </conditionalFormatting>
  <conditionalFormatting sqref="BQ27">
    <cfRule type="cellIs" dxfId="1133" priority="2291" operator="lessThan">
      <formula>$C$4</formula>
    </cfRule>
  </conditionalFormatting>
  <conditionalFormatting sqref="BQ28">
    <cfRule type="cellIs" dxfId="1132" priority="2292" operator="lessThan">
      <formula>$C$4</formula>
    </cfRule>
  </conditionalFormatting>
  <conditionalFormatting sqref="BQ29">
    <cfRule type="cellIs" dxfId="1131" priority="2293" operator="lessThan">
      <formula>$C$4</formula>
    </cfRule>
  </conditionalFormatting>
  <conditionalFormatting sqref="BQ30">
    <cfRule type="cellIs" dxfId="1130" priority="2294" operator="lessThan">
      <formula>$C$4</formula>
    </cfRule>
  </conditionalFormatting>
  <conditionalFormatting sqref="BQ31">
    <cfRule type="cellIs" dxfId="1129" priority="2295" operator="lessThan">
      <formula>$C$4</formula>
    </cfRule>
  </conditionalFormatting>
  <conditionalFormatting sqref="BQ32">
    <cfRule type="cellIs" dxfId="1128" priority="2296" operator="lessThan">
      <formula>$C$4</formula>
    </cfRule>
  </conditionalFormatting>
  <conditionalFormatting sqref="BQ33">
    <cfRule type="cellIs" dxfId="1127" priority="2297" operator="lessThan">
      <formula>$C$4</formula>
    </cfRule>
  </conditionalFormatting>
  <conditionalFormatting sqref="BQ34">
    <cfRule type="cellIs" dxfId="1126" priority="2298" operator="lessThan">
      <formula>$C$4</formula>
    </cfRule>
  </conditionalFormatting>
  <conditionalFormatting sqref="BQ35">
    <cfRule type="cellIs" dxfId="1125" priority="2299" operator="lessThan">
      <formula>$C$4</formula>
    </cfRule>
  </conditionalFormatting>
  <conditionalFormatting sqref="BQ36">
    <cfRule type="cellIs" dxfId="1124" priority="2300" operator="lessThan">
      <formula>$C$4</formula>
    </cfRule>
  </conditionalFormatting>
  <conditionalFormatting sqref="BQ37">
    <cfRule type="cellIs" dxfId="1123" priority="2301" operator="lessThan">
      <formula>$C$4</formula>
    </cfRule>
  </conditionalFormatting>
  <conditionalFormatting sqref="BQ38">
    <cfRule type="cellIs" dxfId="1122" priority="2302" operator="lessThan">
      <formula>$C$4</formula>
    </cfRule>
  </conditionalFormatting>
  <conditionalFormatting sqref="BQ39">
    <cfRule type="cellIs" dxfId="1121" priority="2303" operator="lessThan">
      <formula>$C$4</formula>
    </cfRule>
  </conditionalFormatting>
  <conditionalFormatting sqref="BQ40">
    <cfRule type="cellIs" dxfId="1120" priority="2304" operator="lessThan">
      <formula>$C$4</formula>
    </cfRule>
  </conditionalFormatting>
  <conditionalFormatting sqref="BQ41">
    <cfRule type="cellIs" dxfId="1119" priority="2305" operator="lessThan">
      <formula>$C$4</formula>
    </cfRule>
  </conditionalFormatting>
  <conditionalFormatting sqref="BQ42">
    <cfRule type="cellIs" dxfId="1118" priority="2306" operator="lessThan">
      <formula>$C$4</formula>
    </cfRule>
  </conditionalFormatting>
  <conditionalFormatting sqref="BQ43">
    <cfRule type="cellIs" dxfId="1117" priority="2307" operator="lessThan">
      <formula>$C$4</formula>
    </cfRule>
  </conditionalFormatting>
  <conditionalFormatting sqref="BQ44">
    <cfRule type="cellIs" dxfId="1116" priority="2308" operator="lessThan">
      <formula>$C$4</formula>
    </cfRule>
  </conditionalFormatting>
  <conditionalFormatting sqref="BQ45">
    <cfRule type="cellIs" dxfId="1115" priority="2309" operator="lessThan">
      <formula>$C$4</formula>
    </cfRule>
  </conditionalFormatting>
  <conditionalFormatting sqref="BQ46">
    <cfRule type="cellIs" dxfId="1114" priority="2310" operator="lessThan">
      <formula>$C$4</formula>
    </cfRule>
  </conditionalFormatting>
  <conditionalFormatting sqref="BQ47">
    <cfRule type="cellIs" dxfId="1113" priority="2311" operator="lessThan">
      <formula>$C$4</formula>
    </cfRule>
  </conditionalFormatting>
  <conditionalFormatting sqref="BQ48">
    <cfRule type="cellIs" dxfId="1112" priority="2312" operator="lessThan">
      <formula>$C$4</formula>
    </cfRule>
  </conditionalFormatting>
  <conditionalFormatting sqref="BQ49">
    <cfRule type="cellIs" dxfId="1111" priority="2313" operator="lessThan">
      <formula>$C$4</formula>
    </cfRule>
  </conditionalFormatting>
  <conditionalFormatting sqref="BQ50">
    <cfRule type="cellIs" dxfId="1110" priority="2314" operator="lessThan">
      <formula>$C$4</formula>
    </cfRule>
  </conditionalFormatting>
  <conditionalFormatting sqref="BR11">
    <cfRule type="cellIs" dxfId="1109" priority="2315" operator="lessThan">
      <formula>$C$4</formula>
    </cfRule>
  </conditionalFormatting>
  <conditionalFormatting sqref="BR12">
    <cfRule type="cellIs" dxfId="1108" priority="2316" operator="lessThan">
      <formula>$C$4</formula>
    </cfRule>
  </conditionalFormatting>
  <conditionalFormatting sqref="BR13">
    <cfRule type="cellIs" dxfId="1107" priority="2317" operator="lessThan">
      <formula>$C$4</formula>
    </cfRule>
  </conditionalFormatting>
  <conditionalFormatting sqref="BR14">
    <cfRule type="cellIs" dxfId="1106" priority="2318" operator="lessThan">
      <formula>$C$4</formula>
    </cfRule>
  </conditionalFormatting>
  <conditionalFormatting sqref="BR15">
    <cfRule type="cellIs" dxfId="1105" priority="2319" operator="lessThan">
      <formula>$C$4</formula>
    </cfRule>
  </conditionalFormatting>
  <conditionalFormatting sqref="BR16">
    <cfRule type="cellIs" dxfId="1104" priority="2320" operator="lessThan">
      <formula>$C$4</formula>
    </cfRule>
  </conditionalFormatting>
  <conditionalFormatting sqref="BR17">
    <cfRule type="cellIs" dxfId="1103" priority="2321" operator="lessThan">
      <formula>$C$4</formula>
    </cfRule>
  </conditionalFormatting>
  <conditionalFormatting sqref="BR18">
    <cfRule type="cellIs" dxfId="1102" priority="2322" operator="lessThan">
      <formula>$C$4</formula>
    </cfRule>
  </conditionalFormatting>
  <conditionalFormatting sqref="BR19">
    <cfRule type="cellIs" dxfId="1101" priority="2323" operator="lessThan">
      <formula>$C$4</formula>
    </cfRule>
  </conditionalFormatting>
  <conditionalFormatting sqref="BR20">
    <cfRule type="cellIs" dxfId="1100" priority="2324" operator="lessThan">
      <formula>$C$4</formula>
    </cfRule>
  </conditionalFormatting>
  <conditionalFormatting sqref="BR21">
    <cfRule type="cellIs" dxfId="1099" priority="2325" operator="lessThan">
      <formula>$C$4</formula>
    </cfRule>
  </conditionalFormatting>
  <conditionalFormatting sqref="BR22">
    <cfRule type="cellIs" dxfId="1098" priority="2326" operator="lessThan">
      <formula>$C$4</formula>
    </cfRule>
  </conditionalFormatting>
  <conditionalFormatting sqref="BR23">
    <cfRule type="cellIs" dxfId="1097" priority="2327" operator="lessThan">
      <formula>$C$4</formula>
    </cfRule>
  </conditionalFormatting>
  <conditionalFormatting sqref="BR24">
    <cfRule type="cellIs" dxfId="1096" priority="2328" operator="lessThan">
      <formula>$C$4</formula>
    </cfRule>
  </conditionalFormatting>
  <conditionalFormatting sqref="BR25">
    <cfRule type="cellIs" dxfId="1095" priority="2329" operator="lessThan">
      <formula>$C$4</formula>
    </cfRule>
  </conditionalFormatting>
  <conditionalFormatting sqref="BR26">
    <cfRule type="cellIs" dxfId="1094" priority="2330" operator="lessThan">
      <formula>$C$4</formula>
    </cfRule>
  </conditionalFormatting>
  <conditionalFormatting sqref="BR27">
    <cfRule type="cellIs" dxfId="1093" priority="2331" operator="lessThan">
      <formula>$C$4</formula>
    </cfRule>
  </conditionalFormatting>
  <conditionalFormatting sqref="BR28">
    <cfRule type="cellIs" dxfId="1092" priority="2332" operator="lessThan">
      <formula>$C$4</formula>
    </cfRule>
  </conditionalFormatting>
  <conditionalFormatting sqref="BR29">
    <cfRule type="cellIs" dxfId="1091" priority="2333" operator="lessThan">
      <formula>$C$4</formula>
    </cfRule>
  </conditionalFormatting>
  <conditionalFormatting sqref="BR30">
    <cfRule type="cellIs" dxfId="1090" priority="2334" operator="lessThan">
      <formula>$C$4</formula>
    </cfRule>
  </conditionalFormatting>
  <conditionalFormatting sqref="BR31">
    <cfRule type="cellIs" dxfId="1089" priority="2335" operator="lessThan">
      <formula>$C$4</formula>
    </cfRule>
  </conditionalFormatting>
  <conditionalFormatting sqref="BR32">
    <cfRule type="cellIs" dxfId="1088" priority="2336" operator="lessThan">
      <formula>$C$4</formula>
    </cfRule>
  </conditionalFormatting>
  <conditionalFormatting sqref="BR33">
    <cfRule type="cellIs" dxfId="1087" priority="2337" operator="lessThan">
      <formula>$C$4</formula>
    </cfRule>
  </conditionalFormatting>
  <conditionalFormatting sqref="BR34">
    <cfRule type="cellIs" dxfId="1086" priority="2338" operator="lessThan">
      <formula>$C$4</formula>
    </cfRule>
  </conditionalFormatting>
  <conditionalFormatting sqref="BR35">
    <cfRule type="cellIs" dxfId="1085" priority="2339" operator="lessThan">
      <formula>$C$4</formula>
    </cfRule>
  </conditionalFormatting>
  <conditionalFormatting sqref="BR36">
    <cfRule type="cellIs" dxfId="1084" priority="2340" operator="lessThan">
      <formula>$C$4</formula>
    </cfRule>
  </conditionalFormatting>
  <conditionalFormatting sqref="BR37">
    <cfRule type="cellIs" dxfId="1083" priority="2341" operator="lessThan">
      <formula>$C$4</formula>
    </cfRule>
  </conditionalFormatting>
  <conditionalFormatting sqref="BR38">
    <cfRule type="cellIs" dxfId="1082" priority="2342" operator="lessThan">
      <formula>$C$4</formula>
    </cfRule>
  </conditionalFormatting>
  <conditionalFormatting sqref="BR39">
    <cfRule type="cellIs" dxfId="1081" priority="2343" operator="lessThan">
      <formula>$C$4</formula>
    </cfRule>
  </conditionalFormatting>
  <conditionalFormatting sqref="BR40">
    <cfRule type="cellIs" dxfId="1080" priority="2344" operator="lessThan">
      <formula>$C$4</formula>
    </cfRule>
  </conditionalFormatting>
  <conditionalFormatting sqref="BR41">
    <cfRule type="cellIs" dxfId="1079" priority="2345" operator="lessThan">
      <formula>$C$4</formula>
    </cfRule>
  </conditionalFormatting>
  <conditionalFormatting sqref="BR42">
    <cfRule type="cellIs" dxfId="1078" priority="2346" operator="lessThan">
      <formula>$C$4</formula>
    </cfRule>
  </conditionalFormatting>
  <conditionalFormatting sqref="BR43">
    <cfRule type="cellIs" dxfId="1077" priority="2347" operator="lessThan">
      <formula>$C$4</formula>
    </cfRule>
  </conditionalFormatting>
  <conditionalFormatting sqref="BR44">
    <cfRule type="cellIs" dxfId="1076" priority="2348" operator="lessThan">
      <formula>$C$4</formula>
    </cfRule>
  </conditionalFormatting>
  <conditionalFormatting sqref="BR45">
    <cfRule type="cellIs" dxfId="1075" priority="2349" operator="lessThan">
      <formula>$C$4</formula>
    </cfRule>
  </conditionalFormatting>
  <conditionalFormatting sqref="BR46">
    <cfRule type="cellIs" dxfId="1074" priority="2350" operator="lessThan">
      <formula>$C$4</formula>
    </cfRule>
  </conditionalFormatting>
  <conditionalFormatting sqref="BR47">
    <cfRule type="cellIs" dxfId="1073" priority="2351" operator="lessThan">
      <formula>$C$4</formula>
    </cfRule>
  </conditionalFormatting>
  <conditionalFormatting sqref="BR48">
    <cfRule type="cellIs" dxfId="1072" priority="2352" operator="lessThan">
      <formula>$C$4</formula>
    </cfRule>
  </conditionalFormatting>
  <conditionalFormatting sqref="BR49">
    <cfRule type="cellIs" dxfId="1071" priority="2353" operator="lessThan">
      <formula>$C$4</formula>
    </cfRule>
  </conditionalFormatting>
  <conditionalFormatting sqref="BR50">
    <cfRule type="cellIs" dxfId="1070" priority="2354" operator="lessThan">
      <formula>$C$4</formula>
    </cfRule>
  </conditionalFormatting>
  <conditionalFormatting sqref="BS11">
    <cfRule type="cellIs" dxfId="1069" priority="2355" operator="lessThan">
      <formula>$C$4</formula>
    </cfRule>
  </conditionalFormatting>
  <conditionalFormatting sqref="BS12">
    <cfRule type="cellIs" dxfId="1068" priority="2356" operator="lessThan">
      <formula>$C$4</formula>
    </cfRule>
  </conditionalFormatting>
  <conditionalFormatting sqref="BS13">
    <cfRule type="cellIs" dxfId="1067" priority="2357" operator="lessThan">
      <formula>$C$4</formula>
    </cfRule>
  </conditionalFormatting>
  <conditionalFormatting sqref="BS14">
    <cfRule type="cellIs" dxfId="1066" priority="2358" operator="lessThan">
      <formula>$C$4</formula>
    </cfRule>
  </conditionalFormatting>
  <conditionalFormatting sqref="BS15">
    <cfRule type="cellIs" dxfId="1065" priority="2359" operator="lessThan">
      <formula>$C$4</formula>
    </cfRule>
  </conditionalFormatting>
  <conditionalFormatting sqref="BS16">
    <cfRule type="cellIs" dxfId="1064" priority="2360" operator="lessThan">
      <formula>$C$4</formula>
    </cfRule>
  </conditionalFormatting>
  <conditionalFormatting sqref="BS17">
    <cfRule type="cellIs" dxfId="1063" priority="2361" operator="lessThan">
      <formula>$C$4</formula>
    </cfRule>
  </conditionalFormatting>
  <conditionalFormatting sqref="BS18">
    <cfRule type="cellIs" dxfId="1062" priority="2362" operator="lessThan">
      <formula>$C$4</formula>
    </cfRule>
  </conditionalFormatting>
  <conditionalFormatting sqref="BS19">
    <cfRule type="cellIs" dxfId="1061" priority="2363" operator="lessThan">
      <formula>$C$4</formula>
    </cfRule>
  </conditionalFormatting>
  <conditionalFormatting sqref="BS20">
    <cfRule type="cellIs" dxfId="1060" priority="2364" operator="lessThan">
      <formula>$C$4</formula>
    </cfRule>
  </conditionalFormatting>
  <conditionalFormatting sqref="BS21">
    <cfRule type="cellIs" dxfId="1059" priority="2365" operator="lessThan">
      <formula>$C$4</formula>
    </cfRule>
  </conditionalFormatting>
  <conditionalFormatting sqref="BS22">
    <cfRule type="cellIs" dxfId="1058" priority="2366" operator="lessThan">
      <formula>$C$4</formula>
    </cfRule>
  </conditionalFormatting>
  <conditionalFormatting sqref="BS23">
    <cfRule type="cellIs" dxfId="1057" priority="2367" operator="lessThan">
      <formula>$C$4</formula>
    </cfRule>
  </conditionalFormatting>
  <conditionalFormatting sqref="BS24">
    <cfRule type="cellIs" dxfId="1056" priority="2368" operator="lessThan">
      <formula>$C$4</formula>
    </cfRule>
  </conditionalFormatting>
  <conditionalFormatting sqref="BS25">
    <cfRule type="cellIs" dxfId="1055" priority="2369" operator="lessThan">
      <formula>$C$4</formula>
    </cfRule>
  </conditionalFormatting>
  <conditionalFormatting sqref="BS26">
    <cfRule type="cellIs" dxfId="1054" priority="2370" operator="lessThan">
      <formula>$C$4</formula>
    </cfRule>
  </conditionalFormatting>
  <conditionalFormatting sqref="BS27">
    <cfRule type="cellIs" dxfId="1053" priority="2371" operator="lessThan">
      <formula>$C$4</formula>
    </cfRule>
  </conditionalFormatting>
  <conditionalFormatting sqref="BS28">
    <cfRule type="cellIs" dxfId="1052" priority="2372" operator="lessThan">
      <formula>$C$4</formula>
    </cfRule>
  </conditionalFormatting>
  <conditionalFormatting sqref="BS29">
    <cfRule type="cellIs" dxfId="1051" priority="2373" operator="lessThan">
      <formula>$C$4</formula>
    </cfRule>
  </conditionalFormatting>
  <conditionalFormatting sqref="BS30">
    <cfRule type="cellIs" dxfId="1050" priority="2374" operator="lessThan">
      <formula>$C$4</formula>
    </cfRule>
  </conditionalFormatting>
  <conditionalFormatting sqref="BS31">
    <cfRule type="cellIs" dxfId="1049" priority="2375" operator="lessThan">
      <formula>$C$4</formula>
    </cfRule>
  </conditionalFormatting>
  <conditionalFormatting sqref="BS32">
    <cfRule type="cellIs" dxfId="1048" priority="2376" operator="lessThan">
      <formula>$C$4</formula>
    </cfRule>
  </conditionalFormatting>
  <conditionalFormatting sqref="BS33">
    <cfRule type="cellIs" dxfId="1047" priority="2377" operator="lessThan">
      <formula>$C$4</formula>
    </cfRule>
  </conditionalFormatting>
  <conditionalFormatting sqref="BS34">
    <cfRule type="cellIs" dxfId="1046" priority="2378" operator="lessThan">
      <formula>$C$4</formula>
    </cfRule>
  </conditionalFormatting>
  <conditionalFormatting sqref="BS35">
    <cfRule type="cellIs" dxfId="1045" priority="2379" operator="lessThan">
      <formula>$C$4</formula>
    </cfRule>
  </conditionalFormatting>
  <conditionalFormatting sqref="BS36">
    <cfRule type="cellIs" dxfId="1044" priority="2380" operator="lessThan">
      <formula>$C$4</formula>
    </cfRule>
  </conditionalFormatting>
  <conditionalFormatting sqref="BS37">
    <cfRule type="cellIs" dxfId="1043" priority="2381" operator="lessThan">
      <formula>$C$4</formula>
    </cfRule>
  </conditionalFormatting>
  <conditionalFormatting sqref="BS38">
    <cfRule type="cellIs" dxfId="1042" priority="2382" operator="lessThan">
      <formula>$C$4</formula>
    </cfRule>
  </conditionalFormatting>
  <conditionalFormatting sqref="BS39">
    <cfRule type="cellIs" dxfId="1041" priority="2383" operator="lessThan">
      <formula>$C$4</formula>
    </cfRule>
  </conditionalFormatting>
  <conditionalFormatting sqref="BS40">
    <cfRule type="cellIs" dxfId="1040" priority="2384" operator="lessThan">
      <formula>$C$4</formula>
    </cfRule>
  </conditionalFormatting>
  <conditionalFormatting sqref="BS41">
    <cfRule type="cellIs" dxfId="1039" priority="2385" operator="lessThan">
      <formula>$C$4</formula>
    </cfRule>
  </conditionalFormatting>
  <conditionalFormatting sqref="BS42">
    <cfRule type="cellIs" dxfId="1038" priority="2386" operator="lessThan">
      <formula>$C$4</formula>
    </cfRule>
  </conditionalFormatting>
  <conditionalFormatting sqref="BS43">
    <cfRule type="cellIs" dxfId="1037" priority="2387" operator="lessThan">
      <formula>$C$4</formula>
    </cfRule>
  </conditionalFormatting>
  <conditionalFormatting sqref="BS44">
    <cfRule type="cellIs" dxfId="1036" priority="2388" operator="lessThan">
      <formula>$C$4</formula>
    </cfRule>
  </conditionalFormatting>
  <conditionalFormatting sqref="BS45">
    <cfRule type="cellIs" dxfId="1035" priority="2389" operator="lessThan">
      <formula>$C$4</formula>
    </cfRule>
  </conditionalFormatting>
  <conditionalFormatting sqref="BS46">
    <cfRule type="cellIs" dxfId="1034" priority="2390" operator="lessThan">
      <formula>$C$4</formula>
    </cfRule>
  </conditionalFormatting>
  <conditionalFormatting sqref="BS47">
    <cfRule type="cellIs" dxfId="1033" priority="2391" operator="lessThan">
      <formula>$C$4</formula>
    </cfRule>
  </conditionalFormatting>
  <conditionalFormatting sqref="BS48">
    <cfRule type="cellIs" dxfId="1032" priority="2392" operator="lessThan">
      <formula>$C$4</formula>
    </cfRule>
  </conditionalFormatting>
  <conditionalFormatting sqref="BS49">
    <cfRule type="cellIs" dxfId="1031" priority="2393" operator="lessThan">
      <formula>$C$4</formula>
    </cfRule>
  </conditionalFormatting>
  <conditionalFormatting sqref="BS50">
    <cfRule type="cellIs" dxfId="1030" priority="2394" operator="lessThan">
      <formula>$C$4</formula>
    </cfRule>
  </conditionalFormatting>
  <conditionalFormatting sqref="BT11">
    <cfRule type="cellIs" dxfId="1029" priority="2395" operator="lessThan">
      <formula>$C$4</formula>
    </cfRule>
  </conditionalFormatting>
  <conditionalFormatting sqref="BT12">
    <cfRule type="cellIs" dxfId="1028" priority="2396" operator="lessThan">
      <formula>$C$4</formula>
    </cfRule>
  </conditionalFormatting>
  <conditionalFormatting sqref="BT13">
    <cfRule type="cellIs" dxfId="1027" priority="2397" operator="lessThan">
      <formula>$C$4</formula>
    </cfRule>
  </conditionalFormatting>
  <conditionalFormatting sqref="BT14">
    <cfRule type="cellIs" dxfId="1026" priority="2398" operator="lessThan">
      <formula>$C$4</formula>
    </cfRule>
  </conditionalFormatting>
  <conditionalFormatting sqref="BT15">
    <cfRule type="cellIs" dxfId="1025" priority="2399" operator="lessThan">
      <formula>$C$4</formula>
    </cfRule>
  </conditionalFormatting>
  <conditionalFormatting sqref="BT16">
    <cfRule type="cellIs" dxfId="1024" priority="2400" operator="lessThan">
      <formula>$C$4</formula>
    </cfRule>
  </conditionalFormatting>
  <conditionalFormatting sqref="BT17">
    <cfRule type="cellIs" dxfId="1023" priority="2401" operator="lessThan">
      <formula>$C$4</formula>
    </cfRule>
  </conditionalFormatting>
  <conditionalFormatting sqref="BT18">
    <cfRule type="cellIs" dxfId="1022" priority="2402" operator="lessThan">
      <formula>$C$4</formula>
    </cfRule>
  </conditionalFormatting>
  <conditionalFormatting sqref="BT19">
    <cfRule type="cellIs" dxfId="1021" priority="2403" operator="lessThan">
      <formula>$C$4</formula>
    </cfRule>
  </conditionalFormatting>
  <conditionalFormatting sqref="BT20">
    <cfRule type="cellIs" dxfId="1020" priority="2404" operator="lessThan">
      <formula>$C$4</formula>
    </cfRule>
  </conditionalFormatting>
  <conditionalFormatting sqref="BT21">
    <cfRule type="cellIs" dxfId="1019" priority="2405" operator="lessThan">
      <formula>$C$4</formula>
    </cfRule>
  </conditionalFormatting>
  <conditionalFormatting sqref="BT22">
    <cfRule type="cellIs" dxfId="1018" priority="2406" operator="lessThan">
      <formula>$C$4</formula>
    </cfRule>
  </conditionalFormatting>
  <conditionalFormatting sqref="BT23">
    <cfRule type="cellIs" dxfId="1017" priority="2407" operator="lessThan">
      <formula>$C$4</formula>
    </cfRule>
  </conditionalFormatting>
  <conditionalFormatting sqref="BT24">
    <cfRule type="cellIs" dxfId="1016" priority="2408" operator="lessThan">
      <formula>$C$4</formula>
    </cfRule>
  </conditionalFormatting>
  <conditionalFormatting sqref="BT25">
    <cfRule type="cellIs" dxfId="1015" priority="2409" operator="lessThan">
      <formula>$C$4</formula>
    </cfRule>
  </conditionalFormatting>
  <conditionalFormatting sqref="BT26">
    <cfRule type="cellIs" dxfId="1014" priority="2410" operator="lessThan">
      <formula>$C$4</formula>
    </cfRule>
  </conditionalFormatting>
  <conditionalFormatting sqref="BT27">
    <cfRule type="cellIs" dxfId="1013" priority="2411" operator="lessThan">
      <formula>$C$4</formula>
    </cfRule>
  </conditionalFormatting>
  <conditionalFormatting sqref="BT28">
    <cfRule type="cellIs" dxfId="1012" priority="2412" operator="lessThan">
      <formula>$C$4</formula>
    </cfRule>
  </conditionalFormatting>
  <conditionalFormatting sqref="BT29">
    <cfRule type="cellIs" dxfId="1011" priority="2413" operator="lessThan">
      <formula>$C$4</formula>
    </cfRule>
  </conditionalFormatting>
  <conditionalFormatting sqref="BT30">
    <cfRule type="cellIs" dxfId="1010" priority="2414" operator="lessThan">
      <formula>$C$4</formula>
    </cfRule>
  </conditionalFormatting>
  <conditionalFormatting sqref="BT31">
    <cfRule type="cellIs" dxfId="1009" priority="2415" operator="lessThan">
      <formula>$C$4</formula>
    </cfRule>
  </conditionalFormatting>
  <conditionalFormatting sqref="BT32">
    <cfRule type="cellIs" dxfId="1008" priority="2416" operator="lessThan">
      <formula>$C$4</formula>
    </cfRule>
  </conditionalFormatting>
  <conditionalFormatting sqref="BT33">
    <cfRule type="cellIs" dxfId="1007" priority="2417" operator="lessThan">
      <formula>$C$4</formula>
    </cfRule>
  </conditionalFormatting>
  <conditionalFormatting sqref="BT34">
    <cfRule type="cellIs" dxfId="1006" priority="2418" operator="lessThan">
      <formula>$C$4</formula>
    </cfRule>
  </conditionalFormatting>
  <conditionalFormatting sqref="BT35">
    <cfRule type="cellIs" dxfId="1005" priority="2419" operator="lessThan">
      <formula>$C$4</formula>
    </cfRule>
  </conditionalFormatting>
  <conditionalFormatting sqref="BT36">
    <cfRule type="cellIs" dxfId="1004" priority="2420" operator="lessThan">
      <formula>$C$4</formula>
    </cfRule>
  </conditionalFormatting>
  <conditionalFormatting sqref="BT37">
    <cfRule type="cellIs" dxfId="1003" priority="2421" operator="lessThan">
      <formula>$C$4</formula>
    </cfRule>
  </conditionalFormatting>
  <conditionalFormatting sqref="BT38">
    <cfRule type="cellIs" dxfId="1002" priority="2422" operator="lessThan">
      <formula>$C$4</formula>
    </cfRule>
  </conditionalFormatting>
  <conditionalFormatting sqref="BT39">
    <cfRule type="cellIs" dxfId="1001" priority="2423" operator="lessThan">
      <formula>$C$4</formula>
    </cfRule>
  </conditionalFormatting>
  <conditionalFormatting sqref="BT40">
    <cfRule type="cellIs" dxfId="1000" priority="2424" operator="lessThan">
      <formula>$C$4</formula>
    </cfRule>
  </conditionalFormatting>
  <conditionalFormatting sqref="BT41">
    <cfRule type="cellIs" dxfId="999" priority="2425" operator="lessThan">
      <formula>$C$4</formula>
    </cfRule>
  </conditionalFormatting>
  <conditionalFormatting sqref="BT42">
    <cfRule type="cellIs" dxfId="998" priority="2426" operator="lessThan">
      <formula>$C$4</formula>
    </cfRule>
  </conditionalFormatting>
  <conditionalFormatting sqref="BT43">
    <cfRule type="cellIs" dxfId="997" priority="2427" operator="lessThan">
      <formula>$C$4</formula>
    </cfRule>
  </conditionalFormatting>
  <conditionalFormatting sqref="BT44">
    <cfRule type="cellIs" dxfId="996" priority="2428" operator="lessThan">
      <formula>$C$4</formula>
    </cfRule>
  </conditionalFormatting>
  <conditionalFormatting sqref="BT45">
    <cfRule type="cellIs" dxfId="995" priority="2429" operator="lessThan">
      <formula>$C$4</formula>
    </cfRule>
  </conditionalFormatting>
  <conditionalFormatting sqref="BT46">
    <cfRule type="cellIs" dxfId="994" priority="2430" operator="lessThan">
      <formula>$C$4</formula>
    </cfRule>
  </conditionalFormatting>
  <conditionalFormatting sqref="BT47">
    <cfRule type="cellIs" dxfId="993" priority="2431" operator="lessThan">
      <formula>$C$4</formula>
    </cfRule>
  </conditionalFormatting>
  <conditionalFormatting sqref="BT48">
    <cfRule type="cellIs" dxfId="992" priority="2432" operator="lessThan">
      <formula>$C$4</formula>
    </cfRule>
  </conditionalFormatting>
  <conditionalFormatting sqref="BT49">
    <cfRule type="cellIs" dxfId="991" priority="2433" operator="lessThan">
      <formula>$C$4</formula>
    </cfRule>
  </conditionalFormatting>
  <conditionalFormatting sqref="BT50">
    <cfRule type="cellIs" dxfId="990" priority="2434" operator="lessThan">
      <formula>$C$4</formula>
    </cfRule>
  </conditionalFormatting>
  <conditionalFormatting sqref="BU11">
    <cfRule type="cellIs" dxfId="989" priority="2435" operator="lessThan">
      <formula>$C$4</formula>
    </cfRule>
  </conditionalFormatting>
  <conditionalFormatting sqref="BU12">
    <cfRule type="cellIs" dxfId="988" priority="2436" operator="lessThan">
      <formula>$C$4</formula>
    </cfRule>
  </conditionalFormatting>
  <conditionalFormatting sqref="BU13">
    <cfRule type="cellIs" dxfId="987" priority="2437" operator="lessThan">
      <formula>$C$4</formula>
    </cfRule>
  </conditionalFormatting>
  <conditionalFormatting sqref="BU14">
    <cfRule type="cellIs" dxfId="986" priority="2438" operator="lessThan">
      <formula>$C$4</formula>
    </cfRule>
  </conditionalFormatting>
  <conditionalFormatting sqref="BU15">
    <cfRule type="cellIs" dxfId="985" priority="2439" operator="lessThan">
      <formula>$C$4</formula>
    </cfRule>
  </conditionalFormatting>
  <conditionalFormatting sqref="BU16">
    <cfRule type="cellIs" dxfId="984" priority="2440" operator="lessThan">
      <formula>$C$4</formula>
    </cfRule>
  </conditionalFormatting>
  <conditionalFormatting sqref="BU17">
    <cfRule type="cellIs" dxfId="983" priority="2441" operator="lessThan">
      <formula>$C$4</formula>
    </cfRule>
  </conditionalFormatting>
  <conditionalFormatting sqref="BU18">
    <cfRule type="cellIs" dxfId="982" priority="2442" operator="lessThan">
      <formula>$C$4</formula>
    </cfRule>
  </conditionalFormatting>
  <conditionalFormatting sqref="BU19">
    <cfRule type="cellIs" dxfId="981" priority="2443" operator="lessThan">
      <formula>$C$4</formula>
    </cfRule>
  </conditionalFormatting>
  <conditionalFormatting sqref="BU20">
    <cfRule type="cellIs" dxfId="980" priority="2444" operator="lessThan">
      <formula>$C$4</formula>
    </cfRule>
  </conditionalFormatting>
  <conditionalFormatting sqref="BU21">
    <cfRule type="cellIs" dxfId="979" priority="2445" operator="lessThan">
      <formula>$C$4</formula>
    </cfRule>
  </conditionalFormatting>
  <conditionalFormatting sqref="BU22">
    <cfRule type="cellIs" dxfId="978" priority="2446" operator="lessThan">
      <formula>$C$4</formula>
    </cfRule>
  </conditionalFormatting>
  <conditionalFormatting sqref="BU23">
    <cfRule type="cellIs" dxfId="977" priority="2447" operator="lessThan">
      <formula>$C$4</formula>
    </cfRule>
  </conditionalFormatting>
  <conditionalFormatting sqref="BU24">
    <cfRule type="cellIs" dxfId="976" priority="2448" operator="lessThan">
      <formula>$C$4</formula>
    </cfRule>
  </conditionalFormatting>
  <conditionalFormatting sqref="BU25">
    <cfRule type="cellIs" dxfId="975" priority="2449" operator="lessThan">
      <formula>$C$4</formula>
    </cfRule>
  </conditionalFormatting>
  <conditionalFormatting sqref="BU26">
    <cfRule type="cellIs" dxfId="974" priority="2450" operator="lessThan">
      <formula>$C$4</formula>
    </cfRule>
  </conditionalFormatting>
  <conditionalFormatting sqref="BU27">
    <cfRule type="cellIs" dxfId="973" priority="2451" operator="lessThan">
      <formula>$C$4</formula>
    </cfRule>
  </conditionalFormatting>
  <conditionalFormatting sqref="BU28">
    <cfRule type="cellIs" dxfId="972" priority="2452" operator="lessThan">
      <formula>$C$4</formula>
    </cfRule>
  </conditionalFormatting>
  <conditionalFormatting sqref="BU29">
    <cfRule type="cellIs" dxfId="971" priority="2453" operator="lessThan">
      <formula>$C$4</formula>
    </cfRule>
  </conditionalFormatting>
  <conditionalFormatting sqref="BU30">
    <cfRule type="cellIs" dxfId="970" priority="2454" operator="lessThan">
      <formula>$C$4</formula>
    </cfRule>
  </conditionalFormatting>
  <conditionalFormatting sqref="BU31">
    <cfRule type="cellIs" dxfId="969" priority="2455" operator="lessThan">
      <formula>$C$4</formula>
    </cfRule>
  </conditionalFormatting>
  <conditionalFormatting sqref="BU32">
    <cfRule type="cellIs" dxfId="968" priority="2456" operator="lessThan">
      <formula>$C$4</formula>
    </cfRule>
  </conditionalFormatting>
  <conditionalFormatting sqref="BU33">
    <cfRule type="cellIs" dxfId="967" priority="2457" operator="lessThan">
      <formula>$C$4</formula>
    </cfRule>
  </conditionalFormatting>
  <conditionalFormatting sqref="BU34">
    <cfRule type="cellIs" dxfId="966" priority="2458" operator="lessThan">
      <formula>$C$4</formula>
    </cfRule>
  </conditionalFormatting>
  <conditionalFormatting sqref="BU35">
    <cfRule type="cellIs" dxfId="965" priority="2459" operator="lessThan">
      <formula>$C$4</formula>
    </cfRule>
  </conditionalFormatting>
  <conditionalFormatting sqref="BU36">
    <cfRule type="cellIs" dxfId="964" priority="2460" operator="lessThan">
      <formula>$C$4</formula>
    </cfRule>
  </conditionalFormatting>
  <conditionalFormatting sqref="BU37">
    <cfRule type="cellIs" dxfId="963" priority="2461" operator="lessThan">
      <formula>$C$4</formula>
    </cfRule>
  </conditionalFormatting>
  <conditionalFormatting sqref="BU38">
    <cfRule type="cellIs" dxfId="962" priority="2462" operator="lessThan">
      <formula>$C$4</formula>
    </cfRule>
  </conditionalFormatting>
  <conditionalFormatting sqref="BU39">
    <cfRule type="cellIs" dxfId="961" priority="2463" operator="lessThan">
      <formula>$C$4</formula>
    </cfRule>
  </conditionalFormatting>
  <conditionalFormatting sqref="BU40">
    <cfRule type="cellIs" dxfId="960" priority="2464" operator="lessThan">
      <formula>$C$4</formula>
    </cfRule>
  </conditionalFormatting>
  <conditionalFormatting sqref="BU41">
    <cfRule type="cellIs" dxfId="959" priority="2465" operator="lessThan">
      <formula>$C$4</formula>
    </cfRule>
  </conditionalFormatting>
  <conditionalFormatting sqref="BU42">
    <cfRule type="cellIs" dxfId="958" priority="2466" operator="lessThan">
      <formula>$C$4</formula>
    </cfRule>
  </conditionalFormatting>
  <conditionalFormatting sqref="BU43">
    <cfRule type="cellIs" dxfId="957" priority="2467" operator="lessThan">
      <formula>$C$4</formula>
    </cfRule>
  </conditionalFormatting>
  <conditionalFormatting sqref="BU44">
    <cfRule type="cellIs" dxfId="956" priority="2468" operator="lessThan">
      <formula>$C$4</formula>
    </cfRule>
  </conditionalFormatting>
  <conditionalFormatting sqref="BU45">
    <cfRule type="cellIs" dxfId="955" priority="2469" operator="lessThan">
      <formula>$C$4</formula>
    </cfRule>
  </conditionalFormatting>
  <conditionalFormatting sqref="BU46">
    <cfRule type="cellIs" dxfId="954" priority="2470" operator="lessThan">
      <formula>$C$4</formula>
    </cfRule>
  </conditionalFormatting>
  <conditionalFormatting sqref="BU47">
    <cfRule type="cellIs" dxfId="953" priority="2471" operator="lessThan">
      <formula>$C$4</formula>
    </cfRule>
  </conditionalFormatting>
  <conditionalFormatting sqref="BU48">
    <cfRule type="cellIs" dxfId="952" priority="2472" operator="lessThan">
      <formula>$C$4</formula>
    </cfRule>
  </conditionalFormatting>
  <conditionalFormatting sqref="BU49">
    <cfRule type="cellIs" dxfId="951" priority="2473" operator="lessThan">
      <formula>$C$4</formula>
    </cfRule>
  </conditionalFormatting>
  <conditionalFormatting sqref="BU50">
    <cfRule type="cellIs" dxfId="950" priority="2474" operator="lessThan">
      <formula>$C$4</formula>
    </cfRule>
  </conditionalFormatting>
  <conditionalFormatting sqref="BW11">
    <cfRule type="cellIs" dxfId="949" priority="2475" operator="lessThan">
      <formula>$C$4</formula>
    </cfRule>
  </conditionalFormatting>
  <conditionalFormatting sqref="BW12">
    <cfRule type="cellIs" dxfId="948" priority="2476" operator="lessThan">
      <formula>$C$4</formula>
    </cfRule>
  </conditionalFormatting>
  <conditionalFormatting sqref="BW13">
    <cfRule type="cellIs" dxfId="947" priority="2477" operator="lessThan">
      <formula>$C$4</formula>
    </cfRule>
  </conditionalFormatting>
  <conditionalFormatting sqref="BW14">
    <cfRule type="cellIs" dxfId="946" priority="2478" operator="lessThan">
      <formula>$C$4</formula>
    </cfRule>
  </conditionalFormatting>
  <conditionalFormatting sqref="BW15">
    <cfRule type="cellIs" dxfId="945" priority="2479" operator="lessThan">
      <formula>$C$4</formula>
    </cfRule>
  </conditionalFormatting>
  <conditionalFormatting sqref="BW16">
    <cfRule type="cellIs" dxfId="944" priority="2480" operator="lessThan">
      <formula>$C$4</formula>
    </cfRule>
  </conditionalFormatting>
  <conditionalFormatting sqref="BW17">
    <cfRule type="cellIs" dxfId="943" priority="2481" operator="lessThan">
      <formula>$C$4</formula>
    </cfRule>
  </conditionalFormatting>
  <conditionalFormatting sqref="BW18">
    <cfRule type="cellIs" dxfId="942" priority="2482" operator="lessThan">
      <formula>$C$4</formula>
    </cfRule>
  </conditionalFormatting>
  <conditionalFormatting sqref="BW19">
    <cfRule type="cellIs" dxfId="941" priority="2483" operator="lessThan">
      <formula>$C$4</formula>
    </cfRule>
  </conditionalFormatting>
  <conditionalFormatting sqref="BW20">
    <cfRule type="cellIs" dxfId="940" priority="2484" operator="lessThan">
      <formula>$C$4</formula>
    </cfRule>
  </conditionalFormatting>
  <conditionalFormatting sqref="BW21">
    <cfRule type="cellIs" dxfId="939" priority="2485" operator="lessThan">
      <formula>$C$4</formula>
    </cfRule>
  </conditionalFormatting>
  <conditionalFormatting sqref="BW22">
    <cfRule type="cellIs" dxfId="938" priority="2486" operator="lessThan">
      <formula>$C$4</formula>
    </cfRule>
  </conditionalFormatting>
  <conditionalFormatting sqref="BW23">
    <cfRule type="cellIs" dxfId="937" priority="2487" operator="lessThan">
      <formula>$C$4</formula>
    </cfRule>
  </conditionalFormatting>
  <conditionalFormatting sqref="BW24">
    <cfRule type="cellIs" dxfId="936" priority="2488" operator="lessThan">
      <formula>$C$4</formula>
    </cfRule>
  </conditionalFormatting>
  <conditionalFormatting sqref="BW25">
    <cfRule type="cellIs" dxfId="935" priority="2489" operator="lessThan">
      <formula>$C$4</formula>
    </cfRule>
  </conditionalFormatting>
  <conditionalFormatting sqref="BW26">
    <cfRule type="cellIs" dxfId="934" priority="2490" operator="lessThan">
      <formula>$C$4</formula>
    </cfRule>
  </conditionalFormatting>
  <conditionalFormatting sqref="BW27">
    <cfRule type="cellIs" dxfId="933" priority="2491" operator="lessThan">
      <formula>$C$4</formula>
    </cfRule>
  </conditionalFormatting>
  <conditionalFormatting sqref="BW28">
    <cfRule type="cellIs" dxfId="932" priority="2492" operator="lessThan">
      <formula>$C$4</formula>
    </cfRule>
  </conditionalFormatting>
  <conditionalFormatting sqref="BW29">
    <cfRule type="cellIs" dxfId="931" priority="2493" operator="lessThan">
      <formula>$C$4</formula>
    </cfRule>
  </conditionalFormatting>
  <conditionalFormatting sqref="BW30">
    <cfRule type="cellIs" dxfId="930" priority="2494" operator="lessThan">
      <formula>$C$4</formula>
    </cfRule>
  </conditionalFormatting>
  <conditionalFormatting sqref="BW31">
    <cfRule type="cellIs" dxfId="929" priority="2495" operator="lessThan">
      <formula>$C$4</formula>
    </cfRule>
  </conditionalFormatting>
  <conditionalFormatting sqref="BW32">
    <cfRule type="cellIs" dxfId="928" priority="2496" operator="lessThan">
      <formula>$C$4</formula>
    </cfRule>
  </conditionalFormatting>
  <conditionalFormatting sqref="BW33">
    <cfRule type="cellIs" dxfId="927" priority="2497" operator="lessThan">
      <formula>$C$4</formula>
    </cfRule>
  </conditionalFormatting>
  <conditionalFormatting sqref="BW34">
    <cfRule type="cellIs" dxfId="926" priority="2498" operator="lessThan">
      <formula>$C$4</formula>
    </cfRule>
  </conditionalFormatting>
  <conditionalFormatting sqref="BW35">
    <cfRule type="cellIs" dxfId="925" priority="2499" operator="lessThan">
      <formula>$C$4</formula>
    </cfRule>
  </conditionalFormatting>
  <conditionalFormatting sqref="BW36">
    <cfRule type="cellIs" dxfId="924" priority="2500" operator="lessThan">
      <formula>$C$4</formula>
    </cfRule>
  </conditionalFormatting>
  <conditionalFormatting sqref="BW37">
    <cfRule type="cellIs" dxfId="923" priority="2501" operator="lessThan">
      <formula>$C$4</formula>
    </cfRule>
  </conditionalFormatting>
  <conditionalFormatting sqref="BW38">
    <cfRule type="cellIs" dxfId="922" priority="2502" operator="lessThan">
      <formula>$C$4</formula>
    </cfRule>
  </conditionalFormatting>
  <conditionalFormatting sqref="BW39">
    <cfRule type="cellIs" dxfId="921" priority="2503" operator="lessThan">
      <formula>$C$4</formula>
    </cfRule>
  </conditionalFormatting>
  <conditionalFormatting sqref="BW40">
    <cfRule type="cellIs" dxfId="920" priority="2504" operator="lessThan">
      <formula>$C$4</formula>
    </cfRule>
  </conditionalFormatting>
  <conditionalFormatting sqref="BW41">
    <cfRule type="cellIs" dxfId="919" priority="2505" operator="lessThan">
      <formula>$C$4</formula>
    </cfRule>
  </conditionalFormatting>
  <conditionalFormatting sqref="BW42">
    <cfRule type="cellIs" dxfId="918" priority="2506" operator="lessThan">
      <formula>$C$4</formula>
    </cfRule>
  </conditionalFormatting>
  <conditionalFormatting sqref="BW43">
    <cfRule type="cellIs" dxfId="917" priority="2507" operator="lessThan">
      <formula>$C$4</formula>
    </cfRule>
  </conditionalFormatting>
  <conditionalFormatting sqref="BW44">
    <cfRule type="cellIs" dxfId="916" priority="2508" operator="lessThan">
      <formula>$C$4</formula>
    </cfRule>
  </conditionalFormatting>
  <conditionalFormatting sqref="BW45">
    <cfRule type="cellIs" dxfId="915" priority="2509" operator="lessThan">
      <formula>$C$4</formula>
    </cfRule>
  </conditionalFormatting>
  <conditionalFormatting sqref="BW46">
    <cfRule type="cellIs" dxfId="914" priority="2510" operator="lessThan">
      <formula>$C$4</formula>
    </cfRule>
  </conditionalFormatting>
  <conditionalFormatting sqref="BW47">
    <cfRule type="cellIs" dxfId="913" priority="2511" operator="lessThan">
      <formula>$C$4</formula>
    </cfRule>
  </conditionalFormatting>
  <conditionalFormatting sqref="BW48">
    <cfRule type="cellIs" dxfId="912" priority="2512" operator="lessThan">
      <formula>$C$4</formula>
    </cfRule>
  </conditionalFormatting>
  <conditionalFormatting sqref="BW49">
    <cfRule type="cellIs" dxfId="911" priority="2513" operator="lessThan">
      <formula>$C$4</formula>
    </cfRule>
  </conditionalFormatting>
  <conditionalFormatting sqref="BW50">
    <cfRule type="cellIs" dxfId="910" priority="2514" operator="lessThan">
      <formula>$C$4</formula>
    </cfRule>
  </conditionalFormatting>
  <conditionalFormatting sqref="BX11">
    <cfRule type="cellIs" dxfId="909" priority="2515" operator="lessThan">
      <formula>$C$4</formula>
    </cfRule>
  </conditionalFormatting>
  <conditionalFormatting sqref="BX12">
    <cfRule type="cellIs" dxfId="908" priority="2516" operator="lessThan">
      <formula>$C$4</formula>
    </cfRule>
  </conditionalFormatting>
  <conditionalFormatting sqref="BX13">
    <cfRule type="cellIs" dxfId="907" priority="2517" operator="lessThan">
      <formula>$C$4</formula>
    </cfRule>
  </conditionalFormatting>
  <conditionalFormatting sqref="BX14">
    <cfRule type="cellIs" dxfId="906" priority="2518" operator="lessThan">
      <formula>$C$4</formula>
    </cfRule>
  </conditionalFormatting>
  <conditionalFormatting sqref="BX15">
    <cfRule type="cellIs" dxfId="905" priority="2519" operator="lessThan">
      <formula>$C$4</formula>
    </cfRule>
  </conditionalFormatting>
  <conditionalFormatting sqref="BX16">
    <cfRule type="cellIs" dxfId="904" priority="2520" operator="lessThan">
      <formula>$C$4</formula>
    </cfRule>
  </conditionalFormatting>
  <conditionalFormatting sqref="BX17">
    <cfRule type="cellIs" dxfId="903" priority="2521" operator="lessThan">
      <formula>$C$4</formula>
    </cfRule>
  </conditionalFormatting>
  <conditionalFormatting sqref="BX18">
    <cfRule type="cellIs" dxfId="902" priority="2522" operator="lessThan">
      <formula>$C$4</formula>
    </cfRule>
  </conditionalFormatting>
  <conditionalFormatting sqref="BX19">
    <cfRule type="cellIs" dxfId="901" priority="2523" operator="lessThan">
      <formula>$C$4</formula>
    </cfRule>
  </conditionalFormatting>
  <conditionalFormatting sqref="BX20">
    <cfRule type="cellIs" dxfId="900" priority="2524" operator="lessThan">
      <formula>$C$4</formula>
    </cfRule>
  </conditionalFormatting>
  <conditionalFormatting sqref="BX21">
    <cfRule type="cellIs" dxfId="899" priority="2525" operator="lessThan">
      <formula>$C$4</formula>
    </cfRule>
  </conditionalFormatting>
  <conditionalFormatting sqref="BX22">
    <cfRule type="cellIs" dxfId="898" priority="2526" operator="lessThan">
      <formula>$C$4</formula>
    </cfRule>
  </conditionalFormatting>
  <conditionalFormatting sqref="BX23">
    <cfRule type="cellIs" dxfId="897" priority="2527" operator="lessThan">
      <formula>$C$4</formula>
    </cfRule>
  </conditionalFormatting>
  <conditionalFormatting sqref="BX24">
    <cfRule type="cellIs" dxfId="896" priority="2528" operator="lessThan">
      <formula>$C$4</formula>
    </cfRule>
  </conditionalFormatting>
  <conditionalFormatting sqref="BX25">
    <cfRule type="cellIs" dxfId="895" priority="2529" operator="lessThan">
      <formula>$C$4</formula>
    </cfRule>
  </conditionalFormatting>
  <conditionalFormatting sqref="BX26">
    <cfRule type="cellIs" dxfId="894" priority="2530" operator="lessThan">
      <formula>$C$4</formula>
    </cfRule>
  </conditionalFormatting>
  <conditionalFormatting sqref="BX27">
    <cfRule type="cellIs" dxfId="893" priority="2531" operator="lessThan">
      <formula>$C$4</formula>
    </cfRule>
  </conditionalFormatting>
  <conditionalFormatting sqref="BX28">
    <cfRule type="cellIs" dxfId="892" priority="2532" operator="lessThan">
      <formula>$C$4</formula>
    </cfRule>
  </conditionalFormatting>
  <conditionalFormatting sqref="BX29">
    <cfRule type="cellIs" dxfId="891" priority="2533" operator="lessThan">
      <formula>$C$4</formula>
    </cfRule>
  </conditionalFormatting>
  <conditionalFormatting sqref="BX30">
    <cfRule type="cellIs" dxfId="890" priority="2534" operator="lessThan">
      <formula>$C$4</formula>
    </cfRule>
  </conditionalFormatting>
  <conditionalFormatting sqref="BX31">
    <cfRule type="cellIs" dxfId="889" priority="2535" operator="lessThan">
      <formula>$C$4</formula>
    </cfRule>
  </conditionalFormatting>
  <conditionalFormatting sqref="BX32">
    <cfRule type="cellIs" dxfId="888" priority="2536" operator="lessThan">
      <formula>$C$4</formula>
    </cfRule>
  </conditionalFormatting>
  <conditionalFormatting sqref="BX33">
    <cfRule type="cellIs" dxfId="887" priority="2537" operator="lessThan">
      <formula>$C$4</formula>
    </cfRule>
  </conditionalFormatting>
  <conditionalFormatting sqref="BX34">
    <cfRule type="cellIs" dxfId="886" priority="2538" operator="lessThan">
      <formula>$C$4</formula>
    </cfRule>
  </conditionalFormatting>
  <conditionalFormatting sqref="BX35">
    <cfRule type="cellIs" dxfId="885" priority="2539" operator="lessThan">
      <formula>$C$4</formula>
    </cfRule>
  </conditionalFormatting>
  <conditionalFormatting sqref="BX36">
    <cfRule type="cellIs" dxfId="884" priority="2540" operator="lessThan">
      <formula>$C$4</formula>
    </cfRule>
  </conditionalFormatting>
  <conditionalFormatting sqref="BX37">
    <cfRule type="cellIs" dxfId="883" priority="2541" operator="lessThan">
      <formula>$C$4</formula>
    </cfRule>
  </conditionalFormatting>
  <conditionalFormatting sqref="BX38">
    <cfRule type="cellIs" dxfId="882" priority="2542" operator="lessThan">
      <formula>$C$4</formula>
    </cfRule>
  </conditionalFormatting>
  <conditionalFormatting sqref="BX39">
    <cfRule type="cellIs" dxfId="881" priority="2543" operator="lessThan">
      <formula>$C$4</formula>
    </cfRule>
  </conditionalFormatting>
  <conditionalFormatting sqref="BX40">
    <cfRule type="cellIs" dxfId="880" priority="2544" operator="lessThan">
      <formula>$C$4</formula>
    </cfRule>
  </conditionalFormatting>
  <conditionalFormatting sqref="BX41">
    <cfRule type="cellIs" dxfId="879" priority="2545" operator="lessThan">
      <formula>$C$4</formula>
    </cfRule>
  </conditionalFormatting>
  <conditionalFormatting sqref="BX42">
    <cfRule type="cellIs" dxfId="878" priority="2546" operator="lessThan">
      <formula>$C$4</formula>
    </cfRule>
  </conditionalFormatting>
  <conditionalFormatting sqref="BX43">
    <cfRule type="cellIs" dxfId="877" priority="2547" operator="lessThan">
      <formula>$C$4</formula>
    </cfRule>
  </conditionalFormatting>
  <conditionalFormatting sqref="BX44">
    <cfRule type="cellIs" dxfId="876" priority="2548" operator="lessThan">
      <formula>$C$4</formula>
    </cfRule>
  </conditionalFormatting>
  <conditionalFormatting sqref="BX45">
    <cfRule type="cellIs" dxfId="875" priority="2549" operator="lessThan">
      <formula>$C$4</formula>
    </cfRule>
  </conditionalFormatting>
  <conditionalFormatting sqref="BX46">
    <cfRule type="cellIs" dxfId="874" priority="2550" operator="lessThan">
      <formula>$C$4</formula>
    </cfRule>
  </conditionalFormatting>
  <conditionalFormatting sqref="BX47">
    <cfRule type="cellIs" dxfId="873" priority="2551" operator="lessThan">
      <formula>$C$4</formula>
    </cfRule>
  </conditionalFormatting>
  <conditionalFormatting sqref="BX48">
    <cfRule type="cellIs" dxfId="872" priority="2552" operator="lessThan">
      <formula>$C$4</formula>
    </cfRule>
  </conditionalFormatting>
  <conditionalFormatting sqref="BX49">
    <cfRule type="cellIs" dxfId="871" priority="2553" operator="lessThan">
      <formula>$C$4</formula>
    </cfRule>
  </conditionalFormatting>
  <conditionalFormatting sqref="BX50">
    <cfRule type="cellIs" dxfId="870" priority="2554" operator="lessThan">
      <formula>$C$4</formula>
    </cfRule>
  </conditionalFormatting>
  <conditionalFormatting sqref="BY11">
    <cfRule type="cellIs" dxfId="869" priority="2555" operator="lessThan">
      <formula>$C$4</formula>
    </cfRule>
  </conditionalFormatting>
  <conditionalFormatting sqref="BY12">
    <cfRule type="cellIs" dxfId="868" priority="2556" operator="lessThan">
      <formula>$C$4</formula>
    </cfRule>
  </conditionalFormatting>
  <conditionalFormatting sqref="BY13">
    <cfRule type="cellIs" dxfId="867" priority="2557" operator="lessThan">
      <formula>$C$4</formula>
    </cfRule>
  </conditionalFormatting>
  <conditionalFormatting sqref="BY14">
    <cfRule type="cellIs" dxfId="866" priority="2558" operator="lessThan">
      <formula>$C$4</formula>
    </cfRule>
  </conditionalFormatting>
  <conditionalFormatting sqref="BY15">
    <cfRule type="cellIs" dxfId="865" priority="2559" operator="lessThan">
      <formula>$C$4</formula>
    </cfRule>
  </conditionalFormatting>
  <conditionalFormatting sqref="BY16">
    <cfRule type="cellIs" dxfId="864" priority="2560" operator="lessThan">
      <formula>$C$4</formula>
    </cfRule>
  </conditionalFormatting>
  <conditionalFormatting sqref="BY17">
    <cfRule type="cellIs" dxfId="863" priority="2561" operator="lessThan">
      <formula>$C$4</formula>
    </cfRule>
  </conditionalFormatting>
  <conditionalFormatting sqref="BY18">
    <cfRule type="cellIs" dxfId="862" priority="2562" operator="lessThan">
      <formula>$C$4</formula>
    </cfRule>
  </conditionalFormatting>
  <conditionalFormatting sqref="BY19">
    <cfRule type="cellIs" dxfId="861" priority="2563" operator="lessThan">
      <formula>$C$4</formula>
    </cfRule>
  </conditionalFormatting>
  <conditionalFormatting sqref="BY20">
    <cfRule type="cellIs" dxfId="860" priority="2564" operator="lessThan">
      <formula>$C$4</formula>
    </cfRule>
  </conditionalFormatting>
  <conditionalFormatting sqref="BY21">
    <cfRule type="cellIs" dxfId="859" priority="2565" operator="lessThan">
      <formula>$C$4</formula>
    </cfRule>
  </conditionalFormatting>
  <conditionalFormatting sqref="BY22">
    <cfRule type="cellIs" dxfId="858" priority="2566" operator="lessThan">
      <formula>$C$4</formula>
    </cfRule>
  </conditionalFormatting>
  <conditionalFormatting sqref="BY23">
    <cfRule type="cellIs" dxfId="857" priority="2567" operator="lessThan">
      <formula>$C$4</formula>
    </cfRule>
  </conditionalFormatting>
  <conditionalFormatting sqref="BY24">
    <cfRule type="cellIs" dxfId="856" priority="2568" operator="lessThan">
      <formula>$C$4</formula>
    </cfRule>
  </conditionalFormatting>
  <conditionalFormatting sqref="BY25">
    <cfRule type="cellIs" dxfId="855" priority="2569" operator="lessThan">
      <formula>$C$4</formula>
    </cfRule>
  </conditionalFormatting>
  <conditionalFormatting sqref="BY26">
    <cfRule type="cellIs" dxfId="854" priority="2570" operator="lessThan">
      <formula>$C$4</formula>
    </cfRule>
  </conditionalFormatting>
  <conditionalFormatting sqref="BY27">
    <cfRule type="cellIs" dxfId="853" priority="2571" operator="lessThan">
      <formula>$C$4</formula>
    </cfRule>
  </conditionalFormatting>
  <conditionalFormatting sqref="BY28">
    <cfRule type="cellIs" dxfId="852" priority="2572" operator="lessThan">
      <formula>$C$4</formula>
    </cfRule>
  </conditionalFormatting>
  <conditionalFormatting sqref="BY29">
    <cfRule type="cellIs" dxfId="851" priority="2573" operator="lessThan">
      <formula>$C$4</formula>
    </cfRule>
  </conditionalFormatting>
  <conditionalFormatting sqref="BY30">
    <cfRule type="cellIs" dxfId="850" priority="2574" operator="lessThan">
      <formula>$C$4</formula>
    </cfRule>
  </conditionalFormatting>
  <conditionalFormatting sqref="BY31">
    <cfRule type="cellIs" dxfId="849" priority="2575" operator="lessThan">
      <formula>$C$4</formula>
    </cfRule>
  </conditionalFormatting>
  <conditionalFormatting sqref="BY32">
    <cfRule type="cellIs" dxfId="848" priority="2576" operator="lessThan">
      <formula>$C$4</formula>
    </cfRule>
  </conditionalFormatting>
  <conditionalFormatting sqref="BY33">
    <cfRule type="cellIs" dxfId="847" priority="2577" operator="lessThan">
      <formula>$C$4</formula>
    </cfRule>
  </conditionalFormatting>
  <conditionalFormatting sqref="BY34">
    <cfRule type="cellIs" dxfId="846" priority="2578" operator="lessThan">
      <formula>$C$4</formula>
    </cfRule>
  </conditionalFormatting>
  <conditionalFormatting sqref="BY35">
    <cfRule type="cellIs" dxfId="845" priority="2579" operator="lessThan">
      <formula>$C$4</formula>
    </cfRule>
  </conditionalFormatting>
  <conditionalFormatting sqref="BY36">
    <cfRule type="cellIs" dxfId="844" priority="2580" operator="lessThan">
      <formula>$C$4</formula>
    </cfRule>
  </conditionalFormatting>
  <conditionalFormatting sqref="BY37">
    <cfRule type="cellIs" dxfId="843" priority="2581" operator="lessThan">
      <formula>$C$4</formula>
    </cfRule>
  </conditionalFormatting>
  <conditionalFormatting sqref="BY38">
    <cfRule type="cellIs" dxfId="842" priority="2582" operator="lessThan">
      <formula>$C$4</formula>
    </cfRule>
  </conditionalFormatting>
  <conditionalFormatting sqref="BY39">
    <cfRule type="cellIs" dxfId="841" priority="2583" operator="lessThan">
      <formula>$C$4</formula>
    </cfRule>
  </conditionalFormatting>
  <conditionalFormatting sqref="BY40">
    <cfRule type="cellIs" dxfId="840" priority="2584" operator="lessThan">
      <formula>$C$4</formula>
    </cfRule>
  </conditionalFormatting>
  <conditionalFormatting sqref="BY41">
    <cfRule type="cellIs" dxfId="839" priority="2585" operator="lessThan">
      <formula>$C$4</formula>
    </cfRule>
  </conditionalFormatting>
  <conditionalFormatting sqref="BY42">
    <cfRule type="cellIs" dxfId="838" priority="2586" operator="lessThan">
      <formula>$C$4</formula>
    </cfRule>
  </conditionalFormatting>
  <conditionalFormatting sqref="BY43">
    <cfRule type="cellIs" dxfId="837" priority="2587" operator="lessThan">
      <formula>$C$4</formula>
    </cfRule>
  </conditionalFormatting>
  <conditionalFormatting sqref="BY44">
    <cfRule type="cellIs" dxfId="836" priority="2588" operator="lessThan">
      <formula>$C$4</formula>
    </cfRule>
  </conditionalFormatting>
  <conditionalFormatting sqref="BY45">
    <cfRule type="cellIs" dxfId="835" priority="2589" operator="lessThan">
      <formula>$C$4</formula>
    </cfRule>
  </conditionalFormatting>
  <conditionalFormatting sqref="BY46">
    <cfRule type="cellIs" dxfId="834" priority="2590" operator="lessThan">
      <formula>$C$4</formula>
    </cfRule>
  </conditionalFormatting>
  <conditionalFormatting sqref="BY47">
    <cfRule type="cellIs" dxfId="833" priority="2591" operator="lessThan">
      <formula>$C$4</formula>
    </cfRule>
  </conditionalFormatting>
  <conditionalFormatting sqref="BY48">
    <cfRule type="cellIs" dxfId="832" priority="2592" operator="lessThan">
      <formula>$C$4</formula>
    </cfRule>
  </conditionalFormatting>
  <conditionalFormatting sqref="BY49">
    <cfRule type="cellIs" dxfId="831" priority="2593" operator="lessThan">
      <formula>$C$4</formula>
    </cfRule>
  </conditionalFormatting>
  <conditionalFormatting sqref="BY50">
    <cfRule type="cellIs" dxfId="830" priority="2594" operator="lessThan">
      <formula>$C$4</formula>
    </cfRule>
  </conditionalFormatting>
  <conditionalFormatting sqref="BZ11">
    <cfRule type="cellIs" dxfId="829" priority="2595" operator="lessThan">
      <formula>$C$4</formula>
    </cfRule>
  </conditionalFormatting>
  <conditionalFormatting sqref="BZ12">
    <cfRule type="cellIs" dxfId="828" priority="2596" operator="lessThan">
      <formula>$C$4</formula>
    </cfRule>
  </conditionalFormatting>
  <conditionalFormatting sqref="BZ13">
    <cfRule type="cellIs" dxfId="827" priority="2597" operator="lessThan">
      <formula>$C$4</formula>
    </cfRule>
  </conditionalFormatting>
  <conditionalFormatting sqref="BZ14">
    <cfRule type="cellIs" dxfId="826" priority="2598" operator="lessThan">
      <formula>$C$4</formula>
    </cfRule>
  </conditionalFormatting>
  <conditionalFormatting sqref="BZ15">
    <cfRule type="cellIs" dxfId="825" priority="2599" operator="lessThan">
      <formula>$C$4</formula>
    </cfRule>
  </conditionalFormatting>
  <conditionalFormatting sqref="BZ16">
    <cfRule type="cellIs" dxfId="824" priority="2600" operator="lessThan">
      <formula>$C$4</formula>
    </cfRule>
  </conditionalFormatting>
  <conditionalFormatting sqref="BZ17">
    <cfRule type="cellIs" dxfId="823" priority="2601" operator="lessThan">
      <formula>$C$4</formula>
    </cfRule>
  </conditionalFormatting>
  <conditionalFormatting sqref="BZ18">
    <cfRule type="cellIs" dxfId="822" priority="2602" operator="lessThan">
      <formula>$C$4</formula>
    </cfRule>
  </conditionalFormatting>
  <conditionalFormatting sqref="BZ19">
    <cfRule type="cellIs" dxfId="821" priority="2603" operator="lessThan">
      <formula>$C$4</formula>
    </cfRule>
  </conditionalFormatting>
  <conditionalFormatting sqref="BZ20">
    <cfRule type="cellIs" dxfId="820" priority="2604" operator="lessThan">
      <formula>$C$4</formula>
    </cfRule>
  </conditionalFormatting>
  <conditionalFormatting sqref="BZ21">
    <cfRule type="cellIs" dxfId="819" priority="2605" operator="lessThan">
      <formula>$C$4</formula>
    </cfRule>
  </conditionalFormatting>
  <conditionalFormatting sqref="BZ22">
    <cfRule type="cellIs" dxfId="818" priority="2606" operator="lessThan">
      <formula>$C$4</formula>
    </cfRule>
  </conditionalFormatting>
  <conditionalFormatting sqref="BZ23">
    <cfRule type="cellIs" dxfId="817" priority="2607" operator="lessThan">
      <formula>$C$4</formula>
    </cfRule>
  </conditionalFormatting>
  <conditionalFormatting sqref="BZ24">
    <cfRule type="cellIs" dxfId="816" priority="2608" operator="lessThan">
      <formula>$C$4</formula>
    </cfRule>
  </conditionalFormatting>
  <conditionalFormatting sqref="BZ25">
    <cfRule type="cellIs" dxfId="815" priority="2609" operator="lessThan">
      <formula>$C$4</formula>
    </cfRule>
  </conditionalFormatting>
  <conditionalFormatting sqref="BZ26">
    <cfRule type="cellIs" dxfId="814" priority="2610" operator="lessThan">
      <formula>$C$4</formula>
    </cfRule>
  </conditionalFormatting>
  <conditionalFormatting sqref="BZ27">
    <cfRule type="cellIs" dxfId="813" priority="2611" operator="lessThan">
      <formula>$C$4</formula>
    </cfRule>
  </conditionalFormatting>
  <conditionalFormatting sqref="BZ28">
    <cfRule type="cellIs" dxfId="812" priority="2612" operator="lessThan">
      <formula>$C$4</formula>
    </cfRule>
  </conditionalFormatting>
  <conditionalFormatting sqref="BZ29">
    <cfRule type="cellIs" dxfId="811" priority="2613" operator="lessThan">
      <formula>$C$4</formula>
    </cfRule>
  </conditionalFormatting>
  <conditionalFormatting sqref="BZ30">
    <cfRule type="cellIs" dxfId="810" priority="2614" operator="lessThan">
      <formula>$C$4</formula>
    </cfRule>
  </conditionalFormatting>
  <conditionalFormatting sqref="BZ31">
    <cfRule type="cellIs" dxfId="809" priority="2615" operator="lessThan">
      <formula>$C$4</formula>
    </cfRule>
  </conditionalFormatting>
  <conditionalFormatting sqref="BZ32">
    <cfRule type="cellIs" dxfId="808" priority="2616" operator="lessThan">
      <formula>$C$4</formula>
    </cfRule>
  </conditionalFormatting>
  <conditionalFormatting sqref="BZ33">
    <cfRule type="cellIs" dxfId="807" priority="2617" operator="lessThan">
      <formula>$C$4</formula>
    </cfRule>
  </conditionalFormatting>
  <conditionalFormatting sqref="BZ34">
    <cfRule type="cellIs" dxfId="806" priority="2618" operator="lessThan">
      <formula>$C$4</formula>
    </cfRule>
  </conditionalFormatting>
  <conditionalFormatting sqref="BZ35">
    <cfRule type="cellIs" dxfId="805" priority="2619" operator="lessThan">
      <formula>$C$4</formula>
    </cfRule>
  </conditionalFormatting>
  <conditionalFormatting sqref="BZ36">
    <cfRule type="cellIs" dxfId="804" priority="2620" operator="lessThan">
      <formula>$C$4</formula>
    </cfRule>
  </conditionalFormatting>
  <conditionalFormatting sqref="BZ37">
    <cfRule type="cellIs" dxfId="803" priority="2621" operator="lessThan">
      <formula>$C$4</formula>
    </cfRule>
  </conditionalFormatting>
  <conditionalFormatting sqref="BZ38">
    <cfRule type="cellIs" dxfId="802" priority="2622" operator="lessThan">
      <formula>$C$4</formula>
    </cfRule>
  </conditionalFormatting>
  <conditionalFormatting sqref="BZ39">
    <cfRule type="cellIs" dxfId="801" priority="2623" operator="lessThan">
      <formula>$C$4</formula>
    </cfRule>
  </conditionalFormatting>
  <conditionalFormatting sqref="BZ40">
    <cfRule type="cellIs" dxfId="800" priority="2624" operator="lessThan">
      <formula>$C$4</formula>
    </cfRule>
  </conditionalFormatting>
  <conditionalFormatting sqref="BZ41">
    <cfRule type="cellIs" dxfId="799" priority="2625" operator="lessThan">
      <formula>$C$4</formula>
    </cfRule>
  </conditionalFormatting>
  <conditionalFormatting sqref="BZ42">
    <cfRule type="cellIs" dxfId="798" priority="2626" operator="lessThan">
      <formula>$C$4</formula>
    </cfRule>
  </conditionalFormatting>
  <conditionalFormatting sqref="BZ43">
    <cfRule type="cellIs" dxfId="797" priority="2627" operator="lessThan">
      <formula>$C$4</formula>
    </cfRule>
  </conditionalFormatting>
  <conditionalFormatting sqref="BZ44">
    <cfRule type="cellIs" dxfId="796" priority="2628" operator="lessThan">
      <formula>$C$4</formula>
    </cfRule>
  </conditionalFormatting>
  <conditionalFormatting sqref="BZ45">
    <cfRule type="cellIs" dxfId="795" priority="2629" operator="lessThan">
      <formula>$C$4</formula>
    </cfRule>
  </conditionalFormatting>
  <conditionalFormatting sqref="BZ46">
    <cfRule type="cellIs" dxfId="794" priority="2630" operator="lessThan">
      <formula>$C$4</formula>
    </cfRule>
  </conditionalFormatting>
  <conditionalFormatting sqref="BZ47">
    <cfRule type="cellIs" dxfId="793" priority="2631" operator="lessThan">
      <formula>$C$4</formula>
    </cfRule>
  </conditionalFormatting>
  <conditionalFormatting sqref="BZ48">
    <cfRule type="cellIs" dxfId="792" priority="2632" operator="lessThan">
      <formula>$C$4</formula>
    </cfRule>
  </conditionalFormatting>
  <conditionalFormatting sqref="BZ49">
    <cfRule type="cellIs" dxfId="791" priority="2633" operator="lessThan">
      <formula>$C$4</formula>
    </cfRule>
  </conditionalFormatting>
  <conditionalFormatting sqref="BZ50">
    <cfRule type="cellIs" dxfId="790" priority="2634" operator="lessThan">
      <formula>$C$4</formula>
    </cfRule>
  </conditionalFormatting>
  <conditionalFormatting sqref="CA11">
    <cfRule type="cellIs" dxfId="789" priority="2635" operator="lessThan">
      <formula>$C$4</formula>
    </cfRule>
  </conditionalFormatting>
  <conditionalFormatting sqref="CA12">
    <cfRule type="cellIs" dxfId="788" priority="2636" operator="lessThan">
      <formula>$C$4</formula>
    </cfRule>
  </conditionalFormatting>
  <conditionalFormatting sqref="CA13">
    <cfRule type="cellIs" dxfId="787" priority="2637" operator="lessThan">
      <formula>$C$4</formula>
    </cfRule>
  </conditionalFormatting>
  <conditionalFormatting sqref="CA14">
    <cfRule type="cellIs" dxfId="786" priority="2638" operator="lessThan">
      <formula>$C$4</formula>
    </cfRule>
  </conditionalFormatting>
  <conditionalFormatting sqref="CA15">
    <cfRule type="cellIs" dxfId="785" priority="2639" operator="lessThan">
      <formula>$C$4</formula>
    </cfRule>
  </conditionalFormatting>
  <conditionalFormatting sqref="CA16">
    <cfRule type="cellIs" dxfId="784" priority="2640" operator="lessThan">
      <formula>$C$4</formula>
    </cfRule>
  </conditionalFormatting>
  <conditionalFormatting sqref="CA17">
    <cfRule type="cellIs" dxfId="783" priority="2641" operator="lessThan">
      <formula>$C$4</formula>
    </cfRule>
  </conditionalFormatting>
  <conditionalFormatting sqref="CA18">
    <cfRule type="cellIs" dxfId="782" priority="2642" operator="lessThan">
      <formula>$C$4</formula>
    </cfRule>
  </conditionalFormatting>
  <conditionalFormatting sqref="CA19">
    <cfRule type="cellIs" dxfId="781" priority="2643" operator="lessThan">
      <formula>$C$4</formula>
    </cfRule>
  </conditionalFormatting>
  <conditionalFormatting sqref="CA20">
    <cfRule type="cellIs" dxfId="780" priority="2644" operator="lessThan">
      <formula>$C$4</formula>
    </cfRule>
  </conditionalFormatting>
  <conditionalFormatting sqref="CA21">
    <cfRule type="cellIs" dxfId="779" priority="2645" operator="lessThan">
      <formula>$C$4</formula>
    </cfRule>
  </conditionalFormatting>
  <conditionalFormatting sqref="CA22">
    <cfRule type="cellIs" dxfId="778" priority="2646" operator="lessThan">
      <formula>$C$4</formula>
    </cfRule>
  </conditionalFormatting>
  <conditionalFormatting sqref="CA23">
    <cfRule type="cellIs" dxfId="777" priority="2647" operator="lessThan">
      <formula>$C$4</formula>
    </cfRule>
  </conditionalFormatting>
  <conditionalFormatting sqref="CA24">
    <cfRule type="cellIs" dxfId="776" priority="2648" operator="lessThan">
      <formula>$C$4</formula>
    </cfRule>
  </conditionalFormatting>
  <conditionalFormatting sqref="CA25">
    <cfRule type="cellIs" dxfId="775" priority="2649" operator="lessThan">
      <formula>$C$4</formula>
    </cfRule>
  </conditionalFormatting>
  <conditionalFormatting sqref="CA26">
    <cfRule type="cellIs" dxfId="774" priority="2650" operator="lessThan">
      <formula>$C$4</formula>
    </cfRule>
  </conditionalFormatting>
  <conditionalFormatting sqref="CA27">
    <cfRule type="cellIs" dxfId="773" priority="2651" operator="lessThan">
      <formula>$C$4</formula>
    </cfRule>
  </conditionalFormatting>
  <conditionalFormatting sqref="CA28">
    <cfRule type="cellIs" dxfId="772" priority="2652" operator="lessThan">
      <formula>$C$4</formula>
    </cfRule>
  </conditionalFormatting>
  <conditionalFormatting sqref="CA29">
    <cfRule type="cellIs" dxfId="771" priority="2653" operator="lessThan">
      <formula>$C$4</formula>
    </cfRule>
  </conditionalFormatting>
  <conditionalFormatting sqref="CA30">
    <cfRule type="cellIs" dxfId="770" priority="2654" operator="lessThan">
      <formula>$C$4</formula>
    </cfRule>
  </conditionalFormatting>
  <conditionalFormatting sqref="CA31">
    <cfRule type="cellIs" dxfId="769" priority="2655" operator="lessThan">
      <formula>$C$4</formula>
    </cfRule>
  </conditionalFormatting>
  <conditionalFormatting sqref="CA32">
    <cfRule type="cellIs" dxfId="768" priority="2656" operator="lessThan">
      <formula>$C$4</formula>
    </cfRule>
  </conditionalFormatting>
  <conditionalFormatting sqref="CA33">
    <cfRule type="cellIs" dxfId="767" priority="2657" operator="lessThan">
      <formula>$C$4</formula>
    </cfRule>
  </conditionalFormatting>
  <conditionalFormatting sqref="CA34">
    <cfRule type="cellIs" dxfId="766" priority="2658" operator="lessThan">
      <formula>$C$4</formula>
    </cfRule>
  </conditionalFormatting>
  <conditionalFormatting sqref="CA35">
    <cfRule type="cellIs" dxfId="765" priority="2659" operator="lessThan">
      <formula>$C$4</formula>
    </cfRule>
  </conditionalFormatting>
  <conditionalFormatting sqref="CA36">
    <cfRule type="cellIs" dxfId="764" priority="2660" operator="lessThan">
      <formula>$C$4</formula>
    </cfRule>
  </conditionalFormatting>
  <conditionalFormatting sqref="CA37">
    <cfRule type="cellIs" dxfId="763" priority="2661" operator="lessThan">
      <formula>$C$4</formula>
    </cfRule>
  </conditionalFormatting>
  <conditionalFormatting sqref="CA38">
    <cfRule type="cellIs" dxfId="762" priority="2662" operator="lessThan">
      <formula>$C$4</formula>
    </cfRule>
  </conditionalFormatting>
  <conditionalFormatting sqref="CA39">
    <cfRule type="cellIs" dxfId="761" priority="2663" operator="lessThan">
      <formula>$C$4</formula>
    </cfRule>
  </conditionalFormatting>
  <conditionalFormatting sqref="CA40">
    <cfRule type="cellIs" dxfId="760" priority="2664" operator="lessThan">
      <formula>$C$4</formula>
    </cfRule>
  </conditionalFormatting>
  <conditionalFormatting sqref="CA41">
    <cfRule type="cellIs" dxfId="759" priority="2665" operator="lessThan">
      <formula>$C$4</formula>
    </cfRule>
  </conditionalFormatting>
  <conditionalFormatting sqref="CA42">
    <cfRule type="cellIs" dxfId="758" priority="2666" operator="lessThan">
      <formula>$C$4</formula>
    </cfRule>
  </conditionalFormatting>
  <conditionalFormatting sqref="CA43">
    <cfRule type="cellIs" dxfId="757" priority="2667" operator="lessThan">
      <formula>$C$4</formula>
    </cfRule>
  </conditionalFormatting>
  <conditionalFormatting sqref="CA44">
    <cfRule type="cellIs" dxfId="756" priority="2668" operator="lessThan">
      <formula>$C$4</formula>
    </cfRule>
  </conditionalFormatting>
  <conditionalFormatting sqref="CA45">
    <cfRule type="cellIs" dxfId="755" priority="2669" operator="lessThan">
      <formula>$C$4</formula>
    </cfRule>
  </conditionalFormatting>
  <conditionalFormatting sqref="CA46">
    <cfRule type="cellIs" dxfId="754" priority="2670" operator="lessThan">
      <formula>$C$4</formula>
    </cfRule>
  </conditionalFormatting>
  <conditionalFormatting sqref="CA47">
    <cfRule type="cellIs" dxfId="753" priority="2671" operator="lessThan">
      <formula>$C$4</formula>
    </cfRule>
  </conditionalFormatting>
  <conditionalFormatting sqref="CA48">
    <cfRule type="cellIs" dxfId="752" priority="2672" operator="lessThan">
      <formula>$C$4</formula>
    </cfRule>
  </conditionalFormatting>
  <conditionalFormatting sqref="CA49">
    <cfRule type="cellIs" dxfId="751" priority="2673" operator="lessThan">
      <formula>$C$4</formula>
    </cfRule>
  </conditionalFormatting>
  <conditionalFormatting sqref="CA50">
    <cfRule type="cellIs" dxfId="750" priority="2674" operator="lessThan">
      <formula>$C$4</formula>
    </cfRule>
  </conditionalFormatting>
  <conditionalFormatting sqref="CB11">
    <cfRule type="cellIs" dxfId="749" priority="2675" operator="lessThan">
      <formula>$C$4</formula>
    </cfRule>
  </conditionalFormatting>
  <conditionalFormatting sqref="CB12">
    <cfRule type="cellIs" dxfId="748" priority="2676" operator="lessThan">
      <formula>$C$4</formula>
    </cfRule>
  </conditionalFormatting>
  <conditionalFormatting sqref="CB13">
    <cfRule type="cellIs" dxfId="747" priority="2677" operator="lessThan">
      <formula>$C$4</formula>
    </cfRule>
  </conditionalFormatting>
  <conditionalFormatting sqref="CB14">
    <cfRule type="cellIs" dxfId="746" priority="2678" operator="lessThan">
      <formula>$C$4</formula>
    </cfRule>
  </conditionalFormatting>
  <conditionalFormatting sqref="CB15">
    <cfRule type="cellIs" dxfId="745" priority="2679" operator="lessThan">
      <formula>$C$4</formula>
    </cfRule>
  </conditionalFormatting>
  <conditionalFormatting sqref="CB16">
    <cfRule type="cellIs" dxfId="744" priority="2680" operator="lessThan">
      <formula>$C$4</formula>
    </cfRule>
  </conditionalFormatting>
  <conditionalFormatting sqref="CB17">
    <cfRule type="cellIs" dxfId="743" priority="2681" operator="lessThan">
      <formula>$C$4</formula>
    </cfRule>
  </conditionalFormatting>
  <conditionalFormatting sqref="CB18">
    <cfRule type="cellIs" dxfId="742" priority="2682" operator="lessThan">
      <formula>$C$4</formula>
    </cfRule>
  </conditionalFormatting>
  <conditionalFormatting sqref="CB19">
    <cfRule type="cellIs" dxfId="741" priority="2683" operator="lessThan">
      <formula>$C$4</formula>
    </cfRule>
  </conditionalFormatting>
  <conditionalFormatting sqref="CB20">
    <cfRule type="cellIs" dxfId="740" priority="2684" operator="lessThan">
      <formula>$C$4</formula>
    </cfRule>
  </conditionalFormatting>
  <conditionalFormatting sqref="CB21">
    <cfRule type="cellIs" dxfId="739" priority="2685" operator="lessThan">
      <formula>$C$4</formula>
    </cfRule>
  </conditionalFormatting>
  <conditionalFormatting sqref="CB22">
    <cfRule type="cellIs" dxfId="738" priority="2686" operator="lessThan">
      <formula>$C$4</formula>
    </cfRule>
  </conditionalFormatting>
  <conditionalFormatting sqref="CB23">
    <cfRule type="cellIs" dxfId="737" priority="2687" operator="lessThan">
      <formula>$C$4</formula>
    </cfRule>
  </conditionalFormatting>
  <conditionalFormatting sqref="CB24">
    <cfRule type="cellIs" dxfId="736" priority="2688" operator="lessThan">
      <formula>$C$4</formula>
    </cfRule>
  </conditionalFormatting>
  <conditionalFormatting sqref="CB25">
    <cfRule type="cellIs" dxfId="735" priority="2689" operator="lessThan">
      <formula>$C$4</formula>
    </cfRule>
  </conditionalFormatting>
  <conditionalFormatting sqref="CB26">
    <cfRule type="cellIs" dxfId="734" priority="2690" operator="lessThan">
      <formula>$C$4</formula>
    </cfRule>
  </conditionalFormatting>
  <conditionalFormatting sqref="CB27">
    <cfRule type="cellIs" dxfId="733" priority="2691" operator="lessThan">
      <formula>$C$4</formula>
    </cfRule>
  </conditionalFormatting>
  <conditionalFormatting sqref="CB28">
    <cfRule type="cellIs" dxfId="732" priority="2692" operator="lessThan">
      <formula>$C$4</formula>
    </cfRule>
  </conditionalFormatting>
  <conditionalFormatting sqref="CB29">
    <cfRule type="cellIs" dxfId="731" priority="2693" operator="lessThan">
      <formula>$C$4</formula>
    </cfRule>
  </conditionalFormatting>
  <conditionalFormatting sqref="CB30">
    <cfRule type="cellIs" dxfId="730" priority="2694" operator="lessThan">
      <formula>$C$4</formula>
    </cfRule>
  </conditionalFormatting>
  <conditionalFormatting sqref="CB31">
    <cfRule type="cellIs" dxfId="729" priority="2695" operator="lessThan">
      <formula>$C$4</formula>
    </cfRule>
  </conditionalFormatting>
  <conditionalFormatting sqref="CB32">
    <cfRule type="cellIs" dxfId="728" priority="2696" operator="lessThan">
      <formula>$C$4</formula>
    </cfRule>
  </conditionalFormatting>
  <conditionalFormatting sqref="CB33">
    <cfRule type="cellIs" dxfId="727" priority="2697" operator="lessThan">
      <formula>$C$4</formula>
    </cfRule>
  </conditionalFormatting>
  <conditionalFormatting sqref="CB34">
    <cfRule type="cellIs" dxfId="726" priority="2698" operator="lessThan">
      <formula>$C$4</formula>
    </cfRule>
  </conditionalFormatting>
  <conditionalFormatting sqref="CB35">
    <cfRule type="cellIs" dxfId="725" priority="2699" operator="lessThan">
      <formula>$C$4</formula>
    </cfRule>
  </conditionalFormatting>
  <conditionalFormatting sqref="CB36">
    <cfRule type="cellIs" dxfId="724" priority="2700" operator="lessThan">
      <formula>$C$4</formula>
    </cfRule>
  </conditionalFormatting>
  <conditionalFormatting sqref="CB37">
    <cfRule type="cellIs" dxfId="723" priority="2701" operator="lessThan">
      <formula>$C$4</formula>
    </cfRule>
  </conditionalFormatting>
  <conditionalFormatting sqref="CB38">
    <cfRule type="cellIs" dxfId="722" priority="2702" operator="lessThan">
      <formula>$C$4</formula>
    </cfRule>
  </conditionalFormatting>
  <conditionalFormatting sqref="CB39">
    <cfRule type="cellIs" dxfId="721" priority="2703" operator="lessThan">
      <formula>$C$4</formula>
    </cfRule>
  </conditionalFormatting>
  <conditionalFormatting sqref="CB40">
    <cfRule type="cellIs" dxfId="720" priority="2704" operator="lessThan">
      <formula>$C$4</formula>
    </cfRule>
  </conditionalFormatting>
  <conditionalFormatting sqref="CB41">
    <cfRule type="cellIs" dxfId="719" priority="2705" operator="lessThan">
      <formula>$C$4</formula>
    </cfRule>
  </conditionalFormatting>
  <conditionalFormatting sqref="CB42">
    <cfRule type="cellIs" dxfId="718" priority="2706" operator="lessThan">
      <formula>$C$4</formula>
    </cfRule>
  </conditionalFormatting>
  <conditionalFormatting sqref="CB43">
    <cfRule type="cellIs" dxfId="717" priority="2707" operator="lessThan">
      <formula>$C$4</formula>
    </cfRule>
  </conditionalFormatting>
  <conditionalFormatting sqref="CB44">
    <cfRule type="cellIs" dxfId="716" priority="2708" operator="lessThan">
      <formula>$C$4</formula>
    </cfRule>
  </conditionalFormatting>
  <conditionalFormatting sqref="CB45">
    <cfRule type="cellIs" dxfId="715" priority="2709" operator="lessThan">
      <formula>$C$4</formula>
    </cfRule>
  </conditionalFormatting>
  <conditionalFormatting sqref="CB46">
    <cfRule type="cellIs" dxfId="714" priority="2710" operator="lessThan">
      <formula>$C$4</formula>
    </cfRule>
  </conditionalFormatting>
  <conditionalFormatting sqref="CB47">
    <cfRule type="cellIs" dxfId="713" priority="2711" operator="lessThan">
      <formula>$C$4</formula>
    </cfRule>
  </conditionalFormatting>
  <conditionalFormatting sqref="CB48">
    <cfRule type="cellIs" dxfId="712" priority="2712" operator="lessThan">
      <formula>$C$4</formula>
    </cfRule>
  </conditionalFormatting>
  <conditionalFormatting sqref="CB49">
    <cfRule type="cellIs" dxfId="711" priority="2713" operator="lessThan">
      <formula>$C$4</formula>
    </cfRule>
  </conditionalFormatting>
  <conditionalFormatting sqref="CB50">
    <cfRule type="cellIs" dxfId="710" priority="2714" operator="lessThan">
      <formula>$C$4</formula>
    </cfRule>
  </conditionalFormatting>
  <conditionalFormatting sqref="CC11">
    <cfRule type="cellIs" dxfId="709" priority="2715" operator="lessThan">
      <formula>$C$4</formula>
    </cfRule>
  </conditionalFormatting>
  <conditionalFormatting sqref="CC12">
    <cfRule type="cellIs" dxfId="708" priority="2716" operator="lessThan">
      <formula>$C$4</formula>
    </cfRule>
  </conditionalFormatting>
  <conditionalFormatting sqref="CC13">
    <cfRule type="cellIs" dxfId="707" priority="2717" operator="lessThan">
      <formula>$C$4</formula>
    </cfRule>
  </conditionalFormatting>
  <conditionalFormatting sqref="CC14">
    <cfRule type="cellIs" dxfId="706" priority="2718" operator="lessThan">
      <formula>$C$4</formula>
    </cfRule>
  </conditionalFormatting>
  <conditionalFormatting sqref="CC15">
    <cfRule type="cellIs" dxfId="705" priority="2719" operator="lessThan">
      <formula>$C$4</formula>
    </cfRule>
  </conditionalFormatting>
  <conditionalFormatting sqref="CC16">
    <cfRule type="cellIs" dxfId="704" priority="2720" operator="lessThan">
      <formula>$C$4</formula>
    </cfRule>
  </conditionalFormatting>
  <conditionalFormatting sqref="CC17">
    <cfRule type="cellIs" dxfId="703" priority="2721" operator="lessThan">
      <formula>$C$4</formula>
    </cfRule>
  </conditionalFormatting>
  <conditionalFormatting sqref="CC18">
    <cfRule type="cellIs" dxfId="702" priority="2722" operator="lessThan">
      <formula>$C$4</formula>
    </cfRule>
  </conditionalFormatting>
  <conditionalFormatting sqref="CC19">
    <cfRule type="cellIs" dxfId="701" priority="2723" operator="lessThan">
      <formula>$C$4</formula>
    </cfRule>
  </conditionalFormatting>
  <conditionalFormatting sqref="CC20">
    <cfRule type="cellIs" dxfId="700" priority="2724" operator="lessThan">
      <formula>$C$4</formula>
    </cfRule>
  </conditionalFormatting>
  <conditionalFormatting sqref="CC21">
    <cfRule type="cellIs" dxfId="699" priority="2725" operator="lessThan">
      <formula>$C$4</formula>
    </cfRule>
  </conditionalFormatting>
  <conditionalFormatting sqref="CC22">
    <cfRule type="cellIs" dxfId="698" priority="2726" operator="lessThan">
      <formula>$C$4</formula>
    </cfRule>
  </conditionalFormatting>
  <conditionalFormatting sqref="CC23">
    <cfRule type="cellIs" dxfId="697" priority="2727" operator="lessThan">
      <formula>$C$4</formula>
    </cfRule>
  </conditionalFormatting>
  <conditionalFormatting sqref="CC24">
    <cfRule type="cellIs" dxfId="696" priority="2728" operator="lessThan">
      <formula>$C$4</formula>
    </cfRule>
  </conditionalFormatting>
  <conditionalFormatting sqref="CC25">
    <cfRule type="cellIs" dxfId="695" priority="2729" operator="lessThan">
      <formula>$C$4</formula>
    </cfRule>
  </conditionalFormatting>
  <conditionalFormatting sqref="CC26">
    <cfRule type="cellIs" dxfId="694" priority="2730" operator="lessThan">
      <formula>$C$4</formula>
    </cfRule>
  </conditionalFormatting>
  <conditionalFormatting sqref="CC27">
    <cfRule type="cellIs" dxfId="693" priority="2731" operator="lessThan">
      <formula>$C$4</formula>
    </cfRule>
  </conditionalFormatting>
  <conditionalFormatting sqref="CC28">
    <cfRule type="cellIs" dxfId="692" priority="2732" operator="lessThan">
      <formula>$C$4</formula>
    </cfRule>
  </conditionalFormatting>
  <conditionalFormatting sqref="CC29">
    <cfRule type="cellIs" dxfId="691" priority="2733" operator="lessThan">
      <formula>$C$4</formula>
    </cfRule>
  </conditionalFormatting>
  <conditionalFormatting sqref="CC30">
    <cfRule type="cellIs" dxfId="690" priority="2734" operator="lessThan">
      <formula>$C$4</formula>
    </cfRule>
  </conditionalFormatting>
  <conditionalFormatting sqref="CC31">
    <cfRule type="cellIs" dxfId="689" priority="2735" operator="lessThan">
      <formula>$C$4</formula>
    </cfRule>
  </conditionalFormatting>
  <conditionalFormatting sqref="CC32">
    <cfRule type="cellIs" dxfId="688" priority="2736" operator="lessThan">
      <formula>$C$4</formula>
    </cfRule>
  </conditionalFormatting>
  <conditionalFormatting sqref="CC33">
    <cfRule type="cellIs" dxfId="687" priority="2737" operator="lessThan">
      <formula>$C$4</formula>
    </cfRule>
  </conditionalFormatting>
  <conditionalFormatting sqref="CC34">
    <cfRule type="cellIs" dxfId="686" priority="2738" operator="lessThan">
      <formula>$C$4</formula>
    </cfRule>
  </conditionalFormatting>
  <conditionalFormatting sqref="CC35">
    <cfRule type="cellIs" dxfId="685" priority="2739" operator="lessThan">
      <formula>$C$4</formula>
    </cfRule>
  </conditionalFormatting>
  <conditionalFormatting sqref="CC36">
    <cfRule type="cellIs" dxfId="684" priority="2740" operator="lessThan">
      <formula>$C$4</formula>
    </cfRule>
  </conditionalFormatting>
  <conditionalFormatting sqref="CC37">
    <cfRule type="cellIs" dxfId="683" priority="2741" operator="lessThan">
      <formula>$C$4</formula>
    </cfRule>
  </conditionalFormatting>
  <conditionalFormatting sqref="CC38">
    <cfRule type="cellIs" dxfId="682" priority="2742" operator="lessThan">
      <formula>$C$4</formula>
    </cfRule>
  </conditionalFormatting>
  <conditionalFormatting sqref="CC39">
    <cfRule type="cellIs" dxfId="681" priority="2743" operator="lessThan">
      <formula>$C$4</formula>
    </cfRule>
  </conditionalFormatting>
  <conditionalFormatting sqref="CC40">
    <cfRule type="cellIs" dxfId="680" priority="2744" operator="lessThan">
      <formula>$C$4</formula>
    </cfRule>
  </conditionalFormatting>
  <conditionalFormatting sqref="CC41">
    <cfRule type="cellIs" dxfId="679" priority="2745" operator="lessThan">
      <formula>$C$4</formula>
    </cfRule>
  </conditionalFormatting>
  <conditionalFormatting sqref="CC42">
    <cfRule type="cellIs" dxfId="678" priority="2746" operator="lessThan">
      <formula>$C$4</formula>
    </cfRule>
  </conditionalFormatting>
  <conditionalFormatting sqref="CC43">
    <cfRule type="cellIs" dxfId="677" priority="2747" operator="lessThan">
      <formula>$C$4</formula>
    </cfRule>
  </conditionalFormatting>
  <conditionalFormatting sqref="CC44">
    <cfRule type="cellIs" dxfId="676" priority="2748" operator="lessThan">
      <formula>$C$4</formula>
    </cfRule>
  </conditionalFormatting>
  <conditionalFormatting sqref="CC45">
    <cfRule type="cellIs" dxfId="675" priority="2749" operator="lessThan">
      <formula>$C$4</formula>
    </cfRule>
  </conditionalFormatting>
  <conditionalFormatting sqref="CC46">
    <cfRule type="cellIs" dxfId="674" priority="2750" operator="lessThan">
      <formula>$C$4</formula>
    </cfRule>
  </conditionalFormatting>
  <conditionalFormatting sqref="CC47">
    <cfRule type="cellIs" dxfId="673" priority="2751" operator="lessThan">
      <formula>$C$4</formula>
    </cfRule>
  </conditionalFormatting>
  <conditionalFormatting sqref="CC48">
    <cfRule type="cellIs" dxfId="672" priority="2752" operator="lessThan">
      <formula>$C$4</formula>
    </cfRule>
  </conditionalFormatting>
  <conditionalFormatting sqref="CC49">
    <cfRule type="cellIs" dxfId="671" priority="2753" operator="lessThan">
      <formula>$C$4</formula>
    </cfRule>
  </conditionalFormatting>
  <conditionalFormatting sqref="CC50">
    <cfRule type="cellIs" dxfId="670" priority="2754" operator="lessThan">
      <formula>$C$4</formula>
    </cfRule>
  </conditionalFormatting>
  <conditionalFormatting sqref="CD11">
    <cfRule type="cellIs" dxfId="669" priority="2755" operator="lessThan">
      <formula>$C$4</formula>
    </cfRule>
  </conditionalFormatting>
  <conditionalFormatting sqref="CD12">
    <cfRule type="cellIs" dxfId="668" priority="2756" operator="lessThan">
      <formula>$C$4</formula>
    </cfRule>
  </conditionalFormatting>
  <conditionalFormatting sqref="CD13">
    <cfRule type="cellIs" dxfId="667" priority="2757" operator="lessThan">
      <formula>$C$4</formula>
    </cfRule>
  </conditionalFormatting>
  <conditionalFormatting sqref="CD14">
    <cfRule type="cellIs" dxfId="666" priority="2758" operator="lessThan">
      <formula>$C$4</formula>
    </cfRule>
  </conditionalFormatting>
  <conditionalFormatting sqref="CD15">
    <cfRule type="cellIs" dxfId="665" priority="2759" operator="lessThan">
      <formula>$C$4</formula>
    </cfRule>
  </conditionalFormatting>
  <conditionalFormatting sqref="CD16">
    <cfRule type="cellIs" dxfId="664" priority="2760" operator="lessThan">
      <formula>$C$4</formula>
    </cfRule>
  </conditionalFormatting>
  <conditionalFormatting sqref="CD17">
    <cfRule type="cellIs" dxfId="663" priority="2761" operator="lessThan">
      <formula>$C$4</formula>
    </cfRule>
  </conditionalFormatting>
  <conditionalFormatting sqref="CD18">
    <cfRule type="cellIs" dxfId="662" priority="2762" operator="lessThan">
      <formula>$C$4</formula>
    </cfRule>
  </conditionalFormatting>
  <conditionalFormatting sqref="CD19">
    <cfRule type="cellIs" dxfId="661" priority="2763" operator="lessThan">
      <formula>$C$4</formula>
    </cfRule>
  </conditionalFormatting>
  <conditionalFormatting sqref="CD20">
    <cfRule type="cellIs" dxfId="660" priority="2764" operator="lessThan">
      <formula>$C$4</formula>
    </cfRule>
  </conditionalFormatting>
  <conditionalFormatting sqref="CD21">
    <cfRule type="cellIs" dxfId="659" priority="2765" operator="lessThan">
      <formula>$C$4</formula>
    </cfRule>
  </conditionalFormatting>
  <conditionalFormatting sqref="CD22">
    <cfRule type="cellIs" dxfId="658" priority="2766" operator="lessThan">
      <formula>$C$4</formula>
    </cfRule>
  </conditionalFormatting>
  <conditionalFormatting sqref="CD23">
    <cfRule type="cellIs" dxfId="657" priority="2767" operator="lessThan">
      <formula>$C$4</formula>
    </cfRule>
  </conditionalFormatting>
  <conditionalFormatting sqref="CD24">
    <cfRule type="cellIs" dxfId="656" priority="2768" operator="lessThan">
      <formula>$C$4</formula>
    </cfRule>
  </conditionalFormatting>
  <conditionalFormatting sqref="CD25">
    <cfRule type="cellIs" dxfId="655" priority="2769" operator="lessThan">
      <formula>$C$4</formula>
    </cfRule>
  </conditionalFormatting>
  <conditionalFormatting sqref="CD26">
    <cfRule type="cellIs" dxfId="654" priority="2770" operator="lessThan">
      <formula>$C$4</formula>
    </cfRule>
  </conditionalFormatting>
  <conditionalFormatting sqref="CD27">
    <cfRule type="cellIs" dxfId="653" priority="2771" operator="lessThan">
      <formula>$C$4</formula>
    </cfRule>
  </conditionalFormatting>
  <conditionalFormatting sqref="CD28">
    <cfRule type="cellIs" dxfId="652" priority="2772" operator="lessThan">
      <formula>$C$4</formula>
    </cfRule>
  </conditionalFormatting>
  <conditionalFormatting sqref="CD29">
    <cfRule type="cellIs" dxfId="651" priority="2773" operator="lessThan">
      <formula>$C$4</formula>
    </cfRule>
  </conditionalFormatting>
  <conditionalFormatting sqref="CD30">
    <cfRule type="cellIs" dxfId="650" priority="2774" operator="lessThan">
      <formula>$C$4</formula>
    </cfRule>
  </conditionalFormatting>
  <conditionalFormatting sqref="CD31">
    <cfRule type="cellIs" dxfId="649" priority="2775" operator="lessThan">
      <formula>$C$4</formula>
    </cfRule>
  </conditionalFormatting>
  <conditionalFormatting sqref="CD32">
    <cfRule type="cellIs" dxfId="648" priority="2776" operator="lessThan">
      <formula>$C$4</formula>
    </cfRule>
  </conditionalFormatting>
  <conditionalFormatting sqref="CD33">
    <cfRule type="cellIs" dxfId="647" priority="2777" operator="lessThan">
      <formula>$C$4</formula>
    </cfRule>
  </conditionalFormatting>
  <conditionalFormatting sqref="CD34">
    <cfRule type="cellIs" dxfId="646" priority="2778" operator="lessThan">
      <formula>$C$4</formula>
    </cfRule>
  </conditionalFormatting>
  <conditionalFormatting sqref="CD35">
    <cfRule type="cellIs" dxfId="645" priority="2779" operator="lessThan">
      <formula>$C$4</formula>
    </cfRule>
  </conditionalFormatting>
  <conditionalFormatting sqref="CD36">
    <cfRule type="cellIs" dxfId="644" priority="2780" operator="lessThan">
      <formula>$C$4</formula>
    </cfRule>
  </conditionalFormatting>
  <conditionalFormatting sqref="CD37">
    <cfRule type="cellIs" dxfId="643" priority="2781" operator="lessThan">
      <formula>$C$4</formula>
    </cfRule>
  </conditionalFormatting>
  <conditionalFormatting sqref="CD38">
    <cfRule type="cellIs" dxfId="642" priority="2782" operator="lessThan">
      <formula>$C$4</formula>
    </cfRule>
  </conditionalFormatting>
  <conditionalFormatting sqref="CD39">
    <cfRule type="cellIs" dxfId="641" priority="2783" operator="lessThan">
      <formula>$C$4</formula>
    </cfRule>
  </conditionalFormatting>
  <conditionalFormatting sqref="CD40">
    <cfRule type="cellIs" dxfId="640" priority="2784" operator="lessThan">
      <formula>$C$4</formula>
    </cfRule>
  </conditionalFormatting>
  <conditionalFormatting sqref="CD41">
    <cfRule type="cellIs" dxfId="639" priority="2785" operator="lessThan">
      <formula>$C$4</formula>
    </cfRule>
  </conditionalFormatting>
  <conditionalFormatting sqref="CD42">
    <cfRule type="cellIs" dxfId="638" priority="2786" operator="lessThan">
      <formula>$C$4</formula>
    </cfRule>
  </conditionalFormatting>
  <conditionalFormatting sqref="CD43">
    <cfRule type="cellIs" dxfId="637" priority="2787" operator="lessThan">
      <formula>$C$4</formula>
    </cfRule>
  </conditionalFormatting>
  <conditionalFormatting sqref="CD44">
    <cfRule type="cellIs" dxfId="636" priority="2788" operator="lessThan">
      <formula>$C$4</formula>
    </cfRule>
  </conditionalFormatting>
  <conditionalFormatting sqref="CD45">
    <cfRule type="cellIs" dxfId="635" priority="2789" operator="lessThan">
      <formula>$C$4</formula>
    </cfRule>
  </conditionalFormatting>
  <conditionalFormatting sqref="CD46">
    <cfRule type="cellIs" dxfId="634" priority="2790" operator="lessThan">
      <formula>$C$4</formula>
    </cfRule>
  </conditionalFormatting>
  <conditionalFormatting sqref="CD47">
    <cfRule type="cellIs" dxfId="633" priority="2791" operator="lessThan">
      <formula>$C$4</formula>
    </cfRule>
  </conditionalFormatting>
  <conditionalFormatting sqref="CD48">
    <cfRule type="cellIs" dxfId="632" priority="2792" operator="lessThan">
      <formula>$C$4</formula>
    </cfRule>
  </conditionalFormatting>
  <conditionalFormatting sqref="CD49">
    <cfRule type="cellIs" dxfId="631" priority="2793" operator="lessThan">
      <formula>$C$4</formula>
    </cfRule>
  </conditionalFormatting>
  <conditionalFormatting sqref="CD50">
    <cfRule type="cellIs" dxfId="630" priority="2794" operator="lessThan">
      <formula>$C$4</formula>
    </cfRule>
  </conditionalFormatting>
  <conditionalFormatting sqref="CF11">
    <cfRule type="cellIs" dxfId="629" priority="2795" operator="lessThan">
      <formula>$C$4</formula>
    </cfRule>
  </conditionalFormatting>
  <conditionalFormatting sqref="CF12">
    <cfRule type="cellIs" dxfId="628" priority="2796" operator="lessThan">
      <formula>$C$4</formula>
    </cfRule>
  </conditionalFormatting>
  <conditionalFormatting sqref="CF13">
    <cfRule type="cellIs" dxfId="627" priority="2797" operator="lessThan">
      <formula>$C$4</formula>
    </cfRule>
  </conditionalFormatting>
  <conditionalFormatting sqref="CF14">
    <cfRule type="cellIs" dxfId="626" priority="2798" operator="lessThan">
      <formula>$C$4</formula>
    </cfRule>
  </conditionalFormatting>
  <conditionalFormatting sqref="CF15">
    <cfRule type="cellIs" dxfId="625" priority="2799" operator="lessThan">
      <formula>$C$4</formula>
    </cfRule>
  </conditionalFormatting>
  <conditionalFormatting sqref="CF16">
    <cfRule type="cellIs" dxfId="624" priority="2800" operator="lessThan">
      <formula>$C$4</formula>
    </cfRule>
  </conditionalFormatting>
  <conditionalFormatting sqref="CF17">
    <cfRule type="cellIs" dxfId="623" priority="2801" operator="lessThan">
      <formula>$C$4</formula>
    </cfRule>
  </conditionalFormatting>
  <conditionalFormatting sqref="CF18">
    <cfRule type="cellIs" dxfId="622" priority="2802" operator="lessThan">
      <formula>$C$4</formula>
    </cfRule>
  </conditionalFormatting>
  <conditionalFormatting sqref="CF19">
    <cfRule type="cellIs" dxfId="621" priority="2803" operator="lessThan">
      <formula>$C$4</formula>
    </cfRule>
  </conditionalFormatting>
  <conditionalFormatting sqref="CF20">
    <cfRule type="cellIs" dxfId="620" priority="2804" operator="lessThan">
      <formula>$C$4</formula>
    </cfRule>
  </conditionalFormatting>
  <conditionalFormatting sqref="CF21">
    <cfRule type="cellIs" dxfId="619" priority="2805" operator="lessThan">
      <formula>$C$4</formula>
    </cfRule>
  </conditionalFormatting>
  <conditionalFormatting sqref="CF22">
    <cfRule type="cellIs" dxfId="618" priority="2806" operator="lessThan">
      <formula>$C$4</formula>
    </cfRule>
  </conditionalFormatting>
  <conditionalFormatting sqref="CF23">
    <cfRule type="cellIs" dxfId="617" priority="2807" operator="lessThan">
      <formula>$C$4</formula>
    </cfRule>
  </conditionalFormatting>
  <conditionalFormatting sqref="CF24">
    <cfRule type="cellIs" dxfId="616" priority="2808" operator="lessThan">
      <formula>$C$4</formula>
    </cfRule>
  </conditionalFormatting>
  <conditionalFormatting sqref="CF25">
    <cfRule type="cellIs" dxfId="615" priority="2809" operator="lessThan">
      <formula>$C$4</formula>
    </cfRule>
  </conditionalFormatting>
  <conditionalFormatting sqref="CF26">
    <cfRule type="cellIs" dxfId="614" priority="2810" operator="lessThan">
      <formula>$C$4</formula>
    </cfRule>
  </conditionalFormatting>
  <conditionalFormatting sqref="CF27">
    <cfRule type="cellIs" dxfId="613" priority="2811" operator="lessThan">
      <formula>$C$4</formula>
    </cfRule>
  </conditionalFormatting>
  <conditionalFormatting sqref="CF28">
    <cfRule type="cellIs" dxfId="612" priority="2812" operator="lessThan">
      <formula>$C$4</formula>
    </cfRule>
  </conditionalFormatting>
  <conditionalFormatting sqref="CF29">
    <cfRule type="cellIs" dxfId="611" priority="2813" operator="lessThan">
      <formula>$C$4</formula>
    </cfRule>
  </conditionalFormatting>
  <conditionalFormatting sqref="CF30">
    <cfRule type="cellIs" dxfId="610" priority="2814" operator="lessThan">
      <formula>$C$4</formula>
    </cfRule>
  </conditionalFormatting>
  <conditionalFormatting sqref="CF31">
    <cfRule type="cellIs" dxfId="609" priority="2815" operator="lessThan">
      <formula>$C$4</formula>
    </cfRule>
  </conditionalFormatting>
  <conditionalFormatting sqref="CF32">
    <cfRule type="cellIs" dxfId="608" priority="2816" operator="lessThan">
      <formula>$C$4</formula>
    </cfRule>
  </conditionalFormatting>
  <conditionalFormatting sqref="CF33">
    <cfRule type="cellIs" dxfId="607" priority="2817" operator="lessThan">
      <formula>$C$4</formula>
    </cfRule>
  </conditionalFormatting>
  <conditionalFormatting sqref="CF34">
    <cfRule type="cellIs" dxfId="606" priority="2818" operator="lessThan">
      <formula>$C$4</formula>
    </cfRule>
  </conditionalFormatting>
  <conditionalFormatting sqref="CF35">
    <cfRule type="cellIs" dxfId="605" priority="2819" operator="lessThan">
      <formula>$C$4</formula>
    </cfRule>
  </conditionalFormatting>
  <conditionalFormatting sqref="CF36">
    <cfRule type="cellIs" dxfId="604" priority="2820" operator="lessThan">
      <formula>$C$4</formula>
    </cfRule>
  </conditionalFormatting>
  <conditionalFormatting sqref="CF37">
    <cfRule type="cellIs" dxfId="603" priority="2821" operator="lessThan">
      <formula>$C$4</formula>
    </cfRule>
  </conditionalFormatting>
  <conditionalFormatting sqref="CF38">
    <cfRule type="cellIs" dxfId="602" priority="2822" operator="lessThan">
      <formula>$C$4</formula>
    </cfRule>
  </conditionalFormatting>
  <conditionalFormatting sqref="CF39">
    <cfRule type="cellIs" dxfId="601" priority="2823" operator="lessThan">
      <formula>$C$4</formula>
    </cfRule>
  </conditionalFormatting>
  <conditionalFormatting sqref="CF40">
    <cfRule type="cellIs" dxfId="600" priority="2824" operator="lessThan">
      <formula>$C$4</formula>
    </cfRule>
  </conditionalFormatting>
  <conditionalFormatting sqref="CF41">
    <cfRule type="cellIs" dxfId="599" priority="2825" operator="lessThan">
      <formula>$C$4</formula>
    </cfRule>
  </conditionalFormatting>
  <conditionalFormatting sqref="CF42">
    <cfRule type="cellIs" dxfId="598" priority="2826" operator="lessThan">
      <formula>$C$4</formula>
    </cfRule>
  </conditionalFormatting>
  <conditionalFormatting sqref="CF43">
    <cfRule type="cellIs" dxfId="597" priority="2827" operator="lessThan">
      <formula>$C$4</formula>
    </cfRule>
  </conditionalFormatting>
  <conditionalFormatting sqref="CF44">
    <cfRule type="cellIs" dxfId="596" priority="2828" operator="lessThan">
      <formula>$C$4</formula>
    </cfRule>
  </conditionalFormatting>
  <conditionalFormatting sqref="CF45">
    <cfRule type="cellIs" dxfId="595" priority="2829" operator="lessThan">
      <formula>$C$4</formula>
    </cfRule>
  </conditionalFormatting>
  <conditionalFormatting sqref="CF46">
    <cfRule type="cellIs" dxfId="594" priority="2830" operator="lessThan">
      <formula>$C$4</formula>
    </cfRule>
  </conditionalFormatting>
  <conditionalFormatting sqref="CF47">
    <cfRule type="cellIs" dxfId="593" priority="2831" operator="lessThan">
      <formula>$C$4</formula>
    </cfRule>
  </conditionalFormatting>
  <conditionalFormatting sqref="CF48">
    <cfRule type="cellIs" dxfId="592" priority="2832" operator="lessThan">
      <formula>$C$4</formula>
    </cfRule>
  </conditionalFormatting>
  <conditionalFormatting sqref="CF49">
    <cfRule type="cellIs" dxfId="591" priority="2833" operator="lessThan">
      <formula>$C$4</formula>
    </cfRule>
  </conditionalFormatting>
  <conditionalFormatting sqref="CF50">
    <cfRule type="cellIs" dxfId="590" priority="2834" operator="lessThan">
      <formula>$C$4</formula>
    </cfRule>
  </conditionalFormatting>
  <conditionalFormatting sqref="CG11">
    <cfRule type="cellIs" dxfId="589" priority="2835" operator="lessThan">
      <formula>$C$4</formula>
    </cfRule>
  </conditionalFormatting>
  <conditionalFormatting sqref="CG12">
    <cfRule type="cellIs" dxfId="588" priority="2836" operator="lessThan">
      <formula>$C$4</formula>
    </cfRule>
  </conditionalFormatting>
  <conditionalFormatting sqref="CG13">
    <cfRule type="cellIs" dxfId="587" priority="2837" operator="lessThan">
      <formula>$C$4</formula>
    </cfRule>
  </conditionalFormatting>
  <conditionalFormatting sqref="CG14">
    <cfRule type="cellIs" dxfId="586" priority="2838" operator="lessThan">
      <formula>$C$4</formula>
    </cfRule>
  </conditionalFormatting>
  <conditionalFormatting sqref="CG15">
    <cfRule type="cellIs" dxfId="585" priority="2839" operator="lessThan">
      <formula>$C$4</formula>
    </cfRule>
  </conditionalFormatting>
  <conditionalFormatting sqref="CG16">
    <cfRule type="cellIs" dxfId="584" priority="2840" operator="lessThan">
      <formula>$C$4</formula>
    </cfRule>
  </conditionalFormatting>
  <conditionalFormatting sqref="CG17">
    <cfRule type="cellIs" dxfId="583" priority="2841" operator="lessThan">
      <formula>$C$4</formula>
    </cfRule>
  </conditionalFormatting>
  <conditionalFormatting sqref="CG18">
    <cfRule type="cellIs" dxfId="582" priority="2842" operator="lessThan">
      <formula>$C$4</formula>
    </cfRule>
  </conditionalFormatting>
  <conditionalFormatting sqref="CG19">
    <cfRule type="cellIs" dxfId="581" priority="2843" operator="lessThan">
      <formula>$C$4</formula>
    </cfRule>
  </conditionalFormatting>
  <conditionalFormatting sqref="CG20">
    <cfRule type="cellIs" dxfId="580" priority="2844" operator="lessThan">
      <formula>$C$4</formula>
    </cfRule>
  </conditionalFormatting>
  <conditionalFormatting sqref="CG21">
    <cfRule type="cellIs" dxfId="579" priority="2845" operator="lessThan">
      <formula>$C$4</formula>
    </cfRule>
  </conditionalFormatting>
  <conditionalFormatting sqref="CG22">
    <cfRule type="cellIs" dxfId="578" priority="2846" operator="lessThan">
      <formula>$C$4</formula>
    </cfRule>
  </conditionalFormatting>
  <conditionalFormatting sqref="CG23">
    <cfRule type="cellIs" dxfId="577" priority="2847" operator="lessThan">
      <formula>$C$4</formula>
    </cfRule>
  </conditionalFormatting>
  <conditionalFormatting sqref="CG24">
    <cfRule type="cellIs" dxfId="576" priority="2848" operator="lessThan">
      <formula>$C$4</formula>
    </cfRule>
  </conditionalFormatting>
  <conditionalFormatting sqref="CG25">
    <cfRule type="cellIs" dxfId="575" priority="2849" operator="lessThan">
      <formula>$C$4</formula>
    </cfRule>
  </conditionalFormatting>
  <conditionalFormatting sqref="CG26">
    <cfRule type="cellIs" dxfId="574" priority="2850" operator="lessThan">
      <formula>$C$4</formula>
    </cfRule>
  </conditionalFormatting>
  <conditionalFormatting sqref="CG27">
    <cfRule type="cellIs" dxfId="573" priority="2851" operator="lessThan">
      <formula>$C$4</formula>
    </cfRule>
  </conditionalFormatting>
  <conditionalFormatting sqref="CG28">
    <cfRule type="cellIs" dxfId="572" priority="2852" operator="lessThan">
      <formula>$C$4</formula>
    </cfRule>
  </conditionalFormatting>
  <conditionalFormatting sqref="CG29">
    <cfRule type="cellIs" dxfId="571" priority="2853" operator="lessThan">
      <formula>$C$4</formula>
    </cfRule>
  </conditionalFormatting>
  <conditionalFormatting sqref="CG30">
    <cfRule type="cellIs" dxfId="570" priority="2854" operator="lessThan">
      <formula>$C$4</formula>
    </cfRule>
  </conditionalFormatting>
  <conditionalFormatting sqref="CG31">
    <cfRule type="cellIs" dxfId="569" priority="2855" operator="lessThan">
      <formula>$C$4</formula>
    </cfRule>
  </conditionalFormatting>
  <conditionalFormatting sqref="CG32">
    <cfRule type="cellIs" dxfId="568" priority="2856" operator="lessThan">
      <formula>$C$4</formula>
    </cfRule>
  </conditionalFormatting>
  <conditionalFormatting sqref="CG33">
    <cfRule type="cellIs" dxfId="567" priority="2857" operator="lessThan">
      <formula>$C$4</formula>
    </cfRule>
  </conditionalFormatting>
  <conditionalFormatting sqref="CG34">
    <cfRule type="cellIs" dxfId="566" priority="2858" operator="lessThan">
      <formula>$C$4</formula>
    </cfRule>
  </conditionalFormatting>
  <conditionalFormatting sqref="CG35">
    <cfRule type="cellIs" dxfId="565" priority="2859" operator="lessThan">
      <formula>$C$4</formula>
    </cfRule>
  </conditionalFormatting>
  <conditionalFormatting sqref="CG36">
    <cfRule type="cellIs" dxfId="564" priority="2860" operator="lessThan">
      <formula>$C$4</formula>
    </cfRule>
  </conditionalFormatting>
  <conditionalFormatting sqref="CG37">
    <cfRule type="cellIs" dxfId="563" priority="2861" operator="lessThan">
      <formula>$C$4</formula>
    </cfRule>
  </conditionalFormatting>
  <conditionalFormatting sqref="CG38">
    <cfRule type="cellIs" dxfId="562" priority="2862" operator="lessThan">
      <formula>$C$4</formula>
    </cfRule>
  </conditionalFormatting>
  <conditionalFormatting sqref="CG39">
    <cfRule type="cellIs" dxfId="561" priority="2863" operator="lessThan">
      <formula>$C$4</formula>
    </cfRule>
  </conditionalFormatting>
  <conditionalFormatting sqref="CG40">
    <cfRule type="cellIs" dxfId="560" priority="2864" operator="lessThan">
      <formula>$C$4</formula>
    </cfRule>
  </conditionalFormatting>
  <conditionalFormatting sqref="CG41">
    <cfRule type="cellIs" dxfId="559" priority="2865" operator="lessThan">
      <formula>$C$4</formula>
    </cfRule>
  </conditionalFormatting>
  <conditionalFormatting sqref="CG42">
    <cfRule type="cellIs" dxfId="558" priority="2866" operator="lessThan">
      <formula>$C$4</formula>
    </cfRule>
  </conditionalFormatting>
  <conditionalFormatting sqref="CG43">
    <cfRule type="cellIs" dxfId="557" priority="2867" operator="lessThan">
      <formula>$C$4</formula>
    </cfRule>
  </conditionalFormatting>
  <conditionalFormatting sqref="CG44">
    <cfRule type="cellIs" dxfId="556" priority="2868" operator="lessThan">
      <formula>$C$4</formula>
    </cfRule>
  </conditionalFormatting>
  <conditionalFormatting sqref="CG45">
    <cfRule type="cellIs" dxfId="555" priority="2869" operator="lessThan">
      <formula>$C$4</formula>
    </cfRule>
  </conditionalFormatting>
  <conditionalFormatting sqref="CG46">
    <cfRule type="cellIs" dxfId="554" priority="2870" operator="lessThan">
      <formula>$C$4</formula>
    </cfRule>
  </conditionalFormatting>
  <conditionalFormatting sqref="CG47">
    <cfRule type="cellIs" dxfId="553" priority="2871" operator="lessThan">
      <formula>$C$4</formula>
    </cfRule>
  </conditionalFormatting>
  <conditionalFormatting sqref="CG48">
    <cfRule type="cellIs" dxfId="552" priority="2872" operator="lessThan">
      <formula>$C$4</formula>
    </cfRule>
  </conditionalFormatting>
  <conditionalFormatting sqref="CG49">
    <cfRule type="cellIs" dxfId="551" priority="2873" operator="lessThan">
      <formula>$C$4</formula>
    </cfRule>
  </conditionalFormatting>
  <conditionalFormatting sqref="CG50">
    <cfRule type="cellIs" dxfId="550" priority="2874" operator="lessThan">
      <formula>$C$4</formula>
    </cfRule>
  </conditionalFormatting>
  <conditionalFormatting sqref="CH11">
    <cfRule type="cellIs" dxfId="549" priority="2875" operator="lessThan">
      <formula>$C$4</formula>
    </cfRule>
  </conditionalFormatting>
  <conditionalFormatting sqref="CH12">
    <cfRule type="cellIs" dxfId="548" priority="2876" operator="lessThan">
      <formula>$C$4</formula>
    </cfRule>
  </conditionalFormatting>
  <conditionalFormatting sqref="CH13">
    <cfRule type="cellIs" dxfId="547" priority="2877" operator="lessThan">
      <formula>$C$4</formula>
    </cfRule>
  </conditionalFormatting>
  <conditionalFormatting sqref="CH14">
    <cfRule type="cellIs" dxfId="546" priority="2878" operator="lessThan">
      <formula>$C$4</formula>
    </cfRule>
  </conditionalFormatting>
  <conditionalFormatting sqref="CH15">
    <cfRule type="cellIs" dxfId="545" priority="2879" operator="lessThan">
      <formula>$C$4</formula>
    </cfRule>
  </conditionalFormatting>
  <conditionalFormatting sqref="CH16">
    <cfRule type="cellIs" dxfId="544" priority="2880" operator="lessThan">
      <formula>$C$4</formula>
    </cfRule>
  </conditionalFormatting>
  <conditionalFormatting sqref="CH17">
    <cfRule type="cellIs" dxfId="543" priority="2881" operator="lessThan">
      <formula>$C$4</formula>
    </cfRule>
  </conditionalFormatting>
  <conditionalFormatting sqref="CH18">
    <cfRule type="cellIs" dxfId="542" priority="2882" operator="lessThan">
      <formula>$C$4</formula>
    </cfRule>
  </conditionalFormatting>
  <conditionalFormatting sqref="CH19">
    <cfRule type="cellIs" dxfId="541" priority="2883" operator="lessThan">
      <formula>$C$4</formula>
    </cfRule>
  </conditionalFormatting>
  <conditionalFormatting sqref="CH20">
    <cfRule type="cellIs" dxfId="540" priority="2884" operator="lessThan">
      <formula>$C$4</formula>
    </cfRule>
  </conditionalFormatting>
  <conditionalFormatting sqref="CH21">
    <cfRule type="cellIs" dxfId="539" priority="2885" operator="lessThan">
      <formula>$C$4</formula>
    </cfRule>
  </conditionalFormatting>
  <conditionalFormatting sqref="CH22">
    <cfRule type="cellIs" dxfId="538" priority="2886" operator="lessThan">
      <formula>$C$4</formula>
    </cfRule>
  </conditionalFormatting>
  <conditionalFormatting sqref="CH23">
    <cfRule type="cellIs" dxfId="537" priority="2887" operator="lessThan">
      <formula>$C$4</formula>
    </cfRule>
  </conditionalFormatting>
  <conditionalFormatting sqref="CH24">
    <cfRule type="cellIs" dxfId="536" priority="2888" operator="lessThan">
      <formula>$C$4</formula>
    </cfRule>
  </conditionalFormatting>
  <conditionalFormatting sqref="CH25">
    <cfRule type="cellIs" dxfId="535" priority="2889" operator="lessThan">
      <formula>$C$4</formula>
    </cfRule>
  </conditionalFormatting>
  <conditionalFormatting sqref="CH26">
    <cfRule type="cellIs" dxfId="534" priority="2890" operator="lessThan">
      <formula>$C$4</formula>
    </cfRule>
  </conditionalFormatting>
  <conditionalFormatting sqref="CH27">
    <cfRule type="cellIs" dxfId="533" priority="2891" operator="lessThan">
      <formula>$C$4</formula>
    </cfRule>
  </conditionalFormatting>
  <conditionalFormatting sqref="CH28">
    <cfRule type="cellIs" dxfId="532" priority="2892" operator="lessThan">
      <formula>$C$4</formula>
    </cfRule>
  </conditionalFormatting>
  <conditionalFormatting sqref="CH29">
    <cfRule type="cellIs" dxfId="531" priority="2893" operator="lessThan">
      <formula>$C$4</formula>
    </cfRule>
  </conditionalFormatting>
  <conditionalFormatting sqref="CH30">
    <cfRule type="cellIs" dxfId="530" priority="2894" operator="lessThan">
      <formula>$C$4</formula>
    </cfRule>
  </conditionalFormatting>
  <conditionalFormatting sqref="CH31">
    <cfRule type="cellIs" dxfId="529" priority="2895" operator="lessThan">
      <formula>$C$4</formula>
    </cfRule>
  </conditionalFormatting>
  <conditionalFormatting sqref="CH32">
    <cfRule type="cellIs" dxfId="528" priority="2896" operator="lessThan">
      <formula>$C$4</formula>
    </cfRule>
  </conditionalFormatting>
  <conditionalFormatting sqref="CH33">
    <cfRule type="cellIs" dxfId="527" priority="2897" operator="lessThan">
      <formula>$C$4</formula>
    </cfRule>
  </conditionalFormatting>
  <conditionalFormatting sqref="CH34">
    <cfRule type="cellIs" dxfId="526" priority="2898" operator="lessThan">
      <formula>$C$4</formula>
    </cfRule>
  </conditionalFormatting>
  <conditionalFormatting sqref="CH35">
    <cfRule type="cellIs" dxfId="525" priority="2899" operator="lessThan">
      <formula>$C$4</formula>
    </cfRule>
  </conditionalFormatting>
  <conditionalFormatting sqref="CH36">
    <cfRule type="cellIs" dxfId="524" priority="2900" operator="lessThan">
      <formula>$C$4</formula>
    </cfRule>
  </conditionalFormatting>
  <conditionalFormatting sqref="CH37">
    <cfRule type="cellIs" dxfId="523" priority="2901" operator="lessThan">
      <formula>$C$4</formula>
    </cfRule>
  </conditionalFormatting>
  <conditionalFormatting sqref="CH38">
    <cfRule type="cellIs" dxfId="522" priority="2902" operator="lessThan">
      <formula>$C$4</formula>
    </cfRule>
  </conditionalFormatting>
  <conditionalFormatting sqref="CH39">
    <cfRule type="cellIs" dxfId="521" priority="2903" operator="lessThan">
      <formula>$C$4</formula>
    </cfRule>
  </conditionalFormatting>
  <conditionalFormatting sqref="CH40">
    <cfRule type="cellIs" dxfId="520" priority="2904" operator="lessThan">
      <formula>$C$4</formula>
    </cfRule>
  </conditionalFormatting>
  <conditionalFormatting sqref="CH41">
    <cfRule type="cellIs" dxfId="519" priority="2905" operator="lessThan">
      <formula>$C$4</formula>
    </cfRule>
  </conditionalFormatting>
  <conditionalFormatting sqref="CH42">
    <cfRule type="cellIs" dxfId="518" priority="2906" operator="lessThan">
      <formula>$C$4</formula>
    </cfRule>
  </conditionalFormatting>
  <conditionalFormatting sqref="CH43">
    <cfRule type="cellIs" dxfId="517" priority="2907" operator="lessThan">
      <formula>$C$4</formula>
    </cfRule>
  </conditionalFormatting>
  <conditionalFormatting sqref="CH44">
    <cfRule type="cellIs" dxfId="516" priority="2908" operator="lessThan">
      <formula>$C$4</formula>
    </cfRule>
  </conditionalFormatting>
  <conditionalFormatting sqref="CH45">
    <cfRule type="cellIs" dxfId="515" priority="2909" operator="lessThan">
      <formula>$C$4</formula>
    </cfRule>
  </conditionalFormatting>
  <conditionalFormatting sqref="CH46">
    <cfRule type="cellIs" dxfId="514" priority="2910" operator="lessThan">
      <formula>$C$4</formula>
    </cfRule>
  </conditionalFormatting>
  <conditionalFormatting sqref="CH47">
    <cfRule type="cellIs" dxfId="513" priority="2911" operator="lessThan">
      <formula>$C$4</formula>
    </cfRule>
  </conditionalFormatting>
  <conditionalFormatting sqref="CH48">
    <cfRule type="cellIs" dxfId="512" priority="2912" operator="lessThan">
      <formula>$C$4</formula>
    </cfRule>
  </conditionalFormatting>
  <conditionalFormatting sqref="CH49">
    <cfRule type="cellIs" dxfId="511" priority="2913" operator="lessThan">
      <formula>$C$4</formula>
    </cfRule>
  </conditionalFormatting>
  <conditionalFormatting sqref="CH50">
    <cfRule type="cellIs" dxfId="510" priority="2914" operator="lessThan">
      <formula>$C$4</formula>
    </cfRule>
  </conditionalFormatting>
  <conditionalFormatting sqref="CI11">
    <cfRule type="cellIs" dxfId="509" priority="2915" operator="lessThan">
      <formula>$C$4</formula>
    </cfRule>
  </conditionalFormatting>
  <conditionalFormatting sqref="CI12">
    <cfRule type="cellIs" dxfId="508" priority="2916" operator="lessThan">
      <formula>$C$4</formula>
    </cfRule>
  </conditionalFormatting>
  <conditionalFormatting sqref="CI13">
    <cfRule type="cellIs" dxfId="507" priority="2917" operator="lessThan">
      <formula>$C$4</formula>
    </cfRule>
  </conditionalFormatting>
  <conditionalFormatting sqref="CI14">
    <cfRule type="cellIs" dxfId="506" priority="2918" operator="lessThan">
      <formula>$C$4</formula>
    </cfRule>
  </conditionalFormatting>
  <conditionalFormatting sqref="CI15">
    <cfRule type="cellIs" dxfId="505" priority="2919" operator="lessThan">
      <formula>$C$4</formula>
    </cfRule>
  </conditionalFormatting>
  <conditionalFormatting sqref="CI16">
    <cfRule type="cellIs" dxfId="504" priority="2920" operator="lessThan">
      <formula>$C$4</formula>
    </cfRule>
  </conditionalFormatting>
  <conditionalFormatting sqref="CI17">
    <cfRule type="cellIs" dxfId="503" priority="2921" operator="lessThan">
      <formula>$C$4</formula>
    </cfRule>
  </conditionalFormatting>
  <conditionalFormatting sqref="CI18">
    <cfRule type="cellIs" dxfId="502" priority="2922" operator="lessThan">
      <formula>$C$4</formula>
    </cfRule>
  </conditionalFormatting>
  <conditionalFormatting sqref="CI19">
    <cfRule type="cellIs" dxfId="501" priority="2923" operator="lessThan">
      <formula>$C$4</formula>
    </cfRule>
  </conditionalFormatting>
  <conditionalFormatting sqref="CI20">
    <cfRule type="cellIs" dxfId="500" priority="2924" operator="lessThan">
      <formula>$C$4</formula>
    </cfRule>
  </conditionalFormatting>
  <conditionalFormatting sqref="CI21">
    <cfRule type="cellIs" dxfId="499" priority="2925" operator="lessThan">
      <formula>$C$4</formula>
    </cfRule>
  </conditionalFormatting>
  <conditionalFormatting sqref="CI22">
    <cfRule type="cellIs" dxfId="498" priority="2926" operator="lessThan">
      <formula>$C$4</formula>
    </cfRule>
  </conditionalFormatting>
  <conditionalFormatting sqref="CI23">
    <cfRule type="cellIs" dxfId="497" priority="2927" operator="lessThan">
      <formula>$C$4</formula>
    </cfRule>
  </conditionalFormatting>
  <conditionalFormatting sqref="CI24">
    <cfRule type="cellIs" dxfId="496" priority="2928" operator="lessThan">
      <formula>$C$4</formula>
    </cfRule>
  </conditionalFormatting>
  <conditionalFormatting sqref="CI25">
    <cfRule type="cellIs" dxfId="495" priority="2929" operator="lessThan">
      <formula>$C$4</formula>
    </cfRule>
  </conditionalFormatting>
  <conditionalFormatting sqref="CI26">
    <cfRule type="cellIs" dxfId="494" priority="2930" operator="lessThan">
      <formula>$C$4</formula>
    </cfRule>
  </conditionalFormatting>
  <conditionalFormatting sqref="CI27">
    <cfRule type="cellIs" dxfId="493" priority="2931" operator="lessThan">
      <formula>$C$4</formula>
    </cfRule>
  </conditionalFormatting>
  <conditionalFormatting sqref="CI28">
    <cfRule type="cellIs" dxfId="492" priority="2932" operator="lessThan">
      <formula>$C$4</formula>
    </cfRule>
  </conditionalFormatting>
  <conditionalFormatting sqref="CI29">
    <cfRule type="cellIs" dxfId="491" priority="2933" operator="lessThan">
      <formula>$C$4</formula>
    </cfRule>
  </conditionalFormatting>
  <conditionalFormatting sqref="CI30">
    <cfRule type="cellIs" dxfId="490" priority="2934" operator="lessThan">
      <formula>$C$4</formula>
    </cfRule>
  </conditionalFormatting>
  <conditionalFormatting sqref="CI31">
    <cfRule type="cellIs" dxfId="489" priority="2935" operator="lessThan">
      <formula>$C$4</formula>
    </cfRule>
  </conditionalFormatting>
  <conditionalFormatting sqref="CI32">
    <cfRule type="cellIs" dxfId="488" priority="2936" operator="lessThan">
      <formula>$C$4</formula>
    </cfRule>
  </conditionalFormatting>
  <conditionalFormatting sqref="CI33">
    <cfRule type="cellIs" dxfId="487" priority="2937" operator="lessThan">
      <formula>$C$4</formula>
    </cfRule>
  </conditionalFormatting>
  <conditionalFormatting sqref="CI34">
    <cfRule type="cellIs" dxfId="486" priority="2938" operator="lessThan">
      <formula>$C$4</formula>
    </cfRule>
  </conditionalFormatting>
  <conditionalFormatting sqref="CI35">
    <cfRule type="cellIs" dxfId="485" priority="2939" operator="lessThan">
      <formula>$C$4</formula>
    </cfRule>
  </conditionalFormatting>
  <conditionalFormatting sqref="CI36">
    <cfRule type="cellIs" dxfId="484" priority="2940" operator="lessThan">
      <formula>$C$4</formula>
    </cfRule>
  </conditionalFormatting>
  <conditionalFormatting sqref="CI37">
    <cfRule type="cellIs" dxfId="483" priority="2941" operator="lessThan">
      <formula>$C$4</formula>
    </cfRule>
  </conditionalFormatting>
  <conditionalFormatting sqref="CI38">
    <cfRule type="cellIs" dxfId="482" priority="2942" operator="lessThan">
      <formula>$C$4</formula>
    </cfRule>
  </conditionalFormatting>
  <conditionalFormatting sqref="CI39">
    <cfRule type="cellIs" dxfId="481" priority="2943" operator="lessThan">
      <formula>$C$4</formula>
    </cfRule>
  </conditionalFormatting>
  <conditionalFormatting sqref="CI40">
    <cfRule type="cellIs" dxfId="480" priority="2944" operator="lessThan">
      <formula>$C$4</formula>
    </cfRule>
  </conditionalFormatting>
  <conditionalFormatting sqref="CI41">
    <cfRule type="cellIs" dxfId="479" priority="2945" operator="lessThan">
      <formula>$C$4</formula>
    </cfRule>
  </conditionalFormatting>
  <conditionalFormatting sqref="CI42">
    <cfRule type="cellIs" dxfId="478" priority="2946" operator="lessThan">
      <formula>$C$4</formula>
    </cfRule>
  </conditionalFormatting>
  <conditionalFormatting sqref="CI43">
    <cfRule type="cellIs" dxfId="477" priority="2947" operator="lessThan">
      <formula>$C$4</formula>
    </cfRule>
  </conditionalFormatting>
  <conditionalFormatting sqref="CI44">
    <cfRule type="cellIs" dxfId="476" priority="2948" operator="lessThan">
      <formula>$C$4</formula>
    </cfRule>
  </conditionalFormatting>
  <conditionalFormatting sqref="CI45">
    <cfRule type="cellIs" dxfId="475" priority="2949" operator="lessThan">
      <formula>$C$4</formula>
    </cfRule>
  </conditionalFormatting>
  <conditionalFormatting sqref="CI46">
    <cfRule type="cellIs" dxfId="474" priority="2950" operator="lessThan">
      <formula>$C$4</formula>
    </cfRule>
  </conditionalFormatting>
  <conditionalFormatting sqref="CI47">
    <cfRule type="cellIs" dxfId="473" priority="2951" operator="lessThan">
      <formula>$C$4</formula>
    </cfRule>
  </conditionalFormatting>
  <conditionalFormatting sqref="CI48">
    <cfRule type="cellIs" dxfId="472" priority="2952" operator="lessThan">
      <formula>$C$4</formula>
    </cfRule>
  </conditionalFormatting>
  <conditionalFormatting sqref="CI49">
    <cfRule type="cellIs" dxfId="471" priority="2953" operator="lessThan">
      <formula>$C$4</formula>
    </cfRule>
  </conditionalFormatting>
  <conditionalFormatting sqref="CI50">
    <cfRule type="cellIs" dxfId="470" priority="2954" operator="lessThan">
      <formula>$C$4</formula>
    </cfRule>
  </conditionalFormatting>
  <conditionalFormatting sqref="CJ11">
    <cfRule type="cellIs" dxfId="469" priority="2955" operator="lessThan">
      <formula>$C$4</formula>
    </cfRule>
  </conditionalFormatting>
  <conditionalFormatting sqref="CJ12">
    <cfRule type="cellIs" dxfId="468" priority="2956" operator="lessThan">
      <formula>$C$4</formula>
    </cfRule>
  </conditionalFormatting>
  <conditionalFormatting sqref="CJ13">
    <cfRule type="cellIs" dxfId="467" priority="2957" operator="lessThan">
      <formula>$C$4</formula>
    </cfRule>
  </conditionalFormatting>
  <conditionalFormatting sqref="CJ14">
    <cfRule type="cellIs" dxfId="466" priority="2958" operator="lessThan">
      <formula>$C$4</formula>
    </cfRule>
  </conditionalFormatting>
  <conditionalFormatting sqref="CJ15">
    <cfRule type="cellIs" dxfId="465" priority="2959" operator="lessThan">
      <formula>$C$4</formula>
    </cfRule>
  </conditionalFormatting>
  <conditionalFormatting sqref="CJ16">
    <cfRule type="cellIs" dxfId="464" priority="2960" operator="lessThan">
      <formula>$C$4</formula>
    </cfRule>
  </conditionalFormatting>
  <conditionalFormatting sqref="CJ17">
    <cfRule type="cellIs" dxfId="463" priority="2961" operator="lessThan">
      <formula>$C$4</formula>
    </cfRule>
  </conditionalFormatting>
  <conditionalFormatting sqref="CJ18">
    <cfRule type="cellIs" dxfId="462" priority="2962" operator="lessThan">
      <formula>$C$4</formula>
    </cfRule>
  </conditionalFormatting>
  <conditionalFormatting sqref="CJ19">
    <cfRule type="cellIs" dxfId="461" priority="2963" operator="lessThan">
      <formula>$C$4</formula>
    </cfRule>
  </conditionalFormatting>
  <conditionalFormatting sqref="CJ20">
    <cfRule type="cellIs" dxfId="460" priority="2964" operator="lessThan">
      <formula>$C$4</formula>
    </cfRule>
  </conditionalFormatting>
  <conditionalFormatting sqref="CJ21">
    <cfRule type="cellIs" dxfId="459" priority="2965" operator="lessThan">
      <formula>$C$4</formula>
    </cfRule>
  </conditionalFormatting>
  <conditionalFormatting sqref="CJ22">
    <cfRule type="cellIs" dxfId="458" priority="2966" operator="lessThan">
      <formula>$C$4</formula>
    </cfRule>
  </conditionalFormatting>
  <conditionalFormatting sqref="CJ23">
    <cfRule type="cellIs" dxfId="457" priority="2967" operator="lessThan">
      <formula>$C$4</formula>
    </cfRule>
  </conditionalFormatting>
  <conditionalFormatting sqref="CJ24">
    <cfRule type="cellIs" dxfId="456" priority="2968" operator="lessThan">
      <formula>$C$4</formula>
    </cfRule>
  </conditionalFormatting>
  <conditionalFormatting sqref="CJ25">
    <cfRule type="cellIs" dxfId="455" priority="2969" operator="lessThan">
      <formula>$C$4</formula>
    </cfRule>
  </conditionalFormatting>
  <conditionalFormatting sqref="CJ26">
    <cfRule type="cellIs" dxfId="454" priority="2970" operator="lessThan">
      <formula>$C$4</formula>
    </cfRule>
  </conditionalFormatting>
  <conditionalFormatting sqref="CJ27">
    <cfRule type="cellIs" dxfId="453" priority="2971" operator="lessThan">
      <formula>$C$4</formula>
    </cfRule>
  </conditionalFormatting>
  <conditionalFormatting sqref="CJ28">
    <cfRule type="cellIs" dxfId="452" priority="2972" operator="lessThan">
      <formula>$C$4</formula>
    </cfRule>
  </conditionalFormatting>
  <conditionalFormatting sqref="CJ29">
    <cfRule type="cellIs" dxfId="451" priority="2973" operator="lessThan">
      <formula>$C$4</formula>
    </cfRule>
  </conditionalFormatting>
  <conditionalFormatting sqref="CJ30">
    <cfRule type="cellIs" dxfId="450" priority="2974" operator="lessThan">
      <formula>$C$4</formula>
    </cfRule>
  </conditionalFormatting>
  <conditionalFormatting sqref="CJ31">
    <cfRule type="cellIs" dxfId="449" priority="2975" operator="lessThan">
      <formula>$C$4</formula>
    </cfRule>
  </conditionalFormatting>
  <conditionalFormatting sqref="CJ32">
    <cfRule type="cellIs" dxfId="448" priority="2976" operator="lessThan">
      <formula>$C$4</formula>
    </cfRule>
  </conditionalFormatting>
  <conditionalFormatting sqref="CJ33">
    <cfRule type="cellIs" dxfId="447" priority="2977" operator="lessThan">
      <formula>$C$4</formula>
    </cfRule>
  </conditionalFormatting>
  <conditionalFormatting sqref="CJ34">
    <cfRule type="cellIs" dxfId="446" priority="2978" operator="lessThan">
      <formula>$C$4</formula>
    </cfRule>
  </conditionalFormatting>
  <conditionalFormatting sqref="CJ35">
    <cfRule type="cellIs" dxfId="445" priority="2979" operator="lessThan">
      <formula>$C$4</formula>
    </cfRule>
  </conditionalFormatting>
  <conditionalFormatting sqref="CJ36">
    <cfRule type="cellIs" dxfId="444" priority="2980" operator="lessThan">
      <formula>$C$4</formula>
    </cfRule>
  </conditionalFormatting>
  <conditionalFormatting sqref="CJ37">
    <cfRule type="cellIs" dxfId="443" priority="2981" operator="lessThan">
      <formula>$C$4</formula>
    </cfRule>
  </conditionalFormatting>
  <conditionalFormatting sqref="CJ38">
    <cfRule type="cellIs" dxfId="442" priority="2982" operator="lessThan">
      <formula>$C$4</formula>
    </cfRule>
  </conditionalFormatting>
  <conditionalFormatting sqref="CJ39">
    <cfRule type="cellIs" dxfId="441" priority="2983" operator="lessThan">
      <formula>$C$4</formula>
    </cfRule>
  </conditionalFormatting>
  <conditionalFormatting sqref="CJ40">
    <cfRule type="cellIs" dxfId="440" priority="2984" operator="lessThan">
      <formula>$C$4</formula>
    </cfRule>
  </conditionalFormatting>
  <conditionalFormatting sqref="CJ41">
    <cfRule type="cellIs" dxfId="439" priority="2985" operator="lessThan">
      <formula>$C$4</formula>
    </cfRule>
  </conditionalFormatting>
  <conditionalFormatting sqref="CJ42">
    <cfRule type="cellIs" dxfId="438" priority="2986" operator="lessThan">
      <formula>$C$4</formula>
    </cfRule>
  </conditionalFormatting>
  <conditionalFormatting sqref="CJ43">
    <cfRule type="cellIs" dxfId="437" priority="2987" operator="lessThan">
      <formula>$C$4</formula>
    </cfRule>
  </conditionalFormatting>
  <conditionalFormatting sqref="CJ44">
    <cfRule type="cellIs" dxfId="436" priority="2988" operator="lessThan">
      <formula>$C$4</formula>
    </cfRule>
  </conditionalFormatting>
  <conditionalFormatting sqref="CJ45">
    <cfRule type="cellIs" dxfId="435" priority="2989" operator="lessThan">
      <formula>$C$4</formula>
    </cfRule>
  </conditionalFormatting>
  <conditionalFormatting sqref="CJ46">
    <cfRule type="cellIs" dxfId="434" priority="2990" operator="lessThan">
      <formula>$C$4</formula>
    </cfRule>
  </conditionalFormatting>
  <conditionalFormatting sqref="CJ47">
    <cfRule type="cellIs" dxfId="433" priority="2991" operator="lessThan">
      <formula>$C$4</formula>
    </cfRule>
  </conditionalFormatting>
  <conditionalFormatting sqref="CJ48">
    <cfRule type="cellIs" dxfId="432" priority="2992" operator="lessThan">
      <formula>$C$4</formula>
    </cfRule>
  </conditionalFormatting>
  <conditionalFormatting sqref="CJ49">
    <cfRule type="cellIs" dxfId="431" priority="2993" operator="lessThan">
      <formula>$C$4</formula>
    </cfRule>
  </conditionalFormatting>
  <conditionalFormatting sqref="CJ50">
    <cfRule type="cellIs" dxfId="430" priority="2994" operator="lessThan">
      <formula>$C$4</formula>
    </cfRule>
  </conditionalFormatting>
  <conditionalFormatting sqref="CK11">
    <cfRule type="cellIs" dxfId="429" priority="2995" operator="lessThan">
      <formula>$C$4</formula>
    </cfRule>
  </conditionalFormatting>
  <conditionalFormatting sqref="CK12">
    <cfRule type="cellIs" dxfId="428" priority="2996" operator="lessThan">
      <formula>$C$4</formula>
    </cfRule>
  </conditionalFormatting>
  <conditionalFormatting sqref="CK13">
    <cfRule type="cellIs" dxfId="427" priority="2997" operator="lessThan">
      <formula>$C$4</formula>
    </cfRule>
  </conditionalFormatting>
  <conditionalFormatting sqref="CK14">
    <cfRule type="cellIs" dxfId="426" priority="2998" operator="lessThan">
      <formula>$C$4</formula>
    </cfRule>
  </conditionalFormatting>
  <conditionalFormatting sqref="CK15">
    <cfRule type="cellIs" dxfId="425" priority="2999" operator="lessThan">
      <formula>$C$4</formula>
    </cfRule>
  </conditionalFormatting>
  <conditionalFormatting sqref="CK16">
    <cfRule type="cellIs" dxfId="424" priority="3000" operator="lessThan">
      <formula>$C$4</formula>
    </cfRule>
  </conditionalFormatting>
  <conditionalFormatting sqref="CK17">
    <cfRule type="cellIs" dxfId="423" priority="3001" operator="lessThan">
      <formula>$C$4</formula>
    </cfRule>
  </conditionalFormatting>
  <conditionalFormatting sqref="CK18">
    <cfRule type="cellIs" dxfId="422" priority="3002" operator="lessThan">
      <formula>$C$4</formula>
    </cfRule>
  </conditionalFormatting>
  <conditionalFormatting sqref="CK19">
    <cfRule type="cellIs" dxfId="421" priority="3003" operator="lessThan">
      <formula>$C$4</formula>
    </cfRule>
  </conditionalFormatting>
  <conditionalFormatting sqref="CK20">
    <cfRule type="cellIs" dxfId="420" priority="3004" operator="lessThan">
      <formula>$C$4</formula>
    </cfRule>
  </conditionalFormatting>
  <conditionalFormatting sqref="CK21">
    <cfRule type="cellIs" dxfId="419" priority="3005" operator="lessThan">
      <formula>$C$4</formula>
    </cfRule>
  </conditionalFormatting>
  <conditionalFormatting sqref="CK22">
    <cfRule type="cellIs" dxfId="418" priority="3006" operator="lessThan">
      <formula>$C$4</formula>
    </cfRule>
  </conditionalFormatting>
  <conditionalFormatting sqref="CK23">
    <cfRule type="cellIs" dxfId="417" priority="3007" operator="lessThan">
      <formula>$C$4</formula>
    </cfRule>
  </conditionalFormatting>
  <conditionalFormatting sqref="CK24">
    <cfRule type="cellIs" dxfId="416" priority="3008" operator="lessThan">
      <formula>$C$4</formula>
    </cfRule>
  </conditionalFormatting>
  <conditionalFormatting sqref="CK25">
    <cfRule type="cellIs" dxfId="415" priority="3009" operator="lessThan">
      <formula>$C$4</formula>
    </cfRule>
  </conditionalFormatting>
  <conditionalFormatting sqref="CK26">
    <cfRule type="cellIs" dxfId="414" priority="3010" operator="lessThan">
      <formula>$C$4</formula>
    </cfRule>
  </conditionalFormatting>
  <conditionalFormatting sqref="CK27">
    <cfRule type="cellIs" dxfId="413" priority="3011" operator="lessThan">
      <formula>$C$4</formula>
    </cfRule>
  </conditionalFormatting>
  <conditionalFormatting sqref="CK28">
    <cfRule type="cellIs" dxfId="412" priority="3012" operator="lessThan">
      <formula>$C$4</formula>
    </cfRule>
  </conditionalFormatting>
  <conditionalFormatting sqref="CK29">
    <cfRule type="cellIs" dxfId="411" priority="3013" operator="lessThan">
      <formula>$C$4</formula>
    </cfRule>
  </conditionalFormatting>
  <conditionalFormatting sqref="CK30">
    <cfRule type="cellIs" dxfId="410" priority="3014" operator="lessThan">
      <formula>$C$4</formula>
    </cfRule>
  </conditionalFormatting>
  <conditionalFormatting sqref="CK31">
    <cfRule type="cellIs" dxfId="409" priority="3015" operator="lessThan">
      <formula>$C$4</formula>
    </cfRule>
  </conditionalFormatting>
  <conditionalFormatting sqref="CK32">
    <cfRule type="cellIs" dxfId="408" priority="3016" operator="lessThan">
      <formula>$C$4</formula>
    </cfRule>
  </conditionalFormatting>
  <conditionalFormatting sqref="CK33">
    <cfRule type="cellIs" dxfId="407" priority="3017" operator="lessThan">
      <formula>$C$4</formula>
    </cfRule>
  </conditionalFormatting>
  <conditionalFormatting sqref="CK34">
    <cfRule type="cellIs" dxfId="406" priority="3018" operator="lessThan">
      <formula>$C$4</formula>
    </cfRule>
  </conditionalFormatting>
  <conditionalFormatting sqref="CK35">
    <cfRule type="cellIs" dxfId="405" priority="3019" operator="lessThan">
      <formula>$C$4</formula>
    </cfRule>
  </conditionalFormatting>
  <conditionalFormatting sqref="CK36">
    <cfRule type="cellIs" dxfId="404" priority="3020" operator="lessThan">
      <formula>$C$4</formula>
    </cfRule>
  </conditionalFormatting>
  <conditionalFormatting sqref="CK37">
    <cfRule type="cellIs" dxfId="403" priority="3021" operator="lessThan">
      <formula>$C$4</formula>
    </cfRule>
  </conditionalFormatting>
  <conditionalFormatting sqref="CK38">
    <cfRule type="cellIs" dxfId="402" priority="3022" operator="lessThan">
      <formula>$C$4</formula>
    </cfRule>
  </conditionalFormatting>
  <conditionalFormatting sqref="CK39">
    <cfRule type="cellIs" dxfId="401" priority="3023" operator="lessThan">
      <formula>$C$4</formula>
    </cfRule>
  </conditionalFormatting>
  <conditionalFormatting sqref="CK40">
    <cfRule type="cellIs" dxfId="400" priority="3024" operator="lessThan">
      <formula>$C$4</formula>
    </cfRule>
  </conditionalFormatting>
  <conditionalFormatting sqref="CK41">
    <cfRule type="cellIs" dxfId="399" priority="3025" operator="lessThan">
      <formula>$C$4</formula>
    </cfRule>
  </conditionalFormatting>
  <conditionalFormatting sqref="CK42">
    <cfRule type="cellIs" dxfId="398" priority="3026" operator="lessThan">
      <formula>$C$4</formula>
    </cfRule>
  </conditionalFormatting>
  <conditionalFormatting sqref="CK43">
    <cfRule type="cellIs" dxfId="397" priority="3027" operator="lessThan">
      <formula>$C$4</formula>
    </cfRule>
  </conditionalFormatting>
  <conditionalFormatting sqref="CK44">
    <cfRule type="cellIs" dxfId="396" priority="3028" operator="lessThan">
      <formula>$C$4</formula>
    </cfRule>
  </conditionalFormatting>
  <conditionalFormatting sqref="CK45">
    <cfRule type="cellIs" dxfId="395" priority="3029" operator="lessThan">
      <formula>$C$4</formula>
    </cfRule>
  </conditionalFormatting>
  <conditionalFormatting sqref="CK46">
    <cfRule type="cellIs" dxfId="394" priority="3030" operator="lessThan">
      <formula>$C$4</formula>
    </cfRule>
  </conditionalFormatting>
  <conditionalFormatting sqref="CK47">
    <cfRule type="cellIs" dxfId="393" priority="3031" operator="lessThan">
      <formula>$C$4</formula>
    </cfRule>
  </conditionalFormatting>
  <conditionalFormatting sqref="CK48">
    <cfRule type="cellIs" dxfId="392" priority="3032" operator="lessThan">
      <formula>$C$4</formula>
    </cfRule>
  </conditionalFormatting>
  <conditionalFormatting sqref="CK49">
    <cfRule type="cellIs" dxfId="391" priority="3033" operator="lessThan">
      <formula>$C$4</formula>
    </cfRule>
  </conditionalFormatting>
  <conditionalFormatting sqref="CK50">
    <cfRule type="cellIs" dxfId="390" priority="3034" operator="lessThan">
      <formula>$C$4</formula>
    </cfRule>
  </conditionalFormatting>
  <conditionalFormatting sqref="CL11">
    <cfRule type="cellIs" dxfId="389" priority="3035" operator="lessThan">
      <formula>$C$4</formula>
    </cfRule>
  </conditionalFormatting>
  <conditionalFormatting sqref="CL12">
    <cfRule type="cellIs" dxfId="388" priority="3036" operator="lessThan">
      <formula>$C$4</formula>
    </cfRule>
  </conditionalFormatting>
  <conditionalFormatting sqref="CL13">
    <cfRule type="cellIs" dxfId="387" priority="3037" operator="lessThan">
      <formula>$C$4</formula>
    </cfRule>
  </conditionalFormatting>
  <conditionalFormatting sqref="CL14">
    <cfRule type="cellIs" dxfId="386" priority="3038" operator="lessThan">
      <formula>$C$4</formula>
    </cfRule>
  </conditionalFormatting>
  <conditionalFormatting sqref="CL15">
    <cfRule type="cellIs" dxfId="385" priority="3039" operator="lessThan">
      <formula>$C$4</formula>
    </cfRule>
  </conditionalFormatting>
  <conditionalFormatting sqref="CL16">
    <cfRule type="cellIs" dxfId="384" priority="3040" operator="lessThan">
      <formula>$C$4</formula>
    </cfRule>
  </conditionalFormatting>
  <conditionalFormatting sqref="CL17">
    <cfRule type="cellIs" dxfId="383" priority="3041" operator="lessThan">
      <formula>$C$4</formula>
    </cfRule>
  </conditionalFormatting>
  <conditionalFormatting sqref="CL18">
    <cfRule type="cellIs" dxfId="382" priority="3042" operator="lessThan">
      <formula>$C$4</formula>
    </cfRule>
  </conditionalFormatting>
  <conditionalFormatting sqref="CL19">
    <cfRule type="cellIs" dxfId="381" priority="3043" operator="lessThan">
      <formula>$C$4</formula>
    </cfRule>
  </conditionalFormatting>
  <conditionalFormatting sqref="CL20">
    <cfRule type="cellIs" dxfId="380" priority="3044" operator="lessThan">
      <formula>$C$4</formula>
    </cfRule>
  </conditionalFormatting>
  <conditionalFormatting sqref="CL21">
    <cfRule type="cellIs" dxfId="379" priority="3045" operator="lessThan">
      <formula>$C$4</formula>
    </cfRule>
  </conditionalFormatting>
  <conditionalFormatting sqref="CL22">
    <cfRule type="cellIs" dxfId="378" priority="3046" operator="lessThan">
      <formula>$C$4</formula>
    </cfRule>
  </conditionalFormatting>
  <conditionalFormatting sqref="CL23">
    <cfRule type="cellIs" dxfId="377" priority="3047" operator="lessThan">
      <formula>$C$4</formula>
    </cfRule>
  </conditionalFormatting>
  <conditionalFormatting sqref="CL24">
    <cfRule type="cellIs" dxfId="376" priority="3048" operator="lessThan">
      <formula>$C$4</formula>
    </cfRule>
  </conditionalFormatting>
  <conditionalFormatting sqref="CL25">
    <cfRule type="cellIs" dxfId="375" priority="3049" operator="lessThan">
      <formula>$C$4</formula>
    </cfRule>
  </conditionalFormatting>
  <conditionalFormatting sqref="CL26">
    <cfRule type="cellIs" dxfId="374" priority="3050" operator="lessThan">
      <formula>$C$4</formula>
    </cfRule>
  </conditionalFormatting>
  <conditionalFormatting sqref="CL27">
    <cfRule type="cellIs" dxfId="373" priority="3051" operator="lessThan">
      <formula>$C$4</formula>
    </cfRule>
  </conditionalFormatting>
  <conditionalFormatting sqref="CL28">
    <cfRule type="cellIs" dxfId="372" priority="3052" operator="lessThan">
      <formula>$C$4</formula>
    </cfRule>
  </conditionalFormatting>
  <conditionalFormatting sqref="CL29">
    <cfRule type="cellIs" dxfId="371" priority="3053" operator="lessThan">
      <formula>$C$4</formula>
    </cfRule>
  </conditionalFormatting>
  <conditionalFormatting sqref="CL30">
    <cfRule type="cellIs" dxfId="370" priority="3054" operator="lessThan">
      <formula>$C$4</formula>
    </cfRule>
  </conditionalFormatting>
  <conditionalFormatting sqref="CL31">
    <cfRule type="cellIs" dxfId="369" priority="3055" operator="lessThan">
      <formula>$C$4</formula>
    </cfRule>
  </conditionalFormatting>
  <conditionalFormatting sqref="CL32">
    <cfRule type="cellIs" dxfId="368" priority="3056" operator="lessThan">
      <formula>$C$4</formula>
    </cfRule>
  </conditionalFormatting>
  <conditionalFormatting sqref="CL33">
    <cfRule type="cellIs" dxfId="367" priority="3057" operator="lessThan">
      <formula>$C$4</formula>
    </cfRule>
  </conditionalFormatting>
  <conditionalFormatting sqref="CL34">
    <cfRule type="cellIs" dxfId="366" priority="3058" operator="lessThan">
      <formula>$C$4</formula>
    </cfRule>
  </conditionalFormatting>
  <conditionalFormatting sqref="CL35">
    <cfRule type="cellIs" dxfId="365" priority="3059" operator="lessThan">
      <formula>$C$4</formula>
    </cfRule>
  </conditionalFormatting>
  <conditionalFormatting sqref="CL36">
    <cfRule type="cellIs" dxfId="364" priority="3060" operator="lessThan">
      <formula>$C$4</formula>
    </cfRule>
  </conditionalFormatting>
  <conditionalFormatting sqref="CL37">
    <cfRule type="cellIs" dxfId="363" priority="3061" operator="lessThan">
      <formula>$C$4</formula>
    </cfRule>
  </conditionalFormatting>
  <conditionalFormatting sqref="CL38">
    <cfRule type="cellIs" dxfId="362" priority="3062" operator="lessThan">
      <formula>$C$4</formula>
    </cfRule>
  </conditionalFormatting>
  <conditionalFormatting sqref="CL39">
    <cfRule type="cellIs" dxfId="361" priority="3063" operator="lessThan">
      <formula>$C$4</formula>
    </cfRule>
  </conditionalFormatting>
  <conditionalFormatting sqref="CL40">
    <cfRule type="cellIs" dxfId="360" priority="3064" operator="lessThan">
      <formula>$C$4</formula>
    </cfRule>
  </conditionalFormatting>
  <conditionalFormatting sqref="CL41">
    <cfRule type="cellIs" dxfId="359" priority="3065" operator="lessThan">
      <formula>$C$4</formula>
    </cfRule>
  </conditionalFormatting>
  <conditionalFormatting sqref="CL42">
    <cfRule type="cellIs" dxfId="358" priority="3066" operator="lessThan">
      <formula>$C$4</formula>
    </cfRule>
  </conditionalFormatting>
  <conditionalFormatting sqref="CL43">
    <cfRule type="cellIs" dxfId="357" priority="3067" operator="lessThan">
      <formula>$C$4</formula>
    </cfRule>
  </conditionalFormatting>
  <conditionalFormatting sqref="CL44">
    <cfRule type="cellIs" dxfId="356" priority="3068" operator="lessThan">
      <formula>$C$4</formula>
    </cfRule>
  </conditionalFormatting>
  <conditionalFormatting sqref="CL45">
    <cfRule type="cellIs" dxfId="355" priority="3069" operator="lessThan">
      <formula>$C$4</formula>
    </cfRule>
  </conditionalFormatting>
  <conditionalFormatting sqref="CL46">
    <cfRule type="cellIs" dxfId="354" priority="3070" operator="lessThan">
      <formula>$C$4</formula>
    </cfRule>
  </conditionalFormatting>
  <conditionalFormatting sqref="CL47">
    <cfRule type="cellIs" dxfId="353" priority="3071" operator="lessThan">
      <formula>$C$4</formula>
    </cfRule>
  </conditionalFormatting>
  <conditionalFormatting sqref="CL48">
    <cfRule type="cellIs" dxfId="352" priority="3072" operator="lessThan">
      <formula>$C$4</formula>
    </cfRule>
  </conditionalFormatting>
  <conditionalFormatting sqref="CL49">
    <cfRule type="cellIs" dxfId="351" priority="3073" operator="lessThan">
      <formula>$C$4</formula>
    </cfRule>
  </conditionalFormatting>
  <conditionalFormatting sqref="CL50">
    <cfRule type="cellIs" dxfId="350" priority="3074" operator="lessThan">
      <formula>$C$4</formula>
    </cfRule>
  </conditionalFormatting>
  <conditionalFormatting sqref="CM11">
    <cfRule type="cellIs" dxfId="349" priority="3075" operator="lessThan">
      <formula>$C$4</formula>
    </cfRule>
  </conditionalFormatting>
  <conditionalFormatting sqref="CM12">
    <cfRule type="cellIs" dxfId="348" priority="3076" operator="lessThan">
      <formula>$C$4</formula>
    </cfRule>
  </conditionalFormatting>
  <conditionalFormatting sqref="CM13">
    <cfRule type="cellIs" dxfId="347" priority="3077" operator="lessThan">
      <formula>$C$4</formula>
    </cfRule>
  </conditionalFormatting>
  <conditionalFormatting sqref="CM14">
    <cfRule type="cellIs" dxfId="346" priority="3078" operator="lessThan">
      <formula>$C$4</formula>
    </cfRule>
  </conditionalFormatting>
  <conditionalFormatting sqref="CM15">
    <cfRule type="cellIs" dxfId="345" priority="3079" operator="lessThan">
      <formula>$C$4</formula>
    </cfRule>
  </conditionalFormatting>
  <conditionalFormatting sqref="CM16">
    <cfRule type="cellIs" dxfId="344" priority="3080" operator="lessThan">
      <formula>$C$4</formula>
    </cfRule>
  </conditionalFormatting>
  <conditionalFormatting sqref="CM17">
    <cfRule type="cellIs" dxfId="343" priority="3081" operator="lessThan">
      <formula>$C$4</formula>
    </cfRule>
  </conditionalFormatting>
  <conditionalFormatting sqref="CM18">
    <cfRule type="cellIs" dxfId="342" priority="3082" operator="lessThan">
      <formula>$C$4</formula>
    </cfRule>
  </conditionalFormatting>
  <conditionalFormatting sqref="CM19">
    <cfRule type="cellIs" dxfId="341" priority="3083" operator="lessThan">
      <formula>$C$4</formula>
    </cfRule>
  </conditionalFormatting>
  <conditionalFormatting sqref="CM20">
    <cfRule type="cellIs" dxfId="340" priority="3084" operator="lessThan">
      <formula>$C$4</formula>
    </cfRule>
  </conditionalFormatting>
  <conditionalFormatting sqref="CM21">
    <cfRule type="cellIs" dxfId="339" priority="3085" operator="lessThan">
      <formula>$C$4</formula>
    </cfRule>
  </conditionalFormatting>
  <conditionalFormatting sqref="CM22">
    <cfRule type="cellIs" dxfId="338" priority="3086" operator="lessThan">
      <formula>$C$4</formula>
    </cfRule>
  </conditionalFormatting>
  <conditionalFormatting sqref="CM23">
    <cfRule type="cellIs" dxfId="337" priority="3087" operator="lessThan">
      <formula>$C$4</formula>
    </cfRule>
  </conditionalFormatting>
  <conditionalFormatting sqref="CM24">
    <cfRule type="cellIs" dxfId="336" priority="3088" operator="lessThan">
      <formula>$C$4</formula>
    </cfRule>
  </conditionalFormatting>
  <conditionalFormatting sqref="CM25">
    <cfRule type="cellIs" dxfId="335" priority="3089" operator="lessThan">
      <formula>$C$4</formula>
    </cfRule>
  </conditionalFormatting>
  <conditionalFormatting sqref="CM26">
    <cfRule type="cellIs" dxfId="334" priority="3090" operator="lessThan">
      <formula>$C$4</formula>
    </cfRule>
  </conditionalFormatting>
  <conditionalFormatting sqref="CM27">
    <cfRule type="cellIs" dxfId="333" priority="3091" operator="lessThan">
      <formula>$C$4</formula>
    </cfRule>
  </conditionalFormatting>
  <conditionalFormatting sqref="CM28">
    <cfRule type="cellIs" dxfId="332" priority="3092" operator="lessThan">
      <formula>$C$4</formula>
    </cfRule>
  </conditionalFormatting>
  <conditionalFormatting sqref="CM29">
    <cfRule type="cellIs" dxfId="331" priority="3093" operator="lessThan">
      <formula>$C$4</formula>
    </cfRule>
  </conditionalFormatting>
  <conditionalFormatting sqref="CM30">
    <cfRule type="cellIs" dxfId="330" priority="3094" operator="lessThan">
      <formula>$C$4</formula>
    </cfRule>
  </conditionalFormatting>
  <conditionalFormatting sqref="CM31">
    <cfRule type="cellIs" dxfId="329" priority="3095" operator="lessThan">
      <formula>$C$4</formula>
    </cfRule>
  </conditionalFormatting>
  <conditionalFormatting sqref="CM32">
    <cfRule type="cellIs" dxfId="328" priority="3096" operator="lessThan">
      <formula>$C$4</formula>
    </cfRule>
  </conditionalFormatting>
  <conditionalFormatting sqref="CM33">
    <cfRule type="cellIs" dxfId="327" priority="3097" operator="lessThan">
      <formula>$C$4</formula>
    </cfRule>
  </conditionalFormatting>
  <conditionalFormatting sqref="CM34">
    <cfRule type="cellIs" dxfId="326" priority="3098" operator="lessThan">
      <formula>$C$4</formula>
    </cfRule>
  </conditionalFormatting>
  <conditionalFormatting sqref="CM35">
    <cfRule type="cellIs" dxfId="325" priority="3099" operator="lessThan">
      <formula>$C$4</formula>
    </cfRule>
  </conditionalFormatting>
  <conditionalFormatting sqref="CM36">
    <cfRule type="cellIs" dxfId="324" priority="3100" operator="lessThan">
      <formula>$C$4</formula>
    </cfRule>
  </conditionalFormatting>
  <conditionalFormatting sqref="CM37">
    <cfRule type="cellIs" dxfId="323" priority="3101" operator="lessThan">
      <formula>$C$4</formula>
    </cfRule>
  </conditionalFormatting>
  <conditionalFormatting sqref="CM38">
    <cfRule type="cellIs" dxfId="322" priority="3102" operator="lessThan">
      <formula>$C$4</formula>
    </cfRule>
  </conditionalFormatting>
  <conditionalFormatting sqref="CM39">
    <cfRule type="cellIs" dxfId="321" priority="3103" operator="lessThan">
      <formula>$C$4</formula>
    </cfRule>
  </conditionalFormatting>
  <conditionalFormatting sqref="CM40">
    <cfRule type="cellIs" dxfId="320" priority="3104" operator="lessThan">
      <formula>$C$4</formula>
    </cfRule>
  </conditionalFormatting>
  <conditionalFormatting sqref="CM41">
    <cfRule type="cellIs" dxfId="319" priority="3105" operator="lessThan">
      <formula>$C$4</formula>
    </cfRule>
  </conditionalFormatting>
  <conditionalFormatting sqref="CM42">
    <cfRule type="cellIs" dxfId="318" priority="3106" operator="lessThan">
      <formula>$C$4</formula>
    </cfRule>
  </conditionalFormatting>
  <conditionalFormatting sqref="CM43">
    <cfRule type="cellIs" dxfId="317" priority="3107" operator="lessThan">
      <formula>$C$4</formula>
    </cfRule>
  </conditionalFormatting>
  <conditionalFormatting sqref="CM44">
    <cfRule type="cellIs" dxfId="316" priority="3108" operator="lessThan">
      <formula>$C$4</formula>
    </cfRule>
  </conditionalFormatting>
  <conditionalFormatting sqref="CM45">
    <cfRule type="cellIs" dxfId="315" priority="3109" operator="lessThan">
      <formula>$C$4</formula>
    </cfRule>
  </conditionalFormatting>
  <conditionalFormatting sqref="CM46">
    <cfRule type="cellIs" dxfId="314" priority="3110" operator="lessThan">
      <formula>$C$4</formula>
    </cfRule>
  </conditionalFormatting>
  <conditionalFormatting sqref="CM47">
    <cfRule type="cellIs" dxfId="313" priority="3111" operator="lessThan">
      <formula>$C$4</formula>
    </cfRule>
  </conditionalFormatting>
  <conditionalFormatting sqref="CM48">
    <cfRule type="cellIs" dxfId="312" priority="3112" operator="lessThan">
      <formula>$C$4</formula>
    </cfRule>
  </conditionalFormatting>
  <conditionalFormatting sqref="CM49">
    <cfRule type="cellIs" dxfId="311" priority="3113" operator="lessThan">
      <formula>$C$4</formula>
    </cfRule>
  </conditionalFormatting>
  <conditionalFormatting sqref="CM50">
    <cfRule type="cellIs" dxfId="310" priority="3114" operator="lessThan">
      <formula>$C$4</formula>
    </cfRule>
  </conditionalFormatting>
  <conditionalFormatting sqref="BV11">
    <cfRule type="cellIs" dxfId="309" priority="3115" operator="lessThan">
      <formula>$C$4</formula>
    </cfRule>
  </conditionalFormatting>
  <conditionalFormatting sqref="BV12">
    <cfRule type="cellIs" dxfId="308" priority="3116" operator="lessThan">
      <formula>$C$4</formula>
    </cfRule>
  </conditionalFormatting>
  <conditionalFormatting sqref="BV13">
    <cfRule type="cellIs" dxfId="307" priority="3117" operator="lessThan">
      <formula>$C$4</formula>
    </cfRule>
  </conditionalFormatting>
  <conditionalFormatting sqref="BV14">
    <cfRule type="cellIs" dxfId="306" priority="3118" operator="lessThan">
      <formula>$C$4</formula>
    </cfRule>
  </conditionalFormatting>
  <conditionalFormatting sqref="BV15">
    <cfRule type="cellIs" dxfId="305" priority="3119" operator="lessThan">
      <formula>$C$4</formula>
    </cfRule>
  </conditionalFormatting>
  <conditionalFormatting sqref="BV16">
    <cfRule type="cellIs" dxfId="304" priority="3120" operator="lessThan">
      <formula>$C$4</formula>
    </cfRule>
  </conditionalFormatting>
  <conditionalFormatting sqref="BV17">
    <cfRule type="cellIs" dxfId="303" priority="3121" operator="lessThan">
      <formula>$C$4</formula>
    </cfRule>
  </conditionalFormatting>
  <conditionalFormatting sqref="BV18">
    <cfRule type="cellIs" dxfId="302" priority="3122" operator="lessThan">
      <formula>$C$4</formula>
    </cfRule>
  </conditionalFormatting>
  <conditionalFormatting sqref="BV19">
    <cfRule type="cellIs" dxfId="301" priority="3123" operator="lessThan">
      <formula>$C$4</formula>
    </cfRule>
  </conditionalFormatting>
  <conditionalFormatting sqref="BV20">
    <cfRule type="cellIs" dxfId="300" priority="3124" operator="lessThan">
      <formula>$C$4</formula>
    </cfRule>
  </conditionalFormatting>
  <conditionalFormatting sqref="BV21">
    <cfRule type="cellIs" dxfId="299" priority="3125" operator="lessThan">
      <formula>$C$4</formula>
    </cfRule>
  </conditionalFormatting>
  <conditionalFormatting sqref="BV22">
    <cfRule type="cellIs" dxfId="298" priority="3126" operator="lessThan">
      <formula>$C$4</formula>
    </cfRule>
  </conditionalFormatting>
  <conditionalFormatting sqref="BV23">
    <cfRule type="cellIs" dxfId="297" priority="3127" operator="lessThan">
      <formula>$C$4</formula>
    </cfRule>
  </conditionalFormatting>
  <conditionalFormatting sqref="BV24">
    <cfRule type="cellIs" dxfId="296" priority="3128" operator="lessThan">
      <formula>$C$4</formula>
    </cfRule>
  </conditionalFormatting>
  <conditionalFormatting sqref="BV25">
    <cfRule type="cellIs" dxfId="295" priority="3129" operator="lessThan">
      <formula>$C$4</formula>
    </cfRule>
  </conditionalFormatting>
  <conditionalFormatting sqref="BV26">
    <cfRule type="cellIs" dxfId="294" priority="3130" operator="lessThan">
      <formula>$C$4</formula>
    </cfRule>
  </conditionalFormatting>
  <conditionalFormatting sqref="BV27">
    <cfRule type="cellIs" dxfId="293" priority="3131" operator="lessThan">
      <formula>$C$4</formula>
    </cfRule>
  </conditionalFormatting>
  <conditionalFormatting sqref="BV28">
    <cfRule type="cellIs" dxfId="292" priority="3132" operator="lessThan">
      <formula>$C$4</formula>
    </cfRule>
  </conditionalFormatting>
  <conditionalFormatting sqref="BV29">
    <cfRule type="cellIs" dxfId="291" priority="3133" operator="lessThan">
      <formula>$C$4</formula>
    </cfRule>
  </conditionalFormatting>
  <conditionalFormatting sqref="BV30">
    <cfRule type="cellIs" dxfId="290" priority="3134" operator="lessThan">
      <formula>$C$4</formula>
    </cfRule>
  </conditionalFormatting>
  <conditionalFormatting sqref="BV31">
    <cfRule type="cellIs" dxfId="289" priority="3135" operator="lessThan">
      <formula>$C$4</formula>
    </cfRule>
  </conditionalFormatting>
  <conditionalFormatting sqref="BV32">
    <cfRule type="cellIs" dxfId="288" priority="3136" operator="lessThan">
      <formula>$C$4</formula>
    </cfRule>
  </conditionalFormatting>
  <conditionalFormatting sqref="BV33">
    <cfRule type="cellIs" dxfId="287" priority="3137" operator="lessThan">
      <formula>$C$4</formula>
    </cfRule>
  </conditionalFormatting>
  <conditionalFormatting sqref="BV34">
    <cfRule type="cellIs" dxfId="286" priority="3138" operator="lessThan">
      <formula>$C$4</formula>
    </cfRule>
  </conditionalFormatting>
  <conditionalFormatting sqref="BV35">
    <cfRule type="cellIs" dxfId="285" priority="3139" operator="lessThan">
      <formula>$C$4</formula>
    </cfRule>
  </conditionalFormatting>
  <conditionalFormatting sqref="BV36">
    <cfRule type="cellIs" dxfId="284" priority="3140" operator="lessThan">
      <formula>$C$4</formula>
    </cfRule>
  </conditionalFormatting>
  <conditionalFormatting sqref="BV37">
    <cfRule type="cellIs" dxfId="283" priority="3141" operator="lessThan">
      <formula>$C$4</formula>
    </cfRule>
  </conditionalFormatting>
  <conditionalFormatting sqref="BV38">
    <cfRule type="cellIs" dxfId="282" priority="3142" operator="lessThan">
      <formula>$C$4</formula>
    </cfRule>
  </conditionalFormatting>
  <conditionalFormatting sqref="BV39">
    <cfRule type="cellIs" dxfId="281" priority="3143" operator="lessThan">
      <formula>$C$4</formula>
    </cfRule>
  </conditionalFormatting>
  <conditionalFormatting sqref="BV40">
    <cfRule type="cellIs" dxfId="280" priority="3144" operator="lessThan">
      <formula>$C$4</formula>
    </cfRule>
  </conditionalFormatting>
  <conditionalFormatting sqref="BV41">
    <cfRule type="cellIs" dxfId="279" priority="3145" operator="lessThan">
      <formula>$C$4</formula>
    </cfRule>
  </conditionalFormatting>
  <conditionalFormatting sqref="BV42">
    <cfRule type="cellIs" dxfId="278" priority="3146" operator="lessThan">
      <formula>$C$4</formula>
    </cfRule>
  </conditionalFormatting>
  <conditionalFormatting sqref="BV43">
    <cfRule type="cellIs" dxfId="277" priority="3147" operator="lessThan">
      <formula>$C$4</formula>
    </cfRule>
  </conditionalFormatting>
  <conditionalFormatting sqref="BV44">
    <cfRule type="cellIs" dxfId="276" priority="3148" operator="lessThan">
      <formula>$C$4</formula>
    </cfRule>
  </conditionalFormatting>
  <conditionalFormatting sqref="BV45">
    <cfRule type="cellIs" dxfId="275" priority="3149" operator="lessThan">
      <formula>$C$4</formula>
    </cfRule>
  </conditionalFormatting>
  <conditionalFormatting sqref="BV46">
    <cfRule type="cellIs" dxfId="274" priority="3150" operator="lessThan">
      <formula>$C$4</formula>
    </cfRule>
  </conditionalFormatting>
  <conditionalFormatting sqref="BV47">
    <cfRule type="cellIs" dxfId="273" priority="3151" operator="lessThan">
      <formula>$C$4</formula>
    </cfRule>
  </conditionalFormatting>
  <conditionalFormatting sqref="BV48">
    <cfRule type="cellIs" dxfId="272" priority="3152" operator="lessThan">
      <formula>$C$4</formula>
    </cfRule>
  </conditionalFormatting>
  <conditionalFormatting sqref="BV49">
    <cfRule type="cellIs" dxfId="271" priority="3153" operator="lessThan">
      <formula>$C$4</formula>
    </cfRule>
  </conditionalFormatting>
  <conditionalFormatting sqref="BV50">
    <cfRule type="cellIs" dxfId="270" priority="3154" operator="lessThan">
      <formula>$C$4</formula>
    </cfRule>
  </conditionalFormatting>
  <conditionalFormatting sqref="CE11">
    <cfRule type="cellIs" dxfId="269" priority="3155" operator="lessThan">
      <formula>$C$4</formula>
    </cfRule>
  </conditionalFormatting>
  <conditionalFormatting sqref="CE12">
    <cfRule type="cellIs" dxfId="268" priority="3156" operator="lessThan">
      <formula>$C$4</formula>
    </cfRule>
  </conditionalFormatting>
  <conditionalFormatting sqref="CE13">
    <cfRule type="cellIs" dxfId="267" priority="3157" operator="lessThan">
      <formula>$C$4</formula>
    </cfRule>
  </conditionalFormatting>
  <conditionalFormatting sqref="CE14">
    <cfRule type="cellIs" dxfId="266" priority="3158" operator="lessThan">
      <formula>$C$4</formula>
    </cfRule>
  </conditionalFormatting>
  <conditionalFormatting sqref="CE15">
    <cfRule type="cellIs" dxfId="265" priority="3159" operator="lessThan">
      <formula>$C$4</formula>
    </cfRule>
  </conditionalFormatting>
  <conditionalFormatting sqref="CE16">
    <cfRule type="cellIs" dxfId="264" priority="3160" operator="lessThan">
      <formula>$C$4</formula>
    </cfRule>
  </conditionalFormatting>
  <conditionalFormatting sqref="CE17">
    <cfRule type="cellIs" dxfId="263" priority="3161" operator="lessThan">
      <formula>$C$4</formula>
    </cfRule>
  </conditionalFormatting>
  <conditionalFormatting sqref="CE18">
    <cfRule type="cellIs" dxfId="262" priority="3162" operator="lessThan">
      <formula>$C$4</formula>
    </cfRule>
  </conditionalFormatting>
  <conditionalFormatting sqref="CE19">
    <cfRule type="cellIs" dxfId="261" priority="3163" operator="lessThan">
      <formula>$C$4</formula>
    </cfRule>
  </conditionalFormatting>
  <conditionalFormatting sqref="CE20">
    <cfRule type="cellIs" dxfId="260" priority="3164" operator="lessThan">
      <formula>$C$4</formula>
    </cfRule>
  </conditionalFormatting>
  <conditionalFormatting sqref="CE21">
    <cfRule type="cellIs" dxfId="259" priority="3165" operator="lessThan">
      <formula>$C$4</formula>
    </cfRule>
  </conditionalFormatting>
  <conditionalFormatting sqref="CE22">
    <cfRule type="cellIs" dxfId="258" priority="3166" operator="lessThan">
      <formula>$C$4</formula>
    </cfRule>
  </conditionalFormatting>
  <conditionalFormatting sqref="CE23">
    <cfRule type="cellIs" dxfId="257" priority="3167" operator="lessThan">
      <formula>$C$4</formula>
    </cfRule>
  </conditionalFormatting>
  <conditionalFormatting sqref="CE24">
    <cfRule type="cellIs" dxfId="256" priority="3168" operator="lessThan">
      <formula>$C$4</formula>
    </cfRule>
  </conditionalFormatting>
  <conditionalFormatting sqref="CE25">
    <cfRule type="cellIs" dxfId="255" priority="3169" operator="lessThan">
      <formula>$C$4</formula>
    </cfRule>
  </conditionalFormatting>
  <conditionalFormatting sqref="CE26">
    <cfRule type="cellIs" dxfId="254" priority="3170" operator="lessThan">
      <formula>$C$4</formula>
    </cfRule>
  </conditionalFormatting>
  <conditionalFormatting sqref="CE27">
    <cfRule type="cellIs" dxfId="253" priority="3171" operator="lessThan">
      <formula>$C$4</formula>
    </cfRule>
  </conditionalFormatting>
  <conditionalFormatting sqref="CE28">
    <cfRule type="cellIs" dxfId="252" priority="3172" operator="lessThan">
      <formula>$C$4</formula>
    </cfRule>
  </conditionalFormatting>
  <conditionalFormatting sqref="CE29">
    <cfRule type="cellIs" dxfId="251" priority="3173" operator="lessThan">
      <formula>$C$4</formula>
    </cfRule>
  </conditionalFormatting>
  <conditionalFormatting sqref="CE30">
    <cfRule type="cellIs" dxfId="250" priority="3174" operator="lessThan">
      <formula>$C$4</formula>
    </cfRule>
  </conditionalFormatting>
  <conditionalFormatting sqref="CE31">
    <cfRule type="cellIs" dxfId="249" priority="3175" operator="lessThan">
      <formula>$C$4</formula>
    </cfRule>
  </conditionalFormatting>
  <conditionalFormatting sqref="CE32">
    <cfRule type="cellIs" dxfId="248" priority="3176" operator="lessThan">
      <formula>$C$4</formula>
    </cfRule>
  </conditionalFormatting>
  <conditionalFormatting sqref="CE33">
    <cfRule type="cellIs" dxfId="247" priority="3177" operator="lessThan">
      <formula>$C$4</formula>
    </cfRule>
  </conditionalFormatting>
  <conditionalFormatting sqref="CE34">
    <cfRule type="cellIs" dxfId="246" priority="3178" operator="lessThan">
      <formula>$C$4</formula>
    </cfRule>
  </conditionalFormatting>
  <conditionalFormatting sqref="CE35">
    <cfRule type="cellIs" dxfId="245" priority="3179" operator="lessThan">
      <formula>$C$4</formula>
    </cfRule>
  </conditionalFormatting>
  <conditionalFormatting sqref="CE36">
    <cfRule type="cellIs" dxfId="244" priority="3180" operator="lessThan">
      <formula>$C$4</formula>
    </cfRule>
  </conditionalFormatting>
  <conditionalFormatting sqref="CE37">
    <cfRule type="cellIs" dxfId="243" priority="3181" operator="lessThan">
      <formula>$C$4</formula>
    </cfRule>
  </conditionalFormatting>
  <conditionalFormatting sqref="CE38">
    <cfRule type="cellIs" dxfId="242" priority="3182" operator="lessThan">
      <formula>$C$4</formula>
    </cfRule>
  </conditionalFormatting>
  <conditionalFormatting sqref="CE39">
    <cfRule type="cellIs" dxfId="241" priority="3183" operator="lessThan">
      <formula>$C$4</formula>
    </cfRule>
  </conditionalFormatting>
  <conditionalFormatting sqref="CE40">
    <cfRule type="cellIs" dxfId="240" priority="3184" operator="lessThan">
      <formula>$C$4</formula>
    </cfRule>
  </conditionalFormatting>
  <conditionalFormatting sqref="CE41">
    <cfRule type="cellIs" dxfId="239" priority="3185" operator="lessThan">
      <formula>$C$4</formula>
    </cfRule>
  </conditionalFormatting>
  <conditionalFormatting sqref="CE42">
    <cfRule type="cellIs" dxfId="238" priority="3186" operator="lessThan">
      <formula>$C$4</formula>
    </cfRule>
  </conditionalFormatting>
  <conditionalFormatting sqref="CE43">
    <cfRule type="cellIs" dxfId="237" priority="3187" operator="lessThan">
      <formula>$C$4</formula>
    </cfRule>
  </conditionalFormatting>
  <conditionalFormatting sqref="CE44">
    <cfRule type="cellIs" dxfId="236" priority="3188" operator="lessThan">
      <formula>$C$4</formula>
    </cfRule>
  </conditionalFormatting>
  <conditionalFormatting sqref="CE45">
    <cfRule type="cellIs" dxfId="235" priority="3189" operator="lessThan">
      <formula>$C$4</formula>
    </cfRule>
  </conditionalFormatting>
  <conditionalFormatting sqref="CE46">
    <cfRule type="cellIs" dxfId="234" priority="3190" operator="lessThan">
      <formula>$C$4</formula>
    </cfRule>
  </conditionalFormatting>
  <conditionalFormatting sqref="CE47">
    <cfRule type="cellIs" dxfId="233" priority="3191" operator="lessThan">
      <formula>$C$4</formula>
    </cfRule>
  </conditionalFormatting>
  <conditionalFormatting sqref="CE48">
    <cfRule type="cellIs" dxfId="232" priority="3192" operator="lessThan">
      <formula>$C$4</formula>
    </cfRule>
  </conditionalFormatting>
  <conditionalFormatting sqref="CE49">
    <cfRule type="cellIs" dxfId="231" priority="3193" operator="lessThan">
      <formula>$C$4</formula>
    </cfRule>
  </conditionalFormatting>
  <conditionalFormatting sqref="CE50">
    <cfRule type="cellIs" dxfId="230" priority="3194" operator="lessThan">
      <formula>$C$4</formula>
    </cfRule>
  </conditionalFormatting>
  <conditionalFormatting sqref="CN11">
    <cfRule type="cellIs" dxfId="229" priority="3195" operator="lessThan">
      <formula>$C$4</formula>
    </cfRule>
  </conditionalFormatting>
  <conditionalFormatting sqref="CN12">
    <cfRule type="cellIs" dxfId="228" priority="3196" operator="lessThan">
      <formula>$C$4</formula>
    </cfRule>
  </conditionalFormatting>
  <conditionalFormatting sqref="CN13">
    <cfRule type="cellIs" dxfId="227" priority="3197" operator="lessThan">
      <formula>$C$4</formula>
    </cfRule>
  </conditionalFormatting>
  <conditionalFormatting sqref="CN14">
    <cfRule type="cellIs" dxfId="226" priority="3198" operator="lessThan">
      <formula>$C$4</formula>
    </cfRule>
  </conditionalFormatting>
  <conditionalFormatting sqref="CN15">
    <cfRule type="cellIs" dxfId="225" priority="3199" operator="lessThan">
      <formula>$C$4</formula>
    </cfRule>
  </conditionalFormatting>
  <conditionalFormatting sqref="CN16">
    <cfRule type="cellIs" dxfId="224" priority="3200" operator="lessThan">
      <formula>$C$4</formula>
    </cfRule>
  </conditionalFormatting>
  <conditionalFormatting sqref="CN17">
    <cfRule type="cellIs" dxfId="223" priority="3201" operator="lessThan">
      <formula>$C$4</formula>
    </cfRule>
  </conditionalFormatting>
  <conditionalFormatting sqref="CN18">
    <cfRule type="cellIs" dxfId="222" priority="3202" operator="lessThan">
      <formula>$C$4</formula>
    </cfRule>
  </conditionalFormatting>
  <conditionalFormatting sqref="CN19">
    <cfRule type="cellIs" dxfId="221" priority="3203" operator="lessThan">
      <formula>$C$4</formula>
    </cfRule>
  </conditionalFormatting>
  <conditionalFormatting sqref="CN20">
    <cfRule type="cellIs" dxfId="220" priority="3204" operator="lessThan">
      <formula>$C$4</formula>
    </cfRule>
  </conditionalFormatting>
  <conditionalFormatting sqref="CN21">
    <cfRule type="cellIs" dxfId="219" priority="3205" operator="lessThan">
      <formula>$C$4</formula>
    </cfRule>
  </conditionalFormatting>
  <conditionalFormatting sqref="CN22">
    <cfRule type="cellIs" dxfId="218" priority="3206" operator="lessThan">
      <formula>$C$4</formula>
    </cfRule>
  </conditionalFormatting>
  <conditionalFormatting sqref="CN23">
    <cfRule type="cellIs" dxfId="217" priority="3207" operator="lessThan">
      <formula>$C$4</formula>
    </cfRule>
  </conditionalFormatting>
  <conditionalFormatting sqref="CN24">
    <cfRule type="cellIs" dxfId="216" priority="3208" operator="lessThan">
      <formula>$C$4</formula>
    </cfRule>
  </conditionalFormatting>
  <conditionalFormatting sqref="CN25">
    <cfRule type="cellIs" dxfId="215" priority="3209" operator="lessThan">
      <formula>$C$4</formula>
    </cfRule>
  </conditionalFormatting>
  <conditionalFormatting sqref="CN26">
    <cfRule type="cellIs" dxfId="214" priority="3210" operator="lessThan">
      <formula>$C$4</formula>
    </cfRule>
  </conditionalFormatting>
  <conditionalFormatting sqref="CN27">
    <cfRule type="cellIs" dxfId="213" priority="3211" operator="lessThan">
      <formula>$C$4</formula>
    </cfRule>
  </conditionalFormatting>
  <conditionalFormatting sqref="CN28">
    <cfRule type="cellIs" dxfId="212" priority="3212" operator="lessThan">
      <formula>$C$4</formula>
    </cfRule>
  </conditionalFormatting>
  <conditionalFormatting sqref="CN29">
    <cfRule type="cellIs" dxfId="211" priority="3213" operator="lessThan">
      <formula>$C$4</formula>
    </cfRule>
  </conditionalFormatting>
  <conditionalFormatting sqref="CN30">
    <cfRule type="cellIs" dxfId="210" priority="3214" operator="lessThan">
      <formula>$C$4</formula>
    </cfRule>
  </conditionalFormatting>
  <conditionalFormatting sqref="CN31">
    <cfRule type="cellIs" dxfId="209" priority="3215" operator="lessThan">
      <formula>$C$4</formula>
    </cfRule>
  </conditionalFormatting>
  <conditionalFormatting sqref="CN32">
    <cfRule type="cellIs" dxfId="208" priority="3216" operator="lessThan">
      <formula>$C$4</formula>
    </cfRule>
  </conditionalFormatting>
  <conditionalFormatting sqref="CN33">
    <cfRule type="cellIs" dxfId="207" priority="3217" operator="lessThan">
      <formula>$C$4</formula>
    </cfRule>
  </conditionalFormatting>
  <conditionalFormatting sqref="CN34">
    <cfRule type="cellIs" dxfId="206" priority="3218" operator="lessThan">
      <formula>$C$4</formula>
    </cfRule>
  </conditionalFormatting>
  <conditionalFormatting sqref="CN35">
    <cfRule type="cellIs" dxfId="205" priority="3219" operator="lessThan">
      <formula>$C$4</formula>
    </cfRule>
  </conditionalFormatting>
  <conditionalFormatting sqref="CN36">
    <cfRule type="cellIs" dxfId="204" priority="3220" operator="lessThan">
      <formula>$C$4</formula>
    </cfRule>
  </conditionalFormatting>
  <conditionalFormatting sqref="CN37">
    <cfRule type="cellIs" dxfId="203" priority="3221" operator="lessThan">
      <formula>$C$4</formula>
    </cfRule>
  </conditionalFormatting>
  <conditionalFormatting sqref="CN38">
    <cfRule type="cellIs" dxfId="202" priority="3222" operator="lessThan">
      <formula>$C$4</formula>
    </cfRule>
  </conditionalFormatting>
  <conditionalFormatting sqref="CN39">
    <cfRule type="cellIs" dxfId="201" priority="3223" operator="lessThan">
      <formula>$C$4</formula>
    </cfRule>
  </conditionalFormatting>
  <conditionalFormatting sqref="CN40">
    <cfRule type="cellIs" dxfId="200" priority="3224" operator="lessThan">
      <formula>$C$4</formula>
    </cfRule>
  </conditionalFormatting>
  <conditionalFormatting sqref="CN41">
    <cfRule type="cellIs" dxfId="199" priority="3225" operator="lessThan">
      <formula>$C$4</formula>
    </cfRule>
  </conditionalFormatting>
  <conditionalFormatting sqref="CN42">
    <cfRule type="cellIs" dxfId="198" priority="3226" operator="lessThan">
      <formula>$C$4</formula>
    </cfRule>
  </conditionalFormatting>
  <conditionalFormatting sqref="CN43">
    <cfRule type="cellIs" dxfId="197" priority="3227" operator="lessThan">
      <formula>$C$4</formula>
    </cfRule>
  </conditionalFormatting>
  <conditionalFormatting sqref="CN44">
    <cfRule type="cellIs" dxfId="196" priority="3228" operator="lessThan">
      <formula>$C$4</formula>
    </cfRule>
  </conditionalFormatting>
  <conditionalFormatting sqref="CN45">
    <cfRule type="cellIs" dxfId="195" priority="3229" operator="lessThan">
      <formula>$C$4</formula>
    </cfRule>
  </conditionalFormatting>
  <conditionalFormatting sqref="CN46">
    <cfRule type="cellIs" dxfId="194" priority="3230" operator="lessThan">
      <formula>$C$4</formula>
    </cfRule>
  </conditionalFormatting>
  <conditionalFormatting sqref="CN47">
    <cfRule type="cellIs" dxfId="193" priority="3231" operator="lessThan">
      <formula>$C$4</formula>
    </cfRule>
  </conditionalFormatting>
  <conditionalFormatting sqref="CN48">
    <cfRule type="cellIs" dxfId="192" priority="3232" operator="lessThan">
      <formula>$C$4</formula>
    </cfRule>
  </conditionalFormatting>
  <conditionalFormatting sqref="CN49">
    <cfRule type="cellIs" dxfId="191" priority="3233" operator="lessThan">
      <formula>$C$4</formula>
    </cfRule>
  </conditionalFormatting>
  <conditionalFormatting sqref="CN50">
    <cfRule type="cellIs" dxfId="190" priority="3234" operator="lessThan">
      <formula>$C$4</formula>
    </cfRule>
  </conditionalFormatting>
  <conditionalFormatting sqref="Z11">
    <cfRule type="cellIs" dxfId="189" priority="190" operator="lessThan">
      <formula>$C$4</formula>
    </cfRule>
  </conditionalFormatting>
  <conditionalFormatting sqref="Z12">
    <cfRule type="cellIs" dxfId="188" priority="189" operator="lessThan">
      <formula>$C$4</formula>
    </cfRule>
  </conditionalFormatting>
  <conditionalFormatting sqref="Z13">
    <cfRule type="cellIs" dxfId="187" priority="188" operator="lessThan">
      <formula>$C$4</formula>
    </cfRule>
  </conditionalFormatting>
  <conditionalFormatting sqref="Z14">
    <cfRule type="cellIs" dxfId="186" priority="187" operator="lessThan">
      <formula>$C$4</formula>
    </cfRule>
  </conditionalFormatting>
  <conditionalFormatting sqref="Z15">
    <cfRule type="cellIs" dxfId="185" priority="186" operator="lessThan">
      <formula>$C$4</formula>
    </cfRule>
  </conditionalFormatting>
  <conditionalFormatting sqref="Z16">
    <cfRule type="cellIs" dxfId="184" priority="185" operator="lessThan">
      <formula>$C$4</formula>
    </cfRule>
  </conditionalFormatting>
  <conditionalFormatting sqref="Z17">
    <cfRule type="cellIs" dxfId="183" priority="184" operator="lessThan">
      <formula>$C$4</formula>
    </cfRule>
  </conditionalFormatting>
  <conditionalFormatting sqref="Z18">
    <cfRule type="cellIs" dxfId="182" priority="183" operator="lessThan">
      <formula>$C$4</formula>
    </cfRule>
  </conditionalFormatting>
  <conditionalFormatting sqref="Z19">
    <cfRule type="cellIs" dxfId="181" priority="182" operator="lessThan">
      <formula>$C$4</formula>
    </cfRule>
  </conditionalFormatting>
  <conditionalFormatting sqref="Z20">
    <cfRule type="cellIs" dxfId="180" priority="181" operator="lessThan">
      <formula>$C$4</formula>
    </cfRule>
  </conditionalFormatting>
  <conditionalFormatting sqref="Z21">
    <cfRule type="cellIs" dxfId="179" priority="180" operator="lessThan">
      <formula>$C$4</formula>
    </cfRule>
  </conditionalFormatting>
  <conditionalFormatting sqref="Z22">
    <cfRule type="cellIs" dxfId="178" priority="179" operator="lessThan">
      <formula>$C$4</formula>
    </cfRule>
  </conditionalFormatting>
  <conditionalFormatting sqref="Z23">
    <cfRule type="cellIs" dxfId="177" priority="178" operator="lessThan">
      <formula>$C$4</formula>
    </cfRule>
  </conditionalFormatting>
  <conditionalFormatting sqref="Z24">
    <cfRule type="cellIs" dxfId="176" priority="177" operator="lessThan">
      <formula>$C$4</formula>
    </cfRule>
  </conditionalFormatting>
  <conditionalFormatting sqref="Z25">
    <cfRule type="cellIs" dxfId="175" priority="176" operator="lessThan">
      <formula>$C$4</formula>
    </cfRule>
  </conditionalFormatting>
  <conditionalFormatting sqref="Z26">
    <cfRule type="cellIs" dxfId="174" priority="175" operator="lessThan">
      <formula>$C$4</formula>
    </cfRule>
  </conditionalFormatting>
  <conditionalFormatting sqref="Z27">
    <cfRule type="cellIs" dxfId="173" priority="174" operator="lessThan">
      <formula>$C$4</formula>
    </cfRule>
  </conditionalFormatting>
  <conditionalFormatting sqref="Z28">
    <cfRule type="cellIs" dxfId="172" priority="173" operator="lessThan">
      <formula>$C$4</formula>
    </cfRule>
  </conditionalFormatting>
  <conditionalFormatting sqref="Z29">
    <cfRule type="cellIs" dxfId="171" priority="172" operator="lessThan">
      <formula>$C$4</formula>
    </cfRule>
  </conditionalFormatting>
  <conditionalFormatting sqref="Z30">
    <cfRule type="cellIs" dxfId="170" priority="171" operator="lessThan">
      <formula>$C$4</formula>
    </cfRule>
  </conditionalFormatting>
  <conditionalFormatting sqref="Z31">
    <cfRule type="cellIs" dxfId="169" priority="170" operator="lessThan">
      <formula>$C$4</formula>
    </cfRule>
  </conditionalFormatting>
  <conditionalFormatting sqref="Z32">
    <cfRule type="cellIs" dxfId="168" priority="169" operator="lessThan">
      <formula>$C$4</formula>
    </cfRule>
  </conditionalFormatting>
  <conditionalFormatting sqref="Z33">
    <cfRule type="cellIs" dxfId="167" priority="168" operator="lessThan">
      <formula>$C$4</formula>
    </cfRule>
  </conditionalFormatting>
  <conditionalFormatting sqref="Z34">
    <cfRule type="cellIs" dxfId="166" priority="167" operator="lessThan">
      <formula>$C$4</formula>
    </cfRule>
  </conditionalFormatting>
  <conditionalFormatting sqref="Z35">
    <cfRule type="cellIs" dxfId="165" priority="166" operator="lessThan">
      <formula>$C$4</formula>
    </cfRule>
  </conditionalFormatting>
  <conditionalFormatting sqref="Z36">
    <cfRule type="cellIs" dxfId="164" priority="165" operator="lessThan">
      <formula>$C$4</formula>
    </cfRule>
  </conditionalFormatting>
  <conditionalFormatting sqref="Z37">
    <cfRule type="cellIs" dxfId="163" priority="164" operator="lessThan">
      <formula>$C$4</formula>
    </cfRule>
  </conditionalFormatting>
  <conditionalFormatting sqref="Z38">
    <cfRule type="cellIs" dxfId="162" priority="163" operator="lessThan">
      <formula>$C$4</formula>
    </cfRule>
  </conditionalFormatting>
  <conditionalFormatting sqref="Z39">
    <cfRule type="cellIs" dxfId="161" priority="162" operator="lessThan">
      <formula>$C$4</formula>
    </cfRule>
  </conditionalFormatting>
  <conditionalFormatting sqref="Z40">
    <cfRule type="cellIs" dxfId="160" priority="161" operator="lessThan">
      <formula>$C$4</formula>
    </cfRule>
  </conditionalFormatting>
  <conditionalFormatting sqref="Z41">
    <cfRule type="cellIs" dxfId="159" priority="160" operator="lessThan">
      <formula>$C$4</formula>
    </cfRule>
  </conditionalFormatting>
  <conditionalFormatting sqref="Z42">
    <cfRule type="cellIs" dxfId="158" priority="159" operator="lessThan">
      <formula>$C$4</formula>
    </cfRule>
  </conditionalFormatting>
  <conditionalFormatting sqref="Z43">
    <cfRule type="cellIs" dxfId="157" priority="158" operator="lessThan">
      <formula>$C$4</formula>
    </cfRule>
  </conditionalFormatting>
  <conditionalFormatting sqref="Z44">
    <cfRule type="cellIs" dxfId="156" priority="157" operator="lessThan">
      <formula>$C$4</formula>
    </cfRule>
  </conditionalFormatting>
  <conditionalFormatting sqref="Z45">
    <cfRule type="cellIs" dxfId="155" priority="156" operator="lessThan">
      <formula>$C$4</formula>
    </cfRule>
  </conditionalFormatting>
  <conditionalFormatting sqref="Z46">
    <cfRule type="cellIs" dxfId="154" priority="155" operator="lessThan">
      <formula>$C$4</formula>
    </cfRule>
  </conditionalFormatting>
  <conditionalFormatting sqref="Z47">
    <cfRule type="cellIs" dxfId="153" priority="154" operator="lessThan">
      <formula>$C$4</formula>
    </cfRule>
  </conditionalFormatting>
  <conditionalFormatting sqref="Z48">
    <cfRule type="cellIs" dxfId="152" priority="153" operator="lessThan">
      <formula>$C$4</formula>
    </cfRule>
  </conditionalFormatting>
  <conditionalFormatting sqref="BA11">
    <cfRule type="cellIs" dxfId="151" priority="152" operator="lessThan">
      <formula>$C$4</formula>
    </cfRule>
  </conditionalFormatting>
  <conditionalFormatting sqref="BA12">
    <cfRule type="cellIs" dxfId="150" priority="151" operator="lessThan">
      <formula>$C$4</formula>
    </cfRule>
  </conditionalFormatting>
  <conditionalFormatting sqref="BA13">
    <cfRule type="cellIs" dxfId="149" priority="150" operator="lessThan">
      <formula>$C$4</formula>
    </cfRule>
  </conditionalFormatting>
  <conditionalFormatting sqref="BA14">
    <cfRule type="cellIs" dxfId="148" priority="149" operator="lessThan">
      <formula>$C$4</formula>
    </cfRule>
  </conditionalFormatting>
  <conditionalFormatting sqref="BA15">
    <cfRule type="cellIs" dxfId="147" priority="148" operator="lessThan">
      <formula>$C$4</formula>
    </cfRule>
  </conditionalFormatting>
  <conditionalFormatting sqref="BA16">
    <cfRule type="cellIs" dxfId="146" priority="147" operator="lessThan">
      <formula>$C$4</formula>
    </cfRule>
  </conditionalFormatting>
  <conditionalFormatting sqref="BA17">
    <cfRule type="cellIs" dxfId="145" priority="146" operator="lessThan">
      <formula>$C$4</formula>
    </cfRule>
  </conditionalFormatting>
  <conditionalFormatting sqref="BA18">
    <cfRule type="cellIs" dxfId="144" priority="145" operator="lessThan">
      <formula>$C$4</formula>
    </cfRule>
  </conditionalFormatting>
  <conditionalFormatting sqref="BA19">
    <cfRule type="cellIs" dxfId="143" priority="144" operator="lessThan">
      <formula>$C$4</formula>
    </cfRule>
  </conditionalFormatting>
  <conditionalFormatting sqref="BA20">
    <cfRule type="cellIs" dxfId="142" priority="143" operator="lessThan">
      <formula>$C$4</formula>
    </cfRule>
  </conditionalFormatting>
  <conditionalFormatting sqref="BA21">
    <cfRule type="cellIs" dxfId="141" priority="142" operator="lessThan">
      <formula>$C$4</formula>
    </cfRule>
  </conditionalFormatting>
  <conditionalFormatting sqref="BA22">
    <cfRule type="cellIs" dxfId="140" priority="141" operator="lessThan">
      <formula>$C$4</formula>
    </cfRule>
  </conditionalFormatting>
  <conditionalFormatting sqref="BA23">
    <cfRule type="cellIs" dxfId="139" priority="140" operator="lessThan">
      <formula>$C$4</formula>
    </cfRule>
  </conditionalFormatting>
  <conditionalFormatting sqref="BA24">
    <cfRule type="cellIs" dxfId="138" priority="139" operator="lessThan">
      <formula>$C$4</formula>
    </cfRule>
  </conditionalFormatting>
  <conditionalFormatting sqref="BA25">
    <cfRule type="cellIs" dxfId="137" priority="138" operator="lessThan">
      <formula>$C$4</formula>
    </cfRule>
  </conditionalFormatting>
  <conditionalFormatting sqref="BA26">
    <cfRule type="cellIs" dxfId="136" priority="137" operator="lessThan">
      <formula>$C$4</formula>
    </cfRule>
  </conditionalFormatting>
  <conditionalFormatting sqref="BA27">
    <cfRule type="cellIs" dxfId="135" priority="136" operator="lessThan">
      <formula>$C$4</formula>
    </cfRule>
  </conditionalFormatting>
  <conditionalFormatting sqref="BA28">
    <cfRule type="cellIs" dxfId="134" priority="135" operator="lessThan">
      <formula>$C$4</formula>
    </cfRule>
  </conditionalFormatting>
  <conditionalFormatting sqref="BA29">
    <cfRule type="cellIs" dxfId="133" priority="134" operator="lessThan">
      <formula>$C$4</formula>
    </cfRule>
  </conditionalFormatting>
  <conditionalFormatting sqref="BA30">
    <cfRule type="cellIs" dxfId="132" priority="133" operator="lessThan">
      <formula>$C$4</formula>
    </cfRule>
  </conditionalFormatting>
  <conditionalFormatting sqref="BA31">
    <cfRule type="cellIs" dxfId="131" priority="132" operator="lessThan">
      <formula>$C$4</formula>
    </cfRule>
  </conditionalFormatting>
  <conditionalFormatting sqref="BA32">
    <cfRule type="cellIs" dxfId="130" priority="131" operator="lessThan">
      <formula>$C$4</formula>
    </cfRule>
  </conditionalFormatting>
  <conditionalFormatting sqref="BA33">
    <cfRule type="cellIs" dxfId="129" priority="130" operator="lessThan">
      <formula>$C$4</formula>
    </cfRule>
  </conditionalFormatting>
  <conditionalFormatting sqref="BA34">
    <cfRule type="cellIs" dxfId="128" priority="129" operator="lessThan">
      <formula>$C$4</formula>
    </cfRule>
  </conditionalFormatting>
  <conditionalFormatting sqref="BA35">
    <cfRule type="cellIs" dxfId="127" priority="128" operator="lessThan">
      <formula>$C$4</formula>
    </cfRule>
  </conditionalFormatting>
  <conditionalFormatting sqref="BA36">
    <cfRule type="cellIs" dxfId="126" priority="127" operator="lessThan">
      <formula>$C$4</formula>
    </cfRule>
  </conditionalFormatting>
  <conditionalFormatting sqref="BA37">
    <cfRule type="cellIs" dxfId="125" priority="126" operator="lessThan">
      <formula>$C$4</formula>
    </cfRule>
  </conditionalFormatting>
  <conditionalFormatting sqref="BA38">
    <cfRule type="cellIs" dxfId="124" priority="125" operator="lessThan">
      <formula>$C$4</formula>
    </cfRule>
  </conditionalFormatting>
  <conditionalFormatting sqref="BA39">
    <cfRule type="cellIs" dxfId="123" priority="124" operator="lessThan">
      <formula>$C$4</formula>
    </cfRule>
  </conditionalFormatting>
  <conditionalFormatting sqref="BA40">
    <cfRule type="cellIs" dxfId="122" priority="123" operator="lessThan">
      <formula>$C$4</formula>
    </cfRule>
  </conditionalFormatting>
  <conditionalFormatting sqref="BA41">
    <cfRule type="cellIs" dxfId="121" priority="122" operator="lessThan">
      <formula>$C$4</formula>
    </cfRule>
  </conditionalFormatting>
  <conditionalFormatting sqref="BA42">
    <cfRule type="cellIs" dxfId="120" priority="121" operator="lessThan">
      <formula>$C$4</formula>
    </cfRule>
  </conditionalFormatting>
  <conditionalFormatting sqref="BA43">
    <cfRule type="cellIs" dxfId="119" priority="120" operator="lessThan">
      <formula>$C$4</formula>
    </cfRule>
  </conditionalFormatting>
  <conditionalFormatting sqref="BA44">
    <cfRule type="cellIs" dxfId="118" priority="119" operator="lessThan">
      <formula>$C$4</formula>
    </cfRule>
  </conditionalFormatting>
  <conditionalFormatting sqref="BA45">
    <cfRule type="cellIs" dxfId="117" priority="118" operator="lessThan">
      <formula>$C$4</formula>
    </cfRule>
  </conditionalFormatting>
  <conditionalFormatting sqref="BA46">
    <cfRule type="cellIs" dxfId="116" priority="117" operator="lessThan">
      <formula>$C$4</formula>
    </cfRule>
  </conditionalFormatting>
  <conditionalFormatting sqref="BA47">
    <cfRule type="cellIs" dxfId="115" priority="116" operator="lessThan">
      <formula>$C$4</formula>
    </cfRule>
  </conditionalFormatting>
  <conditionalFormatting sqref="BA48">
    <cfRule type="cellIs" dxfId="114" priority="115" operator="lessThan">
      <formula>$C$4</formula>
    </cfRule>
  </conditionalFormatting>
  <conditionalFormatting sqref="AU11">
    <cfRule type="cellIs" dxfId="113" priority="114" operator="lessThan">
      <formula>$C$4</formula>
    </cfRule>
  </conditionalFormatting>
  <conditionalFormatting sqref="AU12">
    <cfRule type="cellIs" dxfId="112" priority="113" operator="lessThan">
      <formula>$C$4</formula>
    </cfRule>
  </conditionalFormatting>
  <conditionalFormatting sqref="AU13">
    <cfRule type="cellIs" dxfId="111" priority="112" operator="lessThan">
      <formula>$C$4</formula>
    </cfRule>
  </conditionalFormatting>
  <conditionalFormatting sqref="AU14">
    <cfRule type="cellIs" dxfId="110" priority="111" operator="lessThan">
      <formula>$C$4</formula>
    </cfRule>
  </conditionalFormatting>
  <conditionalFormatting sqref="AU15">
    <cfRule type="cellIs" dxfId="109" priority="110" operator="lessThan">
      <formula>$C$4</formula>
    </cfRule>
  </conditionalFormatting>
  <conditionalFormatting sqref="AU16">
    <cfRule type="cellIs" dxfId="108" priority="109" operator="lessThan">
      <formula>$C$4</formula>
    </cfRule>
  </conditionalFormatting>
  <conditionalFormatting sqref="AU17">
    <cfRule type="cellIs" dxfId="107" priority="108" operator="lessThan">
      <formula>$C$4</formula>
    </cfRule>
  </conditionalFormatting>
  <conditionalFormatting sqref="AU18">
    <cfRule type="cellIs" dxfId="106" priority="107" operator="lessThan">
      <formula>$C$4</formula>
    </cfRule>
  </conditionalFormatting>
  <conditionalFormatting sqref="AU19">
    <cfRule type="cellIs" dxfId="105" priority="106" operator="lessThan">
      <formula>$C$4</formula>
    </cfRule>
  </conditionalFormatting>
  <conditionalFormatting sqref="AU20">
    <cfRule type="cellIs" dxfId="104" priority="105" operator="lessThan">
      <formula>$C$4</formula>
    </cfRule>
  </conditionalFormatting>
  <conditionalFormatting sqref="AU21">
    <cfRule type="cellIs" dxfId="103" priority="104" operator="lessThan">
      <formula>$C$4</formula>
    </cfRule>
  </conditionalFormatting>
  <conditionalFormatting sqref="AU22">
    <cfRule type="cellIs" dxfId="102" priority="103" operator="lessThan">
      <formula>$C$4</formula>
    </cfRule>
  </conditionalFormatting>
  <conditionalFormatting sqref="AU23">
    <cfRule type="cellIs" dxfId="101" priority="102" operator="lessThan">
      <formula>$C$4</formula>
    </cfRule>
  </conditionalFormatting>
  <conditionalFormatting sqref="AU24">
    <cfRule type="cellIs" dxfId="100" priority="101" operator="lessThan">
      <formula>$C$4</formula>
    </cfRule>
  </conditionalFormatting>
  <conditionalFormatting sqref="AU25">
    <cfRule type="cellIs" dxfId="99" priority="100" operator="lessThan">
      <formula>$C$4</formula>
    </cfRule>
  </conditionalFormatting>
  <conditionalFormatting sqref="AU26">
    <cfRule type="cellIs" dxfId="98" priority="99" operator="lessThan">
      <formula>$C$4</formula>
    </cfRule>
  </conditionalFormatting>
  <conditionalFormatting sqref="AU27">
    <cfRule type="cellIs" dxfId="97" priority="98" operator="lessThan">
      <formula>$C$4</formula>
    </cfRule>
  </conditionalFormatting>
  <conditionalFormatting sqref="AU28">
    <cfRule type="cellIs" dxfId="96" priority="97" operator="lessThan">
      <formula>$C$4</formula>
    </cfRule>
  </conditionalFormatting>
  <conditionalFormatting sqref="AU29">
    <cfRule type="cellIs" dxfId="95" priority="96" operator="lessThan">
      <formula>$C$4</formula>
    </cfRule>
  </conditionalFormatting>
  <conditionalFormatting sqref="AU30">
    <cfRule type="cellIs" dxfId="94" priority="95" operator="lessThan">
      <formula>$C$4</formula>
    </cfRule>
  </conditionalFormatting>
  <conditionalFormatting sqref="AU31">
    <cfRule type="cellIs" dxfId="93" priority="94" operator="lessThan">
      <formula>$C$4</formula>
    </cfRule>
  </conditionalFormatting>
  <conditionalFormatting sqref="AU32">
    <cfRule type="cellIs" dxfId="92" priority="93" operator="lessThan">
      <formula>$C$4</formula>
    </cfRule>
  </conditionalFormatting>
  <conditionalFormatting sqref="AU33">
    <cfRule type="cellIs" dxfId="91" priority="92" operator="lessThan">
      <formula>$C$4</formula>
    </cfRule>
  </conditionalFormatting>
  <conditionalFormatting sqref="AU34">
    <cfRule type="cellIs" dxfId="90" priority="91" operator="lessThan">
      <formula>$C$4</formula>
    </cfRule>
  </conditionalFormatting>
  <conditionalFormatting sqref="AU35">
    <cfRule type="cellIs" dxfId="89" priority="90" operator="lessThan">
      <formula>$C$4</formula>
    </cfRule>
  </conditionalFormatting>
  <conditionalFormatting sqref="AU36">
    <cfRule type="cellIs" dxfId="88" priority="89" operator="lessThan">
      <formula>$C$4</formula>
    </cfRule>
  </conditionalFormatting>
  <conditionalFormatting sqref="AU37">
    <cfRule type="cellIs" dxfId="87" priority="88" operator="lessThan">
      <formula>$C$4</formula>
    </cfRule>
  </conditionalFormatting>
  <conditionalFormatting sqref="AU38">
    <cfRule type="cellIs" dxfId="86" priority="87" operator="lessThan">
      <formula>$C$4</formula>
    </cfRule>
  </conditionalFormatting>
  <conditionalFormatting sqref="AU39">
    <cfRule type="cellIs" dxfId="85" priority="86" operator="lessThan">
      <formula>$C$4</formula>
    </cfRule>
  </conditionalFormatting>
  <conditionalFormatting sqref="AU40">
    <cfRule type="cellIs" dxfId="84" priority="85" operator="lessThan">
      <formula>$C$4</formula>
    </cfRule>
  </conditionalFormatting>
  <conditionalFormatting sqref="AU41">
    <cfRule type="cellIs" dxfId="83" priority="84" operator="lessThan">
      <formula>$C$4</formula>
    </cfRule>
  </conditionalFormatting>
  <conditionalFormatting sqref="AU42">
    <cfRule type="cellIs" dxfId="82" priority="83" operator="lessThan">
      <formula>$C$4</formula>
    </cfRule>
  </conditionalFormatting>
  <conditionalFormatting sqref="AU43">
    <cfRule type="cellIs" dxfId="81" priority="82" operator="lessThan">
      <formula>$C$4</formula>
    </cfRule>
  </conditionalFormatting>
  <conditionalFormatting sqref="AU44">
    <cfRule type="cellIs" dxfId="80" priority="81" operator="lessThan">
      <formula>$C$4</formula>
    </cfRule>
  </conditionalFormatting>
  <conditionalFormatting sqref="AU45">
    <cfRule type="cellIs" dxfId="79" priority="80" operator="lessThan">
      <formula>$C$4</formula>
    </cfRule>
  </conditionalFormatting>
  <conditionalFormatting sqref="AU46">
    <cfRule type="cellIs" dxfId="78" priority="79" operator="lessThan">
      <formula>$C$4</formula>
    </cfRule>
  </conditionalFormatting>
  <conditionalFormatting sqref="AU47">
    <cfRule type="cellIs" dxfId="77" priority="78" operator="lessThan">
      <formula>$C$4</formula>
    </cfRule>
  </conditionalFormatting>
  <conditionalFormatting sqref="AU48">
    <cfRule type="cellIs" dxfId="76" priority="77" operator="lessThan">
      <formula>$C$4</formula>
    </cfRule>
  </conditionalFormatting>
  <conditionalFormatting sqref="AI11">
    <cfRule type="cellIs" dxfId="75" priority="76" operator="lessThan">
      <formula>$C$4</formula>
    </cfRule>
  </conditionalFormatting>
  <conditionalFormatting sqref="AI12">
    <cfRule type="cellIs" dxfId="74" priority="75" operator="lessThan">
      <formula>$C$4</formula>
    </cfRule>
  </conditionalFormatting>
  <conditionalFormatting sqref="AI13">
    <cfRule type="cellIs" dxfId="73" priority="74" operator="lessThan">
      <formula>$C$4</formula>
    </cfRule>
  </conditionalFormatting>
  <conditionalFormatting sqref="AI14">
    <cfRule type="cellIs" dxfId="72" priority="73" operator="lessThan">
      <formula>$C$4</formula>
    </cfRule>
  </conditionalFormatting>
  <conditionalFormatting sqref="AI15">
    <cfRule type="cellIs" dxfId="71" priority="72" operator="lessThan">
      <formula>$C$4</formula>
    </cfRule>
  </conditionalFormatting>
  <conditionalFormatting sqref="AI16">
    <cfRule type="cellIs" dxfId="70" priority="71" operator="lessThan">
      <formula>$C$4</formula>
    </cfRule>
  </conditionalFormatting>
  <conditionalFormatting sqref="AI17">
    <cfRule type="cellIs" dxfId="69" priority="70" operator="lessThan">
      <formula>$C$4</formula>
    </cfRule>
  </conditionalFormatting>
  <conditionalFormatting sqref="AI18">
    <cfRule type="cellIs" dxfId="68" priority="69" operator="lessThan">
      <formula>$C$4</formula>
    </cfRule>
  </conditionalFormatting>
  <conditionalFormatting sqref="AI19">
    <cfRule type="cellIs" dxfId="67" priority="68" operator="lessThan">
      <formula>$C$4</formula>
    </cfRule>
  </conditionalFormatting>
  <conditionalFormatting sqref="AI20">
    <cfRule type="cellIs" dxfId="66" priority="67" operator="lessThan">
      <formula>$C$4</formula>
    </cfRule>
  </conditionalFormatting>
  <conditionalFormatting sqref="AI21">
    <cfRule type="cellIs" dxfId="65" priority="66" operator="lessThan">
      <formula>$C$4</formula>
    </cfRule>
  </conditionalFormatting>
  <conditionalFormatting sqref="AI22">
    <cfRule type="cellIs" dxfId="64" priority="65" operator="lessThan">
      <formula>$C$4</formula>
    </cfRule>
  </conditionalFormatting>
  <conditionalFormatting sqref="AI23">
    <cfRule type="cellIs" dxfId="63" priority="64" operator="lessThan">
      <formula>$C$4</formula>
    </cfRule>
  </conditionalFormatting>
  <conditionalFormatting sqref="AI24">
    <cfRule type="cellIs" dxfId="62" priority="63" operator="lessThan">
      <formula>$C$4</formula>
    </cfRule>
  </conditionalFormatting>
  <conditionalFormatting sqref="AI25">
    <cfRule type="cellIs" dxfId="61" priority="62" operator="lessThan">
      <formula>$C$4</formula>
    </cfRule>
  </conditionalFormatting>
  <conditionalFormatting sqref="AI26">
    <cfRule type="cellIs" dxfId="60" priority="61" operator="lessThan">
      <formula>$C$4</formula>
    </cfRule>
  </conditionalFormatting>
  <conditionalFormatting sqref="AI27">
    <cfRule type="cellIs" dxfId="59" priority="60" operator="lessThan">
      <formula>$C$4</formula>
    </cfRule>
  </conditionalFormatting>
  <conditionalFormatting sqref="AI28">
    <cfRule type="cellIs" dxfId="58" priority="59" operator="lessThan">
      <formula>$C$4</formula>
    </cfRule>
  </conditionalFormatting>
  <conditionalFormatting sqref="AI29">
    <cfRule type="cellIs" dxfId="57" priority="58" operator="lessThan">
      <formula>$C$4</formula>
    </cfRule>
  </conditionalFormatting>
  <conditionalFormatting sqref="AI30">
    <cfRule type="cellIs" dxfId="56" priority="57" operator="lessThan">
      <formula>$C$4</formula>
    </cfRule>
  </conditionalFormatting>
  <conditionalFormatting sqref="AI31">
    <cfRule type="cellIs" dxfId="55" priority="56" operator="lessThan">
      <formula>$C$4</formula>
    </cfRule>
  </conditionalFormatting>
  <conditionalFormatting sqref="AI32">
    <cfRule type="cellIs" dxfId="54" priority="55" operator="lessThan">
      <formula>$C$4</formula>
    </cfRule>
  </conditionalFormatting>
  <conditionalFormatting sqref="AI33">
    <cfRule type="cellIs" dxfId="53" priority="54" operator="lessThan">
      <formula>$C$4</formula>
    </cfRule>
  </conditionalFormatting>
  <conditionalFormatting sqref="AI34">
    <cfRule type="cellIs" dxfId="52" priority="53" operator="lessThan">
      <formula>$C$4</formula>
    </cfRule>
  </conditionalFormatting>
  <conditionalFormatting sqref="AI35">
    <cfRule type="cellIs" dxfId="51" priority="52" operator="lessThan">
      <formula>$C$4</formula>
    </cfRule>
  </conditionalFormatting>
  <conditionalFormatting sqref="AI36">
    <cfRule type="cellIs" dxfId="50" priority="51" operator="lessThan">
      <formula>$C$4</formula>
    </cfRule>
  </conditionalFormatting>
  <conditionalFormatting sqref="AI37">
    <cfRule type="cellIs" dxfId="49" priority="50" operator="lessThan">
      <formula>$C$4</formula>
    </cfRule>
  </conditionalFormatting>
  <conditionalFormatting sqref="AI38">
    <cfRule type="cellIs" dxfId="48" priority="49" operator="lessThan">
      <formula>$C$4</formula>
    </cfRule>
  </conditionalFormatting>
  <conditionalFormatting sqref="AI39">
    <cfRule type="cellIs" dxfId="47" priority="48" operator="lessThan">
      <formula>$C$4</formula>
    </cfRule>
  </conditionalFormatting>
  <conditionalFormatting sqref="AI40">
    <cfRule type="cellIs" dxfId="46" priority="47" operator="lessThan">
      <formula>$C$4</formula>
    </cfRule>
  </conditionalFormatting>
  <conditionalFormatting sqref="AI41">
    <cfRule type="cellIs" dxfId="45" priority="46" operator="lessThan">
      <formula>$C$4</formula>
    </cfRule>
  </conditionalFormatting>
  <conditionalFormatting sqref="AI42">
    <cfRule type="cellIs" dxfId="44" priority="45" operator="lessThan">
      <formula>$C$4</formula>
    </cfRule>
  </conditionalFormatting>
  <conditionalFormatting sqref="AI43">
    <cfRule type="cellIs" dxfId="43" priority="44" operator="lessThan">
      <formula>$C$4</formula>
    </cfRule>
  </conditionalFormatting>
  <conditionalFormatting sqref="AI44">
    <cfRule type="cellIs" dxfId="42" priority="43" operator="lessThan">
      <formula>$C$4</formula>
    </cfRule>
  </conditionalFormatting>
  <conditionalFormatting sqref="AI45">
    <cfRule type="cellIs" dxfId="41" priority="42" operator="lessThan">
      <formula>$C$4</formula>
    </cfRule>
  </conditionalFormatting>
  <conditionalFormatting sqref="AI46">
    <cfRule type="cellIs" dxfId="40" priority="41" operator="lessThan">
      <formula>$C$4</formula>
    </cfRule>
  </conditionalFormatting>
  <conditionalFormatting sqref="AI47">
    <cfRule type="cellIs" dxfId="39" priority="40" operator="lessThan">
      <formula>$C$4</formula>
    </cfRule>
  </conditionalFormatting>
  <conditionalFormatting sqref="AI48">
    <cfRule type="cellIs" dxfId="38" priority="39" operator="lessThan">
      <formula>$C$4</formula>
    </cfRule>
  </conditionalFormatting>
  <conditionalFormatting sqref="AI11">
    <cfRule type="cellIs" dxfId="37" priority="38" operator="lessThan">
      <formula>$C$4</formula>
    </cfRule>
  </conditionalFormatting>
  <conditionalFormatting sqref="AI12">
    <cfRule type="cellIs" dxfId="36" priority="37" operator="lessThan">
      <formula>$C$4</formula>
    </cfRule>
  </conditionalFormatting>
  <conditionalFormatting sqref="AI13">
    <cfRule type="cellIs" dxfId="35" priority="36" operator="lessThan">
      <formula>$C$4</formula>
    </cfRule>
  </conditionalFormatting>
  <conditionalFormatting sqref="AI14">
    <cfRule type="cellIs" dxfId="34" priority="35" operator="lessThan">
      <formula>$C$4</formula>
    </cfRule>
  </conditionalFormatting>
  <conditionalFormatting sqref="AI15">
    <cfRule type="cellIs" dxfId="33" priority="34" operator="lessThan">
      <formula>$C$4</formula>
    </cfRule>
  </conditionalFormatting>
  <conditionalFormatting sqref="AI16">
    <cfRule type="cellIs" dxfId="32" priority="33" operator="lessThan">
      <formula>$C$4</formula>
    </cfRule>
  </conditionalFormatting>
  <conditionalFormatting sqref="AI17">
    <cfRule type="cellIs" dxfId="31" priority="32" operator="lessThan">
      <formula>$C$4</formula>
    </cfRule>
  </conditionalFormatting>
  <conditionalFormatting sqref="AI18">
    <cfRule type="cellIs" dxfId="30" priority="31" operator="lessThan">
      <formula>$C$4</formula>
    </cfRule>
  </conditionalFormatting>
  <conditionalFormatting sqref="AI19">
    <cfRule type="cellIs" dxfId="29" priority="30" operator="lessThan">
      <formula>$C$4</formula>
    </cfRule>
  </conditionalFormatting>
  <conditionalFormatting sqref="AI20">
    <cfRule type="cellIs" dxfId="28" priority="29" operator="lessThan">
      <formula>$C$4</formula>
    </cfRule>
  </conditionalFormatting>
  <conditionalFormatting sqref="AI21">
    <cfRule type="cellIs" dxfId="27" priority="28" operator="lessThan">
      <formula>$C$4</formula>
    </cfRule>
  </conditionalFormatting>
  <conditionalFormatting sqref="AI22">
    <cfRule type="cellIs" dxfId="26" priority="27" operator="lessThan">
      <formula>$C$4</formula>
    </cfRule>
  </conditionalFormatting>
  <conditionalFormatting sqref="AI23">
    <cfRule type="cellIs" dxfId="25" priority="26" operator="lessThan">
      <formula>$C$4</formula>
    </cfRule>
  </conditionalFormatting>
  <conditionalFormatting sqref="AI24">
    <cfRule type="cellIs" dxfId="24" priority="25" operator="lessThan">
      <formula>$C$4</formula>
    </cfRule>
  </conditionalFormatting>
  <conditionalFormatting sqref="AI25">
    <cfRule type="cellIs" dxfId="23" priority="24" operator="lessThan">
      <formula>$C$4</formula>
    </cfRule>
  </conditionalFormatting>
  <conditionalFormatting sqref="AI26">
    <cfRule type="cellIs" dxfId="22" priority="23" operator="lessThan">
      <formula>$C$4</formula>
    </cfRule>
  </conditionalFormatting>
  <conditionalFormatting sqref="AI27">
    <cfRule type="cellIs" dxfId="21" priority="22" operator="lessThan">
      <formula>$C$4</formula>
    </cfRule>
  </conditionalFormatting>
  <conditionalFormatting sqref="AI28">
    <cfRule type="cellIs" dxfId="20" priority="21" operator="lessThan">
      <formula>$C$4</formula>
    </cfRule>
  </conditionalFormatting>
  <conditionalFormatting sqref="AI29">
    <cfRule type="cellIs" dxfId="19" priority="20" operator="lessThan">
      <formula>$C$4</formula>
    </cfRule>
  </conditionalFormatting>
  <conditionalFormatting sqref="AI30">
    <cfRule type="cellIs" dxfId="18" priority="19" operator="lessThan">
      <formula>$C$4</formula>
    </cfRule>
  </conditionalFormatting>
  <conditionalFormatting sqref="AI31">
    <cfRule type="cellIs" dxfId="17" priority="18" operator="lessThan">
      <formula>$C$4</formula>
    </cfRule>
  </conditionalFormatting>
  <conditionalFormatting sqref="AI32">
    <cfRule type="cellIs" dxfId="16" priority="17" operator="lessThan">
      <formula>$C$4</formula>
    </cfRule>
  </conditionalFormatting>
  <conditionalFormatting sqref="AI33">
    <cfRule type="cellIs" dxfId="15" priority="16" operator="lessThan">
      <formula>$C$4</formula>
    </cfRule>
  </conditionalFormatting>
  <conditionalFormatting sqref="AI34">
    <cfRule type="cellIs" dxfId="14" priority="15" operator="lessThan">
      <formula>$C$4</formula>
    </cfRule>
  </conditionalFormatting>
  <conditionalFormatting sqref="AI35">
    <cfRule type="cellIs" dxfId="13" priority="14" operator="lessThan">
      <formula>$C$4</formula>
    </cfRule>
  </conditionalFormatting>
  <conditionalFormatting sqref="AI36">
    <cfRule type="cellIs" dxfId="12" priority="13" operator="lessThan">
      <formula>$C$4</formula>
    </cfRule>
  </conditionalFormatting>
  <conditionalFormatting sqref="AI37">
    <cfRule type="cellIs" dxfId="11" priority="12" operator="lessThan">
      <formula>$C$4</formula>
    </cfRule>
  </conditionalFormatting>
  <conditionalFormatting sqref="AI38">
    <cfRule type="cellIs" dxfId="10" priority="11" operator="lessThan">
      <formula>$C$4</formula>
    </cfRule>
  </conditionalFormatting>
  <conditionalFormatting sqref="AI39">
    <cfRule type="cellIs" dxfId="9" priority="10" operator="lessThan">
      <formula>$C$4</formula>
    </cfRule>
  </conditionalFormatting>
  <conditionalFormatting sqref="AI40">
    <cfRule type="cellIs" dxfId="8" priority="9" operator="lessThan">
      <formula>$C$4</formula>
    </cfRule>
  </conditionalFormatting>
  <conditionalFormatting sqref="AI41">
    <cfRule type="cellIs" dxfId="7" priority="8" operator="lessThan">
      <formula>$C$4</formula>
    </cfRule>
  </conditionalFormatting>
  <conditionalFormatting sqref="AI42">
    <cfRule type="cellIs" dxfId="6" priority="7" operator="lessThan">
      <formula>$C$4</formula>
    </cfRule>
  </conditionalFormatting>
  <conditionalFormatting sqref="AI43">
    <cfRule type="cellIs" dxfId="5" priority="6" operator="lessThan">
      <formula>$C$4</formula>
    </cfRule>
  </conditionalFormatting>
  <conditionalFormatting sqref="AI44">
    <cfRule type="cellIs" dxfId="4" priority="5" operator="lessThan">
      <formula>$C$4</formula>
    </cfRule>
  </conditionalFormatting>
  <conditionalFormatting sqref="AI45">
    <cfRule type="cellIs" dxfId="3" priority="4" operator="lessThan">
      <formula>$C$4</formula>
    </cfRule>
  </conditionalFormatting>
  <conditionalFormatting sqref="AI46">
    <cfRule type="cellIs" dxfId="2" priority="3" operator="lessThan">
      <formula>$C$4</formula>
    </cfRule>
  </conditionalFormatting>
  <conditionalFormatting sqref="AI47">
    <cfRule type="cellIs" dxfId="1" priority="2" operator="lessThan">
      <formula>$C$4</formula>
    </cfRule>
  </conditionalFormatting>
  <conditionalFormatting sqref="AI48">
    <cfRule type="cellIs" dxfId="0" priority="1"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XII.MIPA-1</vt:lpstr>
      <vt:lpstr>XII.MIPA-2</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Polke</cp:lastModifiedBy>
  <dcterms:created xsi:type="dcterms:W3CDTF">2015-09-01T09:01:01Z</dcterms:created>
  <dcterms:modified xsi:type="dcterms:W3CDTF">2018-12-09T01:06:47Z</dcterms:modified>
  <cp:category/>
</cp:coreProperties>
</file>