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1"/>
  </bookViews>
  <sheets>
    <sheet name="XII.IPS-1" sheetId="1" r:id="rId1"/>
    <sheet name="XII.IPS-2" sheetId="2" r:id="rId2"/>
  </sheets>
  <calcPr calcId="124519"/>
</workbook>
</file>

<file path=xl/calcChain.xml><?xml version="1.0" encoding="utf-8"?>
<calcChain xmlns="http://schemas.openxmlformats.org/spreadsheetml/2006/main">
  <c r="CF12" i="2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N49"/>
  <c r="CF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11"/>
  <c r="BN12"/>
  <c r="BV12" s="1"/>
  <c r="BN13"/>
  <c r="BN14"/>
  <c r="BV14" s="1"/>
  <c r="BN15"/>
  <c r="BN16"/>
  <c r="BV16" s="1"/>
  <c r="BN17"/>
  <c r="BN18"/>
  <c r="CY18" s="1"/>
  <c r="BV18" s="1"/>
  <c r="BN19"/>
  <c r="BN20"/>
  <c r="BV20" s="1"/>
  <c r="BN21"/>
  <c r="BN22"/>
  <c r="BV22" s="1"/>
  <c r="BN23"/>
  <c r="BN24"/>
  <c r="BV24" s="1"/>
  <c r="BN25"/>
  <c r="BN26"/>
  <c r="CY26" s="1"/>
  <c r="BV26" s="1"/>
  <c r="BN27"/>
  <c r="BN28"/>
  <c r="BV28" s="1"/>
  <c r="BN29"/>
  <c r="BN30"/>
  <c r="BV30" s="1"/>
  <c r="BN31"/>
  <c r="BN32"/>
  <c r="BV32" s="1"/>
  <c r="BN33"/>
  <c r="BN34"/>
  <c r="CY34" s="1"/>
  <c r="BV34" s="1"/>
  <c r="BN35"/>
  <c r="BN36"/>
  <c r="BV36" s="1"/>
  <c r="BN37"/>
  <c r="BN38"/>
  <c r="BV38" s="1"/>
  <c r="BN39"/>
  <c r="BN40"/>
  <c r="BV40" s="1"/>
  <c r="BN41"/>
  <c r="BN42"/>
  <c r="CY42" s="1"/>
  <c r="BV42" s="1"/>
  <c r="BN43"/>
  <c r="BN44"/>
  <c r="BV44" s="1"/>
  <c r="BV46"/>
  <c r="BV48"/>
  <c r="CY50"/>
  <c r="BV50" s="1"/>
  <c r="BN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T49"/>
  <c r="AR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11"/>
  <c r="CF12" i="1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F45"/>
  <c r="CF46"/>
  <c r="CF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45"/>
  <c r="BW46"/>
  <c r="BW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11"/>
  <c r="CY11" s="1"/>
  <c r="BV11" s="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11"/>
  <c r="K55" i="2"/>
  <c r="K54"/>
  <c r="K53"/>
  <c r="K52"/>
  <c r="DW50"/>
  <c r="DU50"/>
  <c r="DS50"/>
  <c r="DQ50"/>
  <c r="DN50"/>
  <c r="DL50"/>
  <c r="DJ50"/>
  <c r="DH50"/>
  <c r="CE50" s="1"/>
  <c r="DE50"/>
  <c r="DC50"/>
  <c r="DA50"/>
  <c r="CV50"/>
  <c r="CT50"/>
  <c r="CR50"/>
  <c r="CP50"/>
  <c r="CN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BV49" s="1"/>
  <c r="CV49"/>
  <c r="CT49"/>
  <c r="CR49"/>
  <c r="CP49"/>
  <c r="CE49"/>
  <c r="BM49"/>
  <c r="BC49"/>
  <c r="AK49"/>
  <c r="G49" s="1"/>
  <c r="H49" s="1"/>
  <c r="AB49"/>
  <c r="AA49"/>
  <c r="P49"/>
  <c r="M49"/>
  <c r="N49" s="1"/>
  <c r="K49"/>
  <c r="L49" s="1"/>
  <c r="J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M48"/>
  <c r="BC48"/>
  <c r="AT48"/>
  <c r="AK48"/>
  <c r="G48" s="1"/>
  <c r="H48" s="1"/>
  <c r="AB48"/>
  <c r="AA48"/>
  <c r="P48"/>
  <c r="M48"/>
  <c r="N48" s="1"/>
  <c r="K48"/>
  <c r="L48" s="1"/>
  <c r="J48"/>
  <c r="E48"/>
  <c r="F48" s="1"/>
  <c r="DW47"/>
  <c r="DU47"/>
  <c r="DS47"/>
  <c r="DQ47"/>
  <c r="CN47" s="1"/>
  <c r="DN47"/>
  <c r="DL47"/>
  <c r="DJ47"/>
  <c r="DH47"/>
  <c r="DE47"/>
  <c r="DC47"/>
  <c r="DA47"/>
  <c r="CY47"/>
  <c r="BV47" s="1"/>
  <c r="CV47"/>
  <c r="CT47"/>
  <c r="CR47"/>
  <c r="CP47"/>
  <c r="CE47"/>
  <c r="BM47"/>
  <c r="BC47"/>
  <c r="AT47"/>
  <c r="AK47"/>
  <c r="AB47"/>
  <c r="E47" s="1"/>
  <c r="F47" s="1"/>
  <c r="AA47"/>
  <c r="P47"/>
  <c r="M47"/>
  <c r="N47" s="1"/>
  <c r="K47"/>
  <c r="L47" s="1"/>
  <c r="J47"/>
  <c r="G47"/>
  <c r="H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M46"/>
  <c r="BC46"/>
  <c r="AT46"/>
  <c r="AK46"/>
  <c r="G46" s="1"/>
  <c r="H46" s="1"/>
  <c r="AB46"/>
  <c r="AA46"/>
  <c r="P46"/>
  <c r="M46"/>
  <c r="N46" s="1"/>
  <c r="K46"/>
  <c r="L46" s="1"/>
  <c r="J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G45" s="1"/>
  <c r="H45" s="1"/>
  <c r="AB45"/>
  <c r="AA45"/>
  <c r="P45"/>
  <c r="M45"/>
  <c r="N45" s="1"/>
  <c r="L45"/>
  <c r="K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V42"/>
  <c r="CT42"/>
  <c r="CR42"/>
  <c r="CP42"/>
  <c r="CN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BM41" s="1"/>
  <c r="CP41"/>
  <c r="CN41"/>
  <c r="CE41"/>
  <c r="BC41"/>
  <c r="AT41"/>
  <c r="AK41"/>
  <c r="G41" s="1"/>
  <c r="H41" s="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BM39" s="1"/>
  <c r="CP39"/>
  <c r="CE39"/>
  <c r="BV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AT37"/>
  <c r="AK37"/>
  <c r="AB37"/>
  <c r="E37" s="1"/>
  <c r="F37" s="1"/>
  <c r="AA37"/>
  <c r="P37"/>
  <c r="J37"/>
  <c r="G37"/>
  <c r="H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BM35" s="1"/>
  <c r="CP35"/>
  <c r="CE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CE34" s="1"/>
  <c r="DE34"/>
  <c r="DC34"/>
  <c r="DA34"/>
  <c r="CV34"/>
  <c r="CT34"/>
  <c r="CR34"/>
  <c r="CP34"/>
  <c r="CN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BM33" s="1"/>
  <c r="CP33"/>
  <c r="CE33"/>
  <c r="BC33"/>
  <c r="AT33"/>
  <c r="AK33"/>
  <c r="G33" s="1"/>
  <c r="H33" s="1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AB31"/>
  <c r="AA31"/>
  <c r="P31"/>
  <c r="J31"/>
  <c r="E31"/>
  <c r="F31" s="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BM29" s="1"/>
  <c r="CP29"/>
  <c r="CE29"/>
  <c r="BV29"/>
  <c r="BC29"/>
  <c r="AT29"/>
  <c r="AK29"/>
  <c r="AB29"/>
  <c r="E29" s="1"/>
  <c r="F29" s="1"/>
  <c r="AA29"/>
  <c r="P29"/>
  <c r="J29"/>
  <c r="G29"/>
  <c r="H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AT27"/>
  <c r="AK27"/>
  <c r="AB27"/>
  <c r="AA27"/>
  <c r="P27"/>
  <c r="J27"/>
  <c r="G27"/>
  <c r="H27" s="1"/>
  <c r="E27"/>
  <c r="F27" s="1"/>
  <c r="DW26"/>
  <c r="DU26"/>
  <c r="DS26"/>
  <c r="DQ26"/>
  <c r="DN26"/>
  <c r="DL26"/>
  <c r="DJ26"/>
  <c r="DH26"/>
  <c r="CE26" s="1"/>
  <c r="DE26"/>
  <c r="DC26"/>
  <c r="DA26"/>
  <c r="CV26"/>
  <c r="CT26"/>
  <c r="CR26"/>
  <c r="CP26"/>
  <c r="CN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BM25" s="1"/>
  <c r="CP25"/>
  <c r="CE25"/>
  <c r="BC25"/>
  <c r="AT25"/>
  <c r="AK25"/>
  <c r="G25" s="1"/>
  <c r="H25" s="1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BM21" s="1"/>
  <c r="CP21"/>
  <c r="CE21"/>
  <c r="BV21"/>
  <c r="BC21"/>
  <c r="AT21"/>
  <c r="AK21"/>
  <c r="AB21"/>
  <c r="E21" s="1"/>
  <c r="F21" s="1"/>
  <c r="AA21"/>
  <c r="P21"/>
  <c r="J21"/>
  <c r="G21"/>
  <c r="H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AB19"/>
  <c r="AA19"/>
  <c r="P19"/>
  <c r="J19"/>
  <c r="G19"/>
  <c r="H19" s="1"/>
  <c r="E19"/>
  <c r="F19" s="1"/>
  <c r="DW18"/>
  <c r="DU18"/>
  <c r="DS18"/>
  <c r="DQ18"/>
  <c r="DN18"/>
  <c r="DL18"/>
  <c r="DJ18"/>
  <c r="DH18"/>
  <c r="CE18" s="1"/>
  <c r="DE18"/>
  <c r="DC18"/>
  <c r="DA18"/>
  <c r="CV18"/>
  <c r="CT18"/>
  <c r="CR18"/>
  <c r="CP18"/>
  <c r="CN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BM17" s="1"/>
  <c r="CP17"/>
  <c r="CE17"/>
  <c r="BC17"/>
  <c r="AT17"/>
  <c r="AK17"/>
  <c r="G17" s="1"/>
  <c r="H17" s="1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BM13" s="1"/>
  <c r="CP13"/>
  <c r="CE13"/>
  <c r="BV13"/>
  <c r="BC13"/>
  <c r="AT13"/>
  <c r="AK13"/>
  <c r="AB13"/>
  <c r="E13" s="1"/>
  <c r="F13" s="1"/>
  <c r="AA13"/>
  <c r="P13"/>
  <c r="J13"/>
  <c r="G13"/>
  <c r="H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M12"/>
  <c r="BC12"/>
  <c r="AT12"/>
  <c r="AK12"/>
  <c r="AB12"/>
  <c r="G12" s="1"/>
  <c r="H12" s="1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BM11" s="1"/>
  <c r="CP11"/>
  <c r="CE11"/>
  <c r="BC11"/>
  <c r="AT11"/>
  <c r="AK11"/>
  <c r="AB11"/>
  <c r="P11"/>
  <c r="J11"/>
  <c r="K55" i="1"/>
  <c r="K54"/>
  <c r="K53"/>
  <c r="K52"/>
  <c r="DW50"/>
  <c r="DU50"/>
  <c r="DS50"/>
  <c r="DQ50"/>
  <c r="CN50" s="1"/>
  <c r="DN50"/>
  <c r="DL50"/>
  <c r="DJ50"/>
  <c r="DH50"/>
  <c r="DE50"/>
  <c r="DC50"/>
  <c r="DA50"/>
  <c r="CY50"/>
  <c r="BV50" s="1"/>
  <c r="CV50"/>
  <c r="CT50"/>
  <c r="CR50"/>
  <c r="CP50"/>
  <c r="CE50"/>
  <c r="BM50"/>
  <c r="BC50"/>
  <c r="AT50"/>
  <c r="AK50"/>
  <c r="G50" s="1"/>
  <c r="H50" s="1"/>
  <c r="AB50"/>
  <c r="AA50"/>
  <c r="P50"/>
  <c r="M50"/>
  <c r="N50" s="1"/>
  <c r="K50"/>
  <c r="L50" s="1"/>
  <c r="J50"/>
  <c r="DW49"/>
  <c r="DU49"/>
  <c r="DS49"/>
  <c r="DQ49"/>
  <c r="DN49"/>
  <c r="DL49"/>
  <c r="DJ49"/>
  <c r="DH49"/>
  <c r="DE49"/>
  <c r="DC49"/>
  <c r="DA49"/>
  <c r="CY49"/>
  <c r="BV49" s="1"/>
  <c r="CV49"/>
  <c r="CT49"/>
  <c r="CR49"/>
  <c r="CP49"/>
  <c r="CN49"/>
  <c r="CE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G48" s="1"/>
  <c r="H48" s="1"/>
  <c r="AB48"/>
  <c r="AA48"/>
  <c r="P48"/>
  <c r="M48"/>
  <c r="N48" s="1"/>
  <c r="K48"/>
  <c r="L48" s="1"/>
  <c r="J48"/>
  <c r="DW47"/>
  <c r="DU47"/>
  <c r="DS47"/>
  <c r="DQ47"/>
  <c r="DN47"/>
  <c r="DL47"/>
  <c r="DJ47"/>
  <c r="DH47"/>
  <c r="DE47"/>
  <c r="DC47"/>
  <c r="DA47"/>
  <c r="CY47"/>
  <c r="BV47" s="1"/>
  <c r="CV47"/>
  <c r="CT47"/>
  <c r="CR47"/>
  <c r="CP47"/>
  <c r="CN47"/>
  <c r="CE47"/>
  <c r="BM47"/>
  <c r="BC47"/>
  <c r="AT47"/>
  <c r="AK47"/>
  <c r="G47" s="1"/>
  <c r="H47" s="1"/>
  <c r="AB47"/>
  <c r="AA47"/>
  <c r="P47"/>
  <c r="M47"/>
  <c r="N47" s="1"/>
  <c r="K47"/>
  <c r="L47" s="1"/>
  <c r="J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BM46" s="1"/>
  <c r="CP46"/>
  <c r="CE46"/>
  <c r="BC46"/>
  <c r="AT46"/>
  <c r="AK46"/>
  <c r="AB46"/>
  <c r="AA46"/>
  <c r="P46"/>
  <c r="J46"/>
  <c r="E46"/>
  <c r="F46" s="1"/>
  <c r="DW45"/>
  <c r="DU45"/>
  <c r="DS45"/>
  <c r="DQ45"/>
  <c r="CN45" s="1"/>
  <c r="M45" s="1"/>
  <c r="N45" s="1"/>
  <c r="DN45"/>
  <c r="DL45"/>
  <c r="DJ45"/>
  <c r="DH45"/>
  <c r="DE45"/>
  <c r="DC45"/>
  <c r="DA45"/>
  <c r="CY45"/>
  <c r="CV45"/>
  <c r="CT45"/>
  <c r="CR45"/>
  <c r="CP45"/>
  <c r="CE45"/>
  <c r="BV45"/>
  <c r="K45" s="1"/>
  <c r="L45" s="1"/>
  <c r="BM45"/>
  <c r="BC45"/>
  <c r="AT45"/>
  <c r="AK45"/>
  <c r="AB45"/>
  <c r="G45" s="1"/>
  <c r="H45" s="1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BM44" s="1"/>
  <c r="CP44"/>
  <c r="CN44"/>
  <c r="CE44"/>
  <c r="BC44"/>
  <c r="AT44"/>
  <c r="AK44"/>
  <c r="AB44"/>
  <c r="E44" s="1"/>
  <c r="F44" s="1"/>
  <c r="AA44"/>
  <c r="P44"/>
  <c r="J44"/>
  <c r="G44"/>
  <c r="H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G43" s="1"/>
  <c r="H43" s="1"/>
  <c r="AA43"/>
  <c r="P43"/>
  <c r="M43"/>
  <c r="N43" s="1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BM42" s="1"/>
  <c r="CP42"/>
  <c r="CN42"/>
  <c r="CE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BM40" s="1"/>
  <c r="CP40"/>
  <c r="CE40"/>
  <c r="BV40"/>
  <c r="BC40"/>
  <c r="AT40"/>
  <c r="AK40"/>
  <c r="G40" s="1"/>
  <c r="H40" s="1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BM38" s="1"/>
  <c r="CP38"/>
  <c r="CN38"/>
  <c r="CE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AB37"/>
  <c r="G37" s="1"/>
  <c r="H37" s="1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BM36" s="1"/>
  <c r="CP36"/>
  <c r="CE36"/>
  <c r="BC36"/>
  <c r="AT36"/>
  <c r="AK36"/>
  <c r="AB36"/>
  <c r="E36" s="1"/>
  <c r="F36" s="1"/>
  <c r="AA36"/>
  <c r="P36"/>
  <c r="J36"/>
  <c r="G36"/>
  <c r="H36" s="1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K35" s="1"/>
  <c r="L35" s="1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BM34" s="1"/>
  <c r="CP34"/>
  <c r="CN34"/>
  <c r="CE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BM32" s="1"/>
  <c r="CP32"/>
  <c r="CE32"/>
  <c r="BV32"/>
  <c r="BC32"/>
  <c r="AT32"/>
  <c r="AK32"/>
  <c r="G32" s="1"/>
  <c r="H32" s="1"/>
  <c r="AB32"/>
  <c r="AA32"/>
  <c r="P32"/>
  <c r="J32"/>
  <c r="DW31"/>
  <c r="DU31"/>
  <c r="DS31"/>
  <c r="DQ31"/>
  <c r="CN31" s="1"/>
  <c r="M31" s="1"/>
  <c r="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BM30" s="1"/>
  <c r="CP30"/>
  <c r="CN30"/>
  <c r="CE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K29"/>
  <c r="L29" s="1"/>
  <c r="J29"/>
  <c r="DW28"/>
  <c r="DU28"/>
  <c r="DS28"/>
  <c r="DQ28"/>
  <c r="DN28"/>
  <c r="DL28"/>
  <c r="DJ28"/>
  <c r="DH28"/>
  <c r="DE28"/>
  <c r="DC28"/>
  <c r="DA28"/>
  <c r="CY28"/>
  <c r="CV28"/>
  <c r="CT28"/>
  <c r="CR28"/>
  <c r="BM28" s="1"/>
  <c r="CP28"/>
  <c r="CN28"/>
  <c r="CE28"/>
  <c r="BV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BM26" s="1"/>
  <c r="CP26"/>
  <c r="CE26"/>
  <c r="BV26"/>
  <c r="BC26"/>
  <c r="AT26"/>
  <c r="AK26"/>
  <c r="AB26"/>
  <c r="E26" s="1"/>
  <c r="F26" s="1"/>
  <c r="AA26"/>
  <c r="P26"/>
  <c r="J26"/>
  <c r="G26"/>
  <c r="H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BM22" s="1"/>
  <c r="CP22"/>
  <c r="CN22"/>
  <c r="CE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BM20" s="1"/>
  <c r="CP20"/>
  <c r="CE20"/>
  <c r="BV20"/>
  <c r="BC20"/>
  <c r="AT20"/>
  <c r="AK20"/>
  <c r="G20" s="1"/>
  <c r="H20" s="1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CN18"/>
  <c r="CE18"/>
  <c r="BV18"/>
  <c r="BC18"/>
  <c r="AT18"/>
  <c r="AK18"/>
  <c r="AB18"/>
  <c r="E18" s="1"/>
  <c r="F18" s="1"/>
  <c r="AA18"/>
  <c r="P18"/>
  <c r="J18"/>
  <c r="G18"/>
  <c r="H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BM16" s="1"/>
  <c r="CP16"/>
  <c r="CE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AB15"/>
  <c r="AA15"/>
  <c r="P15"/>
  <c r="K15"/>
  <c r="L15" s="1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BM14" s="1"/>
  <c r="CP14"/>
  <c r="CE14"/>
  <c r="BV14"/>
  <c r="BC14"/>
  <c r="AT14"/>
  <c r="AK14"/>
  <c r="G14" s="1"/>
  <c r="H14" s="1"/>
  <c r="AB14"/>
  <c r="AA14"/>
  <c r="P14"/>
  <c r="J14"/>
  <c r="DW13"/>
  <c r="DU13"/>
  <c r="DS13"/>
  <c r="DQ13"/>
  <c r="CN13" s="1"/>
  <c r="M13" s="1"/>
  <c r="N13" s="1"/>
  <c r="DN13"/>
  <c r="DL13"/>
  <c r="DJ13"/>
  <c r="DH13"/>
  <c r="DE13"/>
  <c r="DC13"/>
  <c r="DA13"/>
  <c r="CY13"/>
  <c r="CV13"/>
  <c r="CT13"/>
  <c r="CR13"/>
  <c r="CP13"/>
  <c r="CE13"/>
  <c r="BV13"/>
  <c r="K13" s="1"/>
  <c r="L13" s="1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BM12" s="1"/>
  <c r="CP12"/>
  <c r="CN12"/>
  <c r="CE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CE11" s="1"/>
  <c r="DE11"/>
  <c r="DC11"/>
  <c r="DA11"/>
  <c r="CV11"/>
  <c r="CT11"/>
  <c r="CR11"/>
  <c r="CP11"/>
  <c r="CN11"/>
  <c r="BM11"/>
  <c r="BC11"/>
  <c r="AT11"/>
  <c r="AK11"/>
  <c r="AB11"/>
  <c r="P11"/>
  <c r="J11"/>
  <c r="E11"/>
  <c r="F11" s="1"/>
  <c r="M44" i="2" l="1"/>
  <c r="N44" s="1"/>
  <c r="K44"/>
  <c r="L44" s="1"/>
  <c r="K42"/>
  <c r="L42" s="1"/>
  <c r="M42"/>
  <c r="N42" s="1"/>
  <c r="M40"/>
  <c r="N40" s="1"/>
  <c r="K40"/>
  <c r="L40" s="1"/>
  <c r="M38"/>
  <c r="N38" s="1"/>
  <c r="K38"/>
  <c r="L38" s="1"/>
  <c r="M36"/>
  <c r="N36" s="1"/>
  <c r="K36"/>
  <c r="L36" s="1"/>
  <c r="K34"/>
  <c r="L34" s="1"/>
  <c r="M34"/>
  <c r="N34" s="1"/>
  <c r="M32"/>
  <c r="N32" s="1"/>
  <c r="K32"/>
  <c r="L32" s="1"/>
  <c r="M30"/>
  <c r="N30" s="1"/>
  <c r="K30"/>
  <c r="L30" s="1"/>
  <c r="M28"/>
  <c r="N28" s="1"/>
  <c r="K28"/>
  <c r="L28" s="1"/>
  <c r="K26"/>
  <c r="L26" s="1"/>
  <c r="M26"/>
  <c r="N26" s="1"/>
  <c r="M24"/>
  <c r="N24" s="1"/>
  <c r="K24"/>
  <c r="L24" s="1"/>
  <c r="M22"/>
  <c r="N22" s="1"/>
  <c r="K22"/>
  <c r="L22" s="1"/>
  <c r="M20"/>
  <c r="N20" s="1"/>
  <c r="K20"/>
  <c r="L20" s="1"/>
  <c r="K18"/>
  <c r="L18" s="1"/>
  <c r="M18"/>
  <c r="N18" s="1"/>
  <c r="M16"/>
  <c r="N16" s="1"/>
  <c r="K16"/>
  <c r="L16" s="1"/>
  <c r="M14"/>
  <c r="N14" s="1"/>
  <c r="K14"/>
  <c r="L14" s="1"/>
  <c r="M12"/>
  <c r="N12" s="1"/>
  <c r="K12"/>
  <c r="L12" s="1"/>
  <c r="G15"/>
  <c r="H15" s="1"/>
  <c r="G23"/>
  <c r="H23" s="1"/>
  <c r="G31"/>
  <c r="H31" s="1"/>
  <c r="G39"/>
  <c r="H39" s="1"/>
  <c r="G43"/>
  <c r="H43" s="1"/>
  <c r="G16"/>
  <c r="H16" s="1"/>
  <c r="E17"/>
  <c r="F17" s="1"/>
  <c r="G18"/>
  <c r="H18" s="1"/>
  <c r="G24"/>
  <c r="H24" s="1"/>
  <c r="E25"/>
  <c r="F25" s="1"/>
  <c r="G26"/>
  <c r="H26" s="1"/>
  <c r="G32"/>
  <c r="H32" s="1"/>
  <c r="E33"/>
  <c r="F33" s="1"/>
  <c r="G34"/>
  <c r="H34" s="1"/>
  <c r="G40"/>
  <c r="H40" s="1"/>
  <c r="E41"/>
  <c r="F41" s="1"/>
  <c r="G42"/>
  <c r="H42" s="1"/>
  <c r="E43"/>
  <c r="F43" s="1"/>
  <c r="G44"/>
  <c r="H44" s="1"/>
  <c r="E45"/>
  <c r="F45" s="1"/>
  <c r="E49"/>
  <c r="F49" s="1"/>
  <c r="G11"/>
  <c r="H11" s="1"/>
  <c r="E47" i="1"/>
  <c r="F47" s="1"/>
  <c r="E50"/>
  <c r="F50" s="1"/>
  <c r="M37"/>
  <c r="N37" s="1"/>
  <c r="M15"/>
  <c r="N15" s="1"/>
  <c r="M23"/>
  <c r="N23" s="1"/>
  <c r="M35"/>
  <c r="N35" s="1"/>
  <c r="M39"/>
  <c r="N39" s="1"/>
  <c r="M17"/>
  <c r="N17" s="1"/>
  <c r="K17"/>
  <c r="L17" s="1"/>
  <c r="M21"/>
  <c r="N21" s="1"/>
  <c r="K21"/>
  <c r="L21" s="1"/>
  <c r="M27"/>
  <c r="N27" s="1"/>
  <c r="K27"/>
  <c r="L27" s="1"/>
  <c r="M41"/>
  <c r="N41" s="1"/>
  <c r="K41"/>
  <c r="L41" s="1"/>
  <c r="M19"/>
  <c r="N19" s="1"/>
  <c r="K19"/>
  <c r="L19" s="1"/>
  <c r="M25"/>
  <c r="N25" s="1"/>
  <c r="K25"/>
  <c r="L25" s="1"/>
  <c r="M33"/>
  <c r="N33" s="1"/>
  <c r="K33"/>
  <c r="L33" s="1"/>
  <c r="M29"/>
  <c r="N29" s="1"/>
  <c r="M11"/>
  <c r="N11" s="1"/>
  <c r="G22"/>
  <c r="H22" s="1"/>
  <c r="G30"/>
  <c r="H30" s="1"/>
  <c r="G38"/>
  <c r="H38" s="1"/>
  <c r="G46"/>
  <c r="H46" s="1"/>
  <c r="G12"/>
  <c r="H12" s="1"/>
  <c r="G13"/>
  <c r="H13" s="1"/>
  <c r="E14"/>
  <c r="F14" s="1"/>
  <c r="G15"/>
  <c r="H15" s="1"/>
  <c r="G21"/>
  <c r="H21" s="1"/>
  <c r="E22"/>
  <c r="F22" s="1"/>
  <c r="G23"/>
  <c r="H23" s="1"/>
  <c r="E32"/>
  <c r="F32" s="1"/>
  <c r="G33"/>
  <c r="H33" s="1"/>
  <c r="G39"/>
  <c r="H39" s="1"/>
  <c r="E40"/>
  <c r="F40" s="1"/>
  <c r="G41"/>
  <c r="H41" s="1"/>
  <c r="E48"/>
  <c r="F48" s="1"/>
  <c r="G11"/>
  <c r="H11" s="1"/>
  <c r="M14"/>
  <c r="N14" s="1"/>
  <c r="K14"/>
  <c r="L14" s="1"/>
  <c r="M18"/>
  <c r="N18" s="1"/>
  <c r="K18"/>
  <c r="L18" s="1"/>
  <c r="M22"/>
  <c r="N22" s="1"/>
  <c r="K22"/>
  <c r="L22" s="1"/>
  <c r="M26"/>
  <c r="N26" s="1"/>
  <c r="K26"/>
  <c r="L26" s="1"/>
  <c r="M12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G29"/>
  <c r="H29" s="1"/>
  <c r="E29"/>
  <c r="F29" s="1"/>
  <c r="M32"/>
  <c r="N32" s="1"/>
  <c r="K32"/>
  <c r="L32" s="1"/>
  <c r="M36"/>
  <c r="N36" s="1"/>
  <c r="K36"/>
  <c r="L36" s="1"/>
  <c r="M40"/>
  <c r="N40" s="1"/>
  <c r="K40"/>
  <c r="L40" s="1"/>
  <c r="M44"/>
  <c r="N44" s="1"/>
  <c r="K44"/>
  <c r="L44" s="1"/>
  <c r="M11" i="2"/>
  <c r="N11" s="1"/>
  <c r="K11"/>
  <c r="L11" s="1"/>
  <c r="M15"/>
  <c r="N15" s="1"/>
  <c r="K15"/>
  <c r="L15" s="1"/>
  <c r="M19"/>
  <c r="N19" s="1"/>
  <c r="K19"/>
  <c r="L19" s="1"/>
  <c r="M23"/>
  <c r="N23" s="1"/>
  <c r="K23"/>
  <c r="L23" s="1"/>
  <c r="M27"/>
  <c r="N27" s="1"/>
  <c r="K27"/>
  <c r="L27" s="1"/>
  <c r="M31"/>
  <c r="N31" s="1"/>
  <c r="K31"/>
  <c r="L31" s="1"/>
  <c r="M35"/>
  <c r="N35" s="1"/>
  <c r="K35"/>
  <c r="L35" s="1"/>
  <c r="M39"/>
  <c r="N39" s="1"/>
  <c r="K39"/>
  <c r="L39" s="1"/>
  <c r="M43"/>
  <c r="N43" s="1"/>
  <c r="K43"/>
  <c r="L43" s="1"/>
  <c r="M28" i="1"/>
  <c r="N28" s="1"/>
  <c r="M30"/>
  <c r="N30" s="1"/>
  <c r="K30"/>
  <c r="L30" s="1"/>
  <c r="G31"/>
  <c r="H31" s="1"/>
  <c r="E31"/>
  <c r="F31" s="1"/>
  <c r="M34"/>
  <c r="N34" s="1"/>
  <c r="K34"/>
  <c r="L34" s="1"/>
  <c r="M38"/>
  <c r="N38" s="1"/>
  <c r="K38"/>
  <c r="L38" s="1"/>
  <c r="M42"/>
  <c r="N42" s="1"/>
  <c r="K42"/>
  <c r="L42" s="1"/>
  <c r="M46"/>
  <c r="N46" s="1"/>
  <c r="K46"/>
  <c r="L46" s="1"/>
  <c r="M13" i="2"/>
  <c r="N13" s="1"/>
  <c r="K13"/>
  <c r="L13" s="1"/>
  <c r="M17"/>
  <c r="N17" s="1"/>
  <c r="K17"/>
  <c r="L17" s="1"/>
  <c r="M21"/>
  <c r="N21" s="1"/>
  <c r="K21"/>
  <c r="L21" s="1"/>
  <c r="M25"/>
  <c r="N25" s="1"/>
  <c r="K25"/>
  <c r="L25" s="1"/>
  <c r="M29"/>
  <c r="N29" s="1"/>
  <c r="K29"/>
  <c r="L29" s="1"/>
  <c r="M33"/>
  <c r="N33" s="1"/>
  <c r="K33"/>
  <c r="L33" s="1"/>
  <c r="M37"/>
  <c r="N37" s="1"/>
  <c r="K37"/>
  <c r="L37" s="1"/>
  <c r="M41"/>
  <c r="N41" s="1"/>
  <c r="K41"/>
  <c r="L41" s="1"/>
  <c r="K11" i="1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K28"/>
  <c r="L28" s="1"/>
  <c r="E33"/>
  <c r="F33" s="1"/>
  <c r="E35"/>
  <c r="F35" s="1"/>
  <c r="E37"/>
  <c r="F37" s="1"/>
  <c r="E39"/>
  <c r="F39" s="1"/>
  <c r="E41"/>
  <c r="F41" s="1"/>
  <c r="E43"/>
  <c r="F43" s="1"/>
  <c r="E45"/>
  <c r="F45" s="1"/>
  <c r="E11" i="2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</calcChain>
</file>

<file path=xl/sharedStrings.xml><?xml version="1.0" encoding="utf-8"?>
<sst xmlns="http://schemas.openxmlformats.org/spreadsheetml/2006/main" count="346" uniqueCount="151">
  <si>
    <t>DAFTAR NILAI SISWA SMAN 14 SEMARANG SEMESTER GASAL TAHUN PELAJARAN 2018/2019</t>
  </si>
  <si>
    <t>Guru :</t>
  </si>
  <si>
    <t>Johan Imanudin S.Pd.</t>
  </si>
  <si>
    <t>Kelas XII.IPS-1</t>
  </si>
  <si>
    <t>Mapel :</t>
  </si>
  <si>
    <t>Matematika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</si>
  <si>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</si>
  <si>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</si>
  <si>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</si>
  <si>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</si>
  <si>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</si>
  <si>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</si>
  <si>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</si>
  <si>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</si>
  <si>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</si>
  <si>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</si>
  <si>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</si>
  <si>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</si>
  <si>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</si>
  <si>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</si>
  <si>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</si>
  <si>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</si>
  <si>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</si>
  <si>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</si>
  <si>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</si>
  <si>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</si>
  <si>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</si>
  <si>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</si>
  <si>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</si>
  <si>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</si>
  <si>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</si>
  <si>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</si>
  <si>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</si>
  <si>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</si>
  <si>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</si>
  <si>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</si>
  <si>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</si>
  <si>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</si>
  <si>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</si>
  <si>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</si>
  <si>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</si>
  <si>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</si>
  <si>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</si>
  <si>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</si>
  <si>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</si>
  <si>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</si>
  <si>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</si>
  <si>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</si>
  <si>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</si>
  <si>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</si>
  <si>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</si>
  <si>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</si>
  <si>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</si>
  <si>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</si>
  <si>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</si>
  <si>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</si>
  <si>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</si>
  <si>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</si>
  <si>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</si>
  <si>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</si>
  <si>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</si>
  <si>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</si>
  <si>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</si>
  <si>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</si>
  <si>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</si>
  <si>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</si>
  <si>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</si>
  <si>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</si>
  <si>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</si>
  <si>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</si>
  <si>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</si>
  <si>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</si>
  <si>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</si>
  <si>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</si>
  <si>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</si>
  <si>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</si>
  <si>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</si>
  <si>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</si>
  <si>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</si>
  <si>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</si>
  <si>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</si>
  <si>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</si>
  <si>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</si>
  <si>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</si>
  <si>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</si>
  <si>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</si>
  <si>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</si>
  <si>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</si>
  <si>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</si>
  <si>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</si>
  <si>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</si>
  <si>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</si>
  <si>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</si>
  <si>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</si>
  <si>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</si>
  <si>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</si>
  <si>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</si>
  <si>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</si>
  <si>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</si>
  <si>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</si>
  <si>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</si>
  <si>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</si>
  <si>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</si>
  <si>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</si>
  <si>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</si>
  <si>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</si>
  <si>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</si>
  <si>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</si>
  <si>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</si>
  <si>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19671110 200501 1 008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</si>
  <si>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</si>
  <si>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</si>
  <si>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</si>
  <si>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</si>
  <si>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</si>
  <si>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</si>
  <si>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</si>
  <si>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</si>
  <si>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</si>
  <si>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</si>
  <si>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</si>
  <si>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</si>
  <si>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</si>
  <si>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</si>
  <si>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</si>
  <si>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</si>
  <si>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</si>
  <si>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</si>
  <si>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</si>
  <si>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</si>
  <si>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</si>
  <si>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</si>
  <si>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</si>
  <si>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</si>
  <si>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</si>
  <si>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</si>
  <si>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</si>
  <si>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</si>
  <si>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</si>
  <si>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</si>
  <si>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</si>
  <si>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</si>
  <si>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</si>
  <si>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</si>
  <si>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</si>
  <si>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Menguasai Dimensi Tiga, Statistika, dan Kaidah pencacahan dan dapat menyelesaikan permasalahannya dengan sangat baik</t>
  </si>
  <si>
    <t>Trampil dalam Dimensi Tiga, Statistika, dan Kaidah pencacahan dan trampil menyelesaikan permasalahannya dengan sangat baik</t>
  </si>
  <si>
    <t>Menguasai Dimensi Tiga, Statistika, dan Kaidah pencacahan dan dapat menyelesaikan permasalahannya dengan baik</t>
  </si>
  <si>
    <t>Trampil dalam Dimensi Tiga, Statistika, dan Kaidah pencacahan dan trampil menyelesaikan permasalahannya dengan baik</t>
  </si>
  <si>
    <t>Menguasai Dimensi Tiga, Statistika, dan Kaidah pencacahan dan dapat menyelesaikan permasalahannya dengan cukup baik</t>
  </si>
  <si>
    <t>Trampil dalam Dimensi Tiga, Statistika, dan Kaidah pencacahan dan trampil menyelesaikan permasalahannya dengan cukup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</si>
</sst>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S13" sqref="S13"/>
    </sheetView>
  </sheetViews>
  <sheetFormatPr defaultRowHeight="15"/>
  <cols>
    <col min="1" max="1" width="4.28515625" customWidth="1"/>
    <col min="2" max="2" width="9.140625" hidden="1" customWidth="1"/>
    <col min="3" max="3" width="30.7109375" customWidth="1"/>
    <col min="4" max="4" width="4.42578125" customWidth="1"/>
    <col min="5" max="8" width="5.5703125" customWidth="1"/>
    <col min="9" max="9" width="11.7109375" hidden="1" customWidth="1"/>
    <col min="10" max="10" width="20.7109375" hidden="1" customWidth="1"/>
    <col min="11" max="14" width="5.85546875" customWidth="1"/>
    <col min="15" max="15" width="11.7109375" hidden="1" customWidth="1"/>
    <col min="16" max="16" width="20.7109375" hidden="1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75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12534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Menguasai Dimensi Tiga, Statistika, dan Kaidah pencacahan dan dapat menyelesaikan permasalahannya dengan sangat baik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Dimensi Tiga, Statistika, dan Kaidah pencacahan dan trampil menyelesaikan permasalahannya dengan sangat baik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f>T11</f>
        <v>90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f>T11</f>
        <v>90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/>
      <c r="AM11" s="14"/>
      <c r="AN11" s="14"/>
      <c r="AO11" s="14"/>
      <c r="AP11" s="14"/>
      <c r="AQ11" s="14"/>
      <c r="AR11" s="14">
        <f>T11</f>
        <v>90</v>
      </c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91</v>
      </c>
      <c r="BN11" s="19">
        <f>BE11</f>
        <v>91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91</v>
      </c>
      <c r="BW11" s="19">
        <f>BE11</f>
        <v>91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91</v>
      </c>
      <c r="CF11" s="19">
        <f>BE11</f>
        <v>91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91</v>
      </c>
      <c r="CO11" s="25"/>
      <c r="CP11" s="30">
        <f t="shared" ref="CP11:CP50" si="18">IF(SUM(BE11:BF11)&gt;0,MAX(BE11,BF11),"")</f>
        <v>91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12547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>Menguasai Dimensi Tiga, Statistika, dan Kaidah pencacahan dan dapat menyelesaikan permasalahannya dengan baik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2</v>
      </c>
      <c r="P12" s="35" t="str">
        <f t="shared" si="9"/>
        <v>Trampil dalam Dimensi Tiga, Statistika, dan Kaidah pencacahan dan trampil menyelesaikan permasalahannya dengan baik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f t="shared" ref="Z12:Z50" si="34">T12</f>
        <v>85</v>
      </c>
      <c r="AA12" s="45">
        <f t="shared" ref="AA12:AA50" si="35">IF(COUNTA(T12:Z12)&gt;0,AVERAGE((IF(T12&gt;=$C$4,T12,U12)),(IF(V12&gt;=$C$4,V12,W12)),(IF(X12&gt;=$C$4,X12,Y12)),Z12),"")</f>
        <v>85</v>
      </c>
      <c r="AB12" s="48">
        <f t="shared" si="10"/>
        <v>85</v>
      </c>
      <c r="AC12" s="15">
        <f t="shared" ref="AC12:AC50" si="36">T12</f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/>
      <c r="AM12" s="14"/>
      <c r="AN12" s="14"/>
      <c r="AO12" s="14"/>
      <c r="AP12" s="14"/>
      <c r="AQ12" s="14"/>
      <c r="AR12" s="14">
        <f t="shared" ref="AR12:AR50" si="37">T12</f>
        <v>85</v>
      </c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f t="shared" ref="BN12:BN50" si="38">BE12</f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f t="shared" ref="BW12:BW50" si="39">BE12</f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19">
        <f t="shared" ref="CF12:CF50" si="40">BE12</f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12560</v>
      </c>
      <c r="C13" s="26" t="s">
        <v>62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Menguasai Dimensi Tiga, Statistika, dan Kaidah pencacahan dan dapat menyelesaikan permasalahannya dengan baik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2</v>
      </c>
      <c r="P13" s="35" t="str">
        <f t="shared" si="9"/>
        <v>Trampil dalam Dimensi Tiga, Statistika, dan Kaidah pencacahan dan trampil menyelesaikan permasalahannya dengan baik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>
        <f t="shared" si="34"/>
        <v>85</v>
      </c>
      <c r="AA13" s="45">
        <f t="shared" si="35"/>
        <v>85</v>
      </c>
      <c r="AB13" s="48">
        <f t="shared" si="10"/>
        <v>85</v>
      </c>
      <c r="AC13" s="15">
        <f t="shared" si="36"/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/>
      <c r="AM13" s="14"/>
      <c r="AN13" s="14"/>
      <c r="AO13" s="14"/>
      <c r="AP13" s="14"/>
      <c r="AQ13" s="14"/>
      <c r="AR13" s="14">
        <f t="shared" si="37"/>
        <v>85</v>
      </c>
      <c r="AS13" s="45"/>
      <c r="AT13" s="48">
        <f t="shared" si="12"/>
        <v>85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19">
        <f t="shared" si="38"/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19">
        <f t="shared" si="39"/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f t="shared" si="40"/>
        <v>86</v>
      </c>
      <c r="CG13" s="18"/>
      <c r="CH13" s="18"/>
      <c r="CI13" s="18"/>
      <c r="CJ13" s="18"/>
      <c r="CK13" s="18"/>
      <c r="CL13" s="18"/>
      <c r="CM13" s="18"/>
      <c r="CN13" s="57">
        <f t="shared" si="17"/>
        <v>86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145</v>
      </c>
      <c r="FI13" s="120" t="s">
        <v>146</v>
      </c>
      <c r="FJ13" s="121">
        <v>6601</v>
      </c>
      <c r="FK13" s="121">
        <v>6611</v>
      </c>
    </row>
    <row r="14" spans="1:167" ht="16.5" customHeight="1">
      <c r="A14" s="26">
        <v>4</v>
      </c>
      <c r="B14" s="26">
        <v>12573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2</v>
      </c>
      <c r="J14" s="35" t="str">
        <f t="shared" si="4"/>
        <v>Menguasai Dimensi Tiga, Statistika, dan Kaidah pencacahan dan dapat menyelesaikan permasalahannya dengan baik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2</v>
      </c>
      <c r="P14" s="35" t="str">
        <f t="shared" si="9"/>
        <v>Trampil dalam Dimensi Tiga, Statistika, dan Kaidah pencacahan dan trampil menyelesaikan permasalahannya dengan baik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f t="shared" si="34"/>
        <v>85</v>
      </c>
      <c r="AA14" s="45">
        <f t="shared" si="35"/>
        <v>85</v>
      </c>
      <c r="AB14" s="48">
        <f t="shared" si="10"/>
        <v>85</v>
      </c>
      <c r="AC14" s="15">
        <f t="shared" si="36"/>
        <v>85</v>
      </c>
      <c r="AD14" s="14"/>
      <c r="AE14" s="14"/>
      <c r="AF14" s="14"/>
      <c r="AG14" s="14"/>
      <c r="AH14" s="14"/>
      <c r="AI14" s="14"/>
      <c r="AJ14" s="45"/>
      <c r="AK14" s="48">
        <f t="shared" si="11"/>
        <v>85</v>
      </c>
      <c r="AL14" s="15"/>
      <c r="AM14" s="14"/>
      <c r="AN14" s="14"/>
      <c r="AO14" s="14"/>
      <c r="AP14" s="14"/>
      <c r="AQ14" s="14"/>
      <c r="AR14" s="14">
        <f t="shared" si="37"/>
        <v>85</v>
      </c>
      <c r="AS14" s="45"/>
      <c r="AT14" s="48">
        <f t="shared" si="12"/>
        <v>85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86</v>
      </c>
      <c r="BF14" s="18"/>
      <c r="BG14" s="18"/>
      <c r="BH14" s="18"/>
      <c r="BI14" s="18"/>
      <c r="BJ14" s="18"/>
      <c r="BK14" s="18"/>
      <c r="BL14" s="18"/>
      <c r="BM14" s="57">
        <f t="shared" si="14"/>
        <v>86</v>
      </c>
      <c r="BN14" s="19">
        <f t="shared" si="38"/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f t="shared" si="39"/>
        <v>86</v>
      </c>
      <c r="BX14" s="18"/>
      <c r="BY14" s="18"/>
      <c r="BZ14" s="18"/>
      <c r="CA14" s="18"/>
      <c r="CB14" s="18"/>
      <c r="CC14" s="18"/>
      <c r="CD14" s="18"/>
      <c r="CE14" s="57">
        <f t="shared" si="16"/>
        <v>86</v>
      </c>
      <c r="CF14" s="19">
        <f t="shared" si="40"/>
        <v>86</v>
      </c>
      <c r="CG14" s="18"/>
      <c r="CH14" s="18"/>
      <c r="CI14" s="18"/>
      <c r="CJ14" s="18"/>
      <c r="CK14" s="18"/>
      <c r="CL14" s="18"/>
      <c r="CM14" s="18"/>
      <c r="CN14" s="57">
        <f t="shared" si="17"/>
        <v>86</v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86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12586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2</v>
      </c>
      <c r="J15" s="35" t="str">
        <f t="shared" si="4"/>
        <v>Menguasai Dimensi Tiga, Statistika, dan Kaidah pencacahan dan dapat menyelesaikan permasalahannya dengan baik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2</v>
      </c>
      <c r="P15" s="35" t="str">
        <f t="shared" si="9"/>
        <v>Trampil dalam Dimensi Tiga, Statistika, dan Kaidah pencacahan dan trampil menyelesaikan permasalahannya dengan baik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>
        <f t="shared" si="34"/>
        <v>85</v>
      </c>
      <c r="AA15" s="45">
        <f t="shared" si="35"/>
        <v>85</v>
      </c>
      <c r="AB15" s="48">
        <f t="shared" si="10"/>
        <v>85</v>
      </c>
      <c r="AC15" s="15">
        <f t="shared" si="36"/>
        <v>85</v>
      </c>
      <c r="AD15" s="14"/>
      <c r="AE15" s="14"/>
      <c r="AF15" s="14"/>
      <c r="AG15" s="14"/>
      <c r="AH15" s="14"/>
      <c r="AI15" s="14"/>
      <c r="AJ15" s="45"/>
      <c r="AK15" s="48">
        <f t="shared" si="11"/>
        <v>85</v>
      </c>
      <c r="AL15" s="15"/>
      <c r="AM15" s="14"/>
      <c r="AN15" s="14"/>
      <c r="AO15" s="14"/>
      <c r="AP15" s="14"/>
      <c r="AQ15" s="14"/>
      <c r="AR15" s="14">
        <f t="shared" si="37"/>
        <v>85</v>
      </c>
      <c r="AS15" s="45"/>
      <c r="AT15" s="48">
        <f t="shared" si="12"/>
        <v>85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86</v>
      </c>
      <c r="BF15" s="18"/>
      <c r="BG15" s="18"/>
      <c r="BH15" s="18"/>
      <c r="BI15" s="18"/>
      <c r="BJ15" s="18"/>
      <c r="BK15" s="18"/>
      <c r="BL15" s="18"/>
      <c r="BM15" s="57">
        <f t="shared" si="14"/>
        <v>86</v>
      </c>
      <c r="BN15" s="19">
        <f t="shared" si="38"/>
        <v>86</v>
      </c>
      <c r="BO15" s="18"/>
      <c r="BP15" s="18"/>
      <c r="BQ15" s="18"/>
      <c r="BR15" s="18"/>
      <c r="BS15" s="18"/>
      <c r="BT15" s="18"/>
      <c r="BU15" s="18"/>
      <c r="BV15" s="57">
        <f t="shared" si="15"/>
        <v>86</v>
      </c>
      <c r="BW15" s="19">
        <f t="shared" si="39"/>
        <v>86</v>
      </c>
      <c r="BX15" s="18"/>
      <c r="BY15" s="18"/>
      <c r="BZ15" s="18"/>
      <c r="CA15" s="18"/>
      <c r="CB15" s="18"/>
      <c r="CC15" s="18"/>
      <c r="CD15" s="18"/>
      <c r="CE15" s="57">
        <f t="shared" si="16"/>
        <v>86</v>
      </c>
      <c r="CF15" s="19">
        <f t="shared" si="40"/>
        <v>86</v>
      </c>
      <c r="CG15" s="18"/>
      <c r="CH15" s="18"/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18"/>
        <v>86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147</v>
      </c>
      <c r="FI15" s="120" t="s">
        <v>148</v>
      </c>
      <c r="FJ15" s="121">
        <v>6602</v>
      </c>
      <c r="FK15" s="121">
        <v>6612</v>
      </c>
    </row>
    <row r="16" spans="1:167" ht="16.5" customHeight="1">
      <c r="A16" s="26">
        <v>6</v>
      </c>
      <c r="B16" s="26">
        <v>12599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>Menguasai Dimensi Tiga, Statistika, dan Kaidah pencacahan dan dapat menyelesaikan permasalahannya dengan baik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2</v>
      </c>
      <c r="P16" s="35" t="str">
        <f t="shared" si="9"/>
        <v>Trampil dalam Dimensi Tiga, Statistika, dan Kaidah pencacahan dan trampil menyelesaikan permasalahannya dengan baik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>
        <f t="shared" si="34"/>
        <v>85</v>
      </c>
      <c r="AA16" s="45">
        <f t="shared" si="35"/>
        <v>85</v>
      </c>
      <c r="AB16" s="48">
        <f t="shared" si="10"/>
        <v>85</v>
      </c>
      <c r="AC16" s="15">
        <f t="shared" si="36"/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/>
      <c r="AM16" s="14"/>
      <c r="AN16" s="14"/>
      <c r="AO16" s="14"/>
      <c r="AP16" s="14"/>
      <c r="AQ16" s="14"/>
      <c r="AR16" s="14">
        <f t="shared" si="37"/>
        <v>85</v>
      </c>
      <c r="AS16" s="45"/>
      <c r="AT16" s="48">
        <f t="shared" si="12"/>
        <v>85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f t="shared" si="38"/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f t="shared" si="39"/>
        <v>86</v>
      </c>
      <c r="BX16" s="18"/>
      <c r="BY16" s="18"/>
      <c r="BZ16" s="18"/>
      <c r="CA16" s="18"/>
      <c r="CB16" s="18"/>
      <c r="CC16" s="18"/>
      <c r="CD16" s="18"/>
      <c r="CE16" s="57">
        <f t="shared" si="16"/>
        <v>86</v>
      </c>
      <c r="CF16" s="19">
        <f t="shared" si="40"/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12612</v>
      </c>
      <c r="C17" s="26" t="s">
        <v>66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1</v>
      </c>
      <c r="J17" s="35" t="str">
        <f t="shared" si="4"/>
        <v>Menguasai Dimensi Tiga, Statistika, dan Kaidah pencacahan dan dapat menyelesaikan permasalahannya dengan sangat baik</v>
      </c>
      <c r="K17" s="35">
        <f t="shared" si="5"/>
        <v>91</v>
      </c>
      <c r="L17" s="35" t="str">
        <f t="shared" si="6"/>
        <v>A</v>
      </c>
      <c r="M17" s="35">
        <f t="shared" si="7"/>
        <v>91</v>
      </c>
      <c r="N17" s="35" t="str">
        <f t="shared" si="8"/>
        <v>A</v>
      </c>
      <c r="O17" s="61">
        <v>1</v>
      </c>
      <c r="P17" s="35" t="str">
        <f t="shared" si="9"/>
        <v>Trampil dalam Dimensi Tiga, Statistika, dan Kaidah pencacahan dan trampil menyelesaikan permasalahannya dengan sangat baik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f t="shared" si="34"/>
        <v>90</v>
      </c>
      <c r="AA17" s="45">
        <f t="shared" si="35"/>
        <v>90</v>
      </c>
      <c r="AB17" s="48">
        <f t="shared" si="10"/>
        <v>90</v>
      </c>
      <c r="AC17" s="15">
        <f t="shared" si="36"/>
        <v>90</v>
      </c>
      <c r="AD17" s="14"/>
      <c r="AE17" s="14"/>
      <c r="AF17" s="14"/>
      <c r="AG17" s="14"/>
      <c r="AH17" s="14"/>
      <c r="AI17" s="14"/>
      <c r="AJ17" s="45"/>
      <c r="AK17" s="48">
        <f t="shared" si="11"/>
        <v>90</v>
      </c>
      <c r="AL17" s="15"/>
      <c r="AM17" s="14"/>
      <c r="AN17" s="14"/>
      <c r="AO17" s="14"/>
      <c r="AP17" s="14"/>
      <c r="AQ17" s="14"/>
      <c r="AR17" s="14">
        <f t="shared" si="37"/>
        <v>90</v>
      </c>
      <c r="AS17" s="45"/>
      <c r="AT17" s="48">
        <f t="shared" si="12"/>
        <v>90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91</v>
      </c>
      <c r="BF17" s="18"/>
      <c r="BG17" s="18"/>
      <c r="BH17" s="18"/>
      <c r="BI17" s="18"/>
      <c r="BJ17" s="18"/>
      <c r="BK17" s="18"/>
      <c r="BL17" s="18"/>
      <c r="BM17" s="57">
        <f t="shared" si="14"/>
        <v>91</v>
      </c>
      <c r="BN17" s="19">
        <f t="shared" si="38"/>
        <v>91</v>
      </c>
      <c r="BO17" s="18"/>
      <c r="BP17" s="18"/>
      <c r="BQ17" s="18"/>
      <c r="BR17" s="18"/>
      <c r="BS17" s="18"/>
      <c r="BT17" s="18"/>
      <c r="BU17" s="18"/>
      <c r="BV17" s="57">
        <f t="shared" si="15"/>
        <v>91</v>
      </c>
      <c r="BW17" s="19">
        <f t="shared" si="39"/>
        <v>91</v>
      </c>
      <c r="BX17" s="18"/>
      <c r="BY17" s="18"/>
      <c r="BZ17" s="18"/>
      <c r="CA17" s="18"/>
      <c r="CB17" s="18"/>
      <c r="CC17" s="18"/>
      <c r="CD17" s="18"/>
      <c r="CE17" s="57">
        <f t="shared" si="16"/>
        <v>91</v>
      </c>
      <c r="CF17" s="19">
        <f t="shared" si="40"/>
        <v>91</v>
      </c>
      <c r="CG17" s="18"/>
      <c r="CH17" s="18"/>
      <c r="CI17" s="18"/>
      <c r="CJ17" s="18"/>
      <c r="CK17" s="18"/>
      <c r="CL17" s="18"/>
      <c r="CM17" s="18"/>
      <c r="CN17" s="57">
        <f t="shared" si="17"/>
        <v>91</v>
      </c>
      <c r="CO17" s="25"/>
      <c r="CP17" s="30">
        <f t="shared" si="18"/>
        <v>91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149</v>
      </c>
      <c r="FI17" s="120" t="s">
        <v>150</v>
      </c>
      <c r="FJ17" s="121">
        <v>6603</v>
      </c>
      <c r="FK17" s="121">
        <v>6613</v>
      </c>
    </row>
    <row r="18" spans="1:167" ht="16.5" customHeight="1">
      <c r="A18" s="26">
        <v>8</v>
      </c>
      <c r="B18" s="26">
        <v>12625</v>
      </c>
      <c r="C18" s="26" t="s">
        <v>67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2</v>
      </c>
      <c r="J18" s="35" t="str">
        <f t="shared" si="4"/>
        <v>Menguasai Dimensi Tiga, Statistika, dan Kaidah pencacahan dan dapat menyelesaikan permasalahannya dengan baik</v>
      </c>
      <c r="K18" s="35">
        <f t="shared" si="5"/>
        <v>88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2</v>
      </c>
      <c r="P18" s="35" t="str">
        <f t="shared" si="9"/>
        <v>Trampil dalam Dimensi Tiga, Statistika, dan Kaidah pencacahan dan trampil menyelesaikan permasalahannya dengan baik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>
        <f t="shared" si="34"/>
        <v>87</v>
      </c>
      <c r="AA18" s="45">
        <f t="shared" si="35"/>
        <v>87</v>
      </c>
      <c r="AB18" s="48">
        <f t="shared" si="10"/>
        <v>87</v>
      </c>
      <c r="AC18" s="15">
        <f t="shared" si="36"/>
        <v>87</v>
      </c>
      <c r="AD18" s="14"/>
      <c r="AE18" s="14"/>
      <c r="AF18" s="14"/>
      <c r="AG18" s="14"/>
      <c r="AH18" s="14"/>
      <c r="AI18" s="14"/>
      <c r="AJ18" s="45"/>
      <c r="AK18" s="48">
        <f t="shared" si="11"/>
        <v>87</v>
      </c>
      <c r="AL18" s="15"/>
      <c r="AM18" s="14"/>
      <c r="AN18" s="14"/>
      <c r="AO18" s="14"/>
      <c r="AP18" s="14"/>
      <c r="AQ18" s="14"/>
      <c r="AR18" s="14">
        <f t="shared" si="37"/>
        <v>87</v>
      </c>
      <c r="AS18" s="45"/>
      <c r="AT18" s="48">
        <f t="shared" si="12"/>
        <v>87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88</v>
      </c>
      <c r="BF18" s="18"/>
      <c r="BG18" s="18"/>
      <c r="BH18" s="18"/>
      <c r="BI18" s="18"/>
      <c r="BJ18" s="18"/>
      <c r="BK18" s="18"/>
      <c r="BL18" s="18"/>
      <c r="BM18" s="57">
        <f t="shared" si="14"/>
        <v>88</v>
      </c>
      <c r="BN18" s="19">
        <f t="shared" si="38"/>
        <v>88</v>
      </c>
      <c r="BO18" s="18"/>
      <c r="BP18" s="18"/>
      <c r="BQ18" s="18"/>
      <c r="BR18" s="18"/>
      <c r="BS18" s="18"/>
      <c r="BT18" s="18"/>
      <c r="BU18" s="18"/>
      <c r="BV18" s="57">
        <f t="shared" si="15"/>
        <v>88</v>
      </c>
      <c r="BW18" s="19">
        <f t="shared" si="39"/>
        <v>88</v>
      </c>
      <c r="BX18" s="18"/>
      <c r="BY18" s="18"/>
      <c r="BZ18" s="18"/>
      <c r="CA18" s="18"/>
      <c r="CB18" s="18"/>
      <c r="CC18" s="18"/>
      <c r="CD18" s="18"/>
      <c r="CE18" s="57">
        <f t="shared" si="16"/>
        <v>88</v>
      </c>
      <c r="CF18" s="19">
        <f t="shared" si="40"/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12638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3</v>
      </c>
      <c r="J19" s="35" t="str">
        <f t="shared" si="4"/>
        <v>Menguasai Dimensi Tiga, Statistika, dan Kaidah pencacahan dan dapat menyelesaikan permasalahannya dengan cukup baik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3</v>
      </c>
      <c r="P19" s="35" t="str">
        <f t="shared" si="9"/>
        <v>Trampil dalam Dimensi Tiga, Statistika, dan Kaidah pencacahan dan trampil menyelesaikan permasalahannya dengan cukup baik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f t="shared" si="34"/>
        <v>80</v>
      </c>
      <c r="AA19" s="45">
        <f t="shared" si="35"/>
        <v>80</v>
      </c>
      <c r="AB19" s="48">
        <f t="shared" si="10"/>
        <v>80</v>
      </c>
      <c r="AC19" s="15">
        <f t="shared" si="36"/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/>
      <c r="AM19" s="14"/>
      <c r="AN19" s="14"/>
      <c r="AO19" s="14"/>
      <c r="AP19" s="14"/>
      <c r="AQ19" s="14"/>
      <c r="AR19" s="14">
        <f t="shared" si="37"/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f t="shared" si="38"/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f t="shared" si="39"/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f t="shared" si="40"/>
        <v>81</v>
      </c>
      <c r="CG19" s="18"/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6604</v>
      </c>
      <c r="FK19" s="121">
        <v>6614</v>
      </c>
    </row>
    <row r="20" spans="1:167" ht="16.5" customHeight="1">
      <c r="A20" s="26">
        <v>10</v>
      </c>
      <c r="B20" s="26">
        <v>12651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3</v>
      </c>
      <c r="J20" s="35" t="str">
        <f t="shared" si="4"/>
        <v>Menguasai Dimensi Tiga, Statistika, dan Kaidah pencacahan dan dapat menyelesaikan permasalahannya dengan cukup baik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3</v>
      </c>
      <c r="P20" s="35" t="str">
        <f t="shared" si="9"/>
        <v>Trampil dalam Dimensi Tiga, Statistika, dan Kaidah pencacahan dan trampil menyelesaikan permasalahannya dengan cukup baik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f t="shared" si="34"/>
        <v>80</v>
      </c>
      <c r="AA20" s="45">
        <f t="shared" si="35"/>
        <v>80</v>
      </c>
      <c r="AB20" s="48">
        <f t="shared" si="10"/>
        <v>80</v>
      </c>
      <c r="AC20" s="15">
        <f t="shared" si="36"/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/>
      <c r="AM20" s="14"/>
      <c r="AN20" s="14"/>
      <c r="AO20" s="14"/>
      <c r="AP20" s="14"/>
      <c r="AQ20" s="14"/>
      <c r="AR20" s="14">
        <f t="shared" si="37"/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f t="shared" si="38"/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>
        <f t="shared" si="39"/>
        <v>81</v>
      </c>
      <c r="BX20" s="18"/>
      <c r="BY20" s="18"/>
      <c r="BZ20" s="18"/>
      <c r="CA20" s="18"/>
      <c r="CB20" s="18"/>
      <c r="CC20" s="18"/>
      <c r="CD20" s="18"/>
      <c r="CE20" s="57">
        <f t="shared" si="16"/>
        <v>81</v>
      </c>
      <c r="CF20" s="19">
        <f t="shared" si="40"/>
        <v>81</v>
      </c>
      <c r="CG20" s="18"/>
      <c r="CH20" s="18"/>
      <c r="CI20" s="18"/>
      <c r="CJ20" s="18"/>
      <c r="CK20" s="18"/>
      <c r="CL20" s="18"/>
      <c r="CM20" s="18"/>
      <c r="CN20" s="57">
        <f t="shared" si="17"/>
        <v>81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81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12664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3</v>
      </c>
      <c r="J21" s="35" t="str">
        <f t="shared" si="4"/>
        <v>Menguasai Dimensi Tiga, Statistika, dan Kaidah pencacahan dan dapat menyelesaikan permasalahannya dengan cukup baik</v>
      </c>
      <c r="K21" s="35">
        <f t="shared" si="5"/>
        <v>81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3</v>
      </c>
      <c r="P21" s="35" t="str">
        <f t="shared" si="9"/>
        <v>Trampil dalam Dimensi Tiga, Statistika, dan Kaidah pencacahan dan trampil menyelesaikan permasalahannya dengan cukup baik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>
        <f t="shared" si="34"/>
        <v>80</v>
      </c>
      <c r="AA21" s="45">
        <f t="shared" si="35"/>
        <v>80</v>
      </c>
      <c r="AB21" s="48">
        <f t="shared" si="10"/>
        <v>80</v>
      </c>
      <c r="AC21" s="15">
        <f t="shared" si="36"/>
        <v>80</v>
      </c>
      <c r="AD21" s="14"/>
      <c r="AE21" s="14"/>
      <c r="AF21" s="14"/>
      <c r="AG21" s="14"/>
      <c r="AH21" s="14"/>
      <c r="AI21" s="14"/>
      <c r="AJ21" s="45"/>
      <c r="AK21" s="48">
        <f t="shared" si="11"/>
        <v>80</v>
      </c>
      <c r="AL21" s="15"/>
      <c r="AM21" s="14"/>
      <c r="AN21" s="14"/>
      <c r="AO21" s="14"/>
      <c r="AP21" s="14"/>
      <c r="AQ21" s="14"/>
      <c r="AR21" s="14">
        <f t="shared" si="37"/>
        <v>80</v>
      </c>
      <c r="AS21" s="45"/>
      <c r="AT21" s="48">
        <f t="shared" si="12"/>
        <v>80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f t="shared" si="38"/>
        <v>81</v>
      </c>
      <c r="BO21" s="18"/>
      <c r="BP21" s="18"/>
      <c r="BQ21" s="18"/>
      <c r="BR21" s="18"/>
      <c r="BS21" s="18"/>
      <c r="BT21" s="18"/>
      <c r="BU21" s="18"/>
      <c r="BV21" s="57">
        <f t="shared" si="15"/>
        <v>81</v>
      </c>
      <c r="BW21" s="19">
        <f t="shared" si="39"/>
        <v>81</v>
      </c>
      <c r="BX21" s="18"/>
      <c r="BY21" s="18"/>
      <c r="BZ21" s="18"/>
      <c r="CA21" s="18"/>
      <c r="CB21" s="18"/>
      <c r="CC21" s="18"/>
      <c r="CD21" s="18"/>
      <c r="CE21" s="57">
        <f t="shared" si="16"/>
        <v>81</v>
      </c>
      <c r="CF21" s="19">
        <f t="shared" si="40"/>
        <v>81</v>
      </c>
      <c r="CG21" s="18"/>
      <c r="CH21" s="18"/>
      <c r="CI21" s="18"/>
      <c r="CJ21" s="18"/>
      <c r="CK21" s="18"/>
      <c r="CL21" s="18"/>
      <c r="CM21" s="18"/>
      <c r="CN21" s="57">
        <f t="shared" si="17"/>
        <v>81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6605</v>
      </c>
      <c r="FK21" s="121">
        <v>6615</v>
      </c>
    </row>
    <row r="22" spans="1:167" ht="16.5" customHeight="1">
      <c r="A22" s="26">
        <v>12</v>
      </c>
      <c r="B22" s="26">
        <v>12677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3</v>
      </c>
      <c r="J22" s="35" t="str">
        <f t="shared" si="4"/>
        <v>Menguasai Dimensi Tiga, Statistika, dan Kaidah pencacahan dan dapat menyelesaikan permasalahannya dengan cukup baik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3</v>
      </c>
      <c r="P22" s="35" t="str">
        <f t="shared" si="9"/>
        <v>Trampil dalam Dimensi Tiga, Statistika, dan Kaidah pencacahan dan trampil menyelesaikan permasalahannya dengan cukup baik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f t="shared" si="34"/>
        <v>80</v>
      </c>
      <c r="AA22" s="45">
        <f t="shared" si="35"/>
        <v>80</v>
      </c>
      <c r="AB22" s="48">
        <f t="shared" si="10"/>
        <v>80</v>
      </c>
      <c r="AC22" s="15">
        <f t="shared" si="36"/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>
        <f t="shared" si="37"/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f t="shared" si="38"/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f t="shared" si="39"/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>
        <f t="shared" si="40"/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12690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3</v>
      </c>
      <c r="J23" s="35" t="str">
        <f t="shared" si="4"/>
        <v>Menguasai Dimensi Tiga, Statistika, dan Kaidah pencacahan dan dapat menyelesaikan permasalahannya dengan cukup baik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3</v>
      </c>
      <c r="P23" s="35" t="str">
        <f t="shared" si="9"/>
        <v>Trampil dalam Dimensi Tiga, Statistika, dan Kaidah pencacahan dan trampil menyelesaikan permasalahannya dengan cukup baik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f t="shared" si="34"/>
        <v>80</v>
      </c>
      <c r="AA23" s="45">
        <f t="shared" si="35"/>
        <v>80</v>
      </c>
      <c r="AB23" s="48">
        <f t="shared" si="10"/>
        <v>80</v>
      </c>
      <c r="AC23" s="15">
        <f t="shared" si="36"/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>
        <f t="shared" si="37"/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f t="shared" si="38"/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f t="shared" si="39"/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f t="shared" si="40"/>
        <v>81</v>
      </c>
      <c r="CG23" s="18"/>
      <c r="CH23" s="18"/>
      <c r="CI23" s="18"/>
      <c r="CJ23" s="18"/>
      <c r="CK23" s="18"/>
      <c r="CL23" s="18"/>
      <c r="CM23" s="18"/>
      <c r="CN23" s="57">
        <f t="shared" si="17"/>
        <v>81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6606</v>
      </c>
      <c r="FK23" s="121">
        <v>6616</v>
      </c>
    </row>
    <row r="24" spans="1:167" ht="16.5" customHeight="1">
      <c r="A24" s="26">
        <v>14</v>
      </c>
      <c r="B24" s="26">
        <v>12703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3</v>
      </c>
      <c r="J24" s="35" t="str">
        <f t="shared" si="4"/>
        <v>Menguasai Dimensi Tiga, Statistika, dan Kaidah pencacahan dan dapat menyelesaikan permasalahannya dengan cukup baik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3</v>
      </c>
      <c r="P24" s="35" t="str">
        <f t="shared" si="9"/>
        <v>Trampil dalam Dimensi Tiga, Statistika, dan Kaidah pencacahan dan trampil menyelesaikan permasalahannya dengan cukup baik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f t="shared" si="34"/>
        <v>80</v>
      </c>
      <c r="AA24" s="45">
        <f t="shared" si="35"/>
        <v>80</v>
      </c>
      <c r="AB24" s="48">
        <f t="shared" si="10"/>
        <v>80</v>
      </c>
      <c r="AC24" s="15">
        <f t="shared" si="36"/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f t="shared" si="37"/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f t="shared" si="38"/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f t="shared" si="39"/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f t="shared" si="40"/>
        <v>81</v>
      </c>
      <c r="CG24" s="18"/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12716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3</v>
      </c>
      <c r="J25" s="35" t="str">
        <f t="shared" si="4"/>
        <v>Menguasai Dimensi Tiga, Statistika, dan Kaidah pencacahan dan dapat menyelesaikan permasalahannya dengan cukup baik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3</v>
      </c>
      <c r="P25" s="35" t="str">
        <f t="shared" si="9"/>
        <v>Trampil dalam Dimensi Tiga, Statistika, dan Kaidah pencacahan dan trampil menyelesaikan permasalahannya dengan cukup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f t="shared" si="34"/>
        <v>80</v>
      </c>
      <c r="AA25" s="45">
        <f t="shared" si="35"/>
        <v>80</v>
      </c>
      <c r="AB25" s="48">
        <f t="shared" si="10"/>
        <v>80</v>
      </c>
      <c r="AC25" s="15">
        <f t="shared" si="36"/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/>
      <c r="AM25" s="14"/>
      <c r="AN25" s="14"/>
      <c r="AO25" s="14"/>
      <c r="AP25" s="14"/>
      <c r="AQ25" s="14"/>
      <c r="AR25" s="14">
        <f t="shared" si="37"/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f t="shared" si="38"/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f t="shared" si="39"/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f t="shared" si="40"/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6607</v>
      </c>
      <c r="FK25" s="121">
        <v>6617</v>
      </c>
    </row>
    <row r="26" spans="1:167" ht="16.5" customHeight="1">
      <c r="A26" s="26">
        <v>16</v>
      </c>
      <c r="B26" s="26">
        <v>12729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3</v>
      </c>
      <c r="J26" s="35" t="str">
        <f t="shared" si="4"/>
        <v>Menguasai Dimensi Tiga, Statistika, dan Kaidah pencacahan dan dapat menyelesaikan permasalahannya dengan cukup baik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3</v>
      </c>
      <c r="P26" s="35" t="str">
        <f t="shared" si="9"/>
        <v>Trampil dalam Dimensi Tiga, Statistika, dan Kaidah pencacahan dan trampil menyelesaikan permasalahannya dengan cukup baik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f t="shared" si="34"/>
        <v>80</v>
      </c>
      <c r="AA26" s="45">
        <f t="shared" si="35"/>
        <v>80</v>
      </c>
      <c r="AB26" s="48">
        <f t="shared" si="10"/>
        <v>80</v>
      </c>
      <c r="AC26" s="15">
        <f t="shared" si="36"/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/>
      <c r="AM26" s="14"/>
      <c r="AN26" s="14"/>
      <c r="AO26" s="14"/>
      <c r="AP26" s="14"/>
      <c r="AQ26" s="14"/>
      <c r="AR26" s="14">
        <f t="shared" si="37"/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f t="shared" si="38"/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f t="shared" si="39"/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f t="shared" si="40"/>
        <v>81</v>
      </c>
      <c r="CG26" s="18"/>
      <c r="CH26" s="18"/>
      <c r="CI26" s="18"/>
      <c r="CJ26" s="18"/>
      <c r="CK26" s="18"/>
      <c r="CL26" s="18"/>
      <c r="CM26" s="18"/>
      <c r="CN26" s="57">
        <f t="shared" si="17"/>
        <v>81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12742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Menguasai Dimensi Tiga, Statistika, dan Kaidah pencacahan dan dapat menyelesaikan permasalahannya dengan sangat baik</v>
      </c>
      <c r="K27" s="35">
        <f t="shared" si="5"/>
        <v>91</v>
      </c>
      <c r="L27" s="35" t="str">
        <f t="shared" si="6"/>
        <v>A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9"/>
        <v>Trampil dalam Dimensi Tiga, Statistika, dan Kaidah pencacahan dan trampil menyelesaikan permasalahannya dengan sangat baik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f t="shared" si="34"/>
        <v>90</v>
      </c>
      <c r="AA27" s="45">
        <f t="shared" si="35"/>
        <v>90</v>
      </c>
      <c r="AB27" s="48">
        <f t="shared" si="10"/>
        <v>90</v>
      </c>
      <c r="AC27" s="15">
        <f t="shared" si="36"/>
        <v>90</v>
      </c>
      <c r="AD27" s="14"/>
      <c r="AE27" s="14"/>
      <c r="AF27" s="14"/>
      <c r="AG27" s="14"/>
      <c r="AH27" s="14"/>
      <c r="AI27" s="14"/>
      <c r="AJ27" s="45"/>
      <c r="AK27" s="48">
        <f t="shared" si="11"/>
        <v>90</v>
      </c>
      <c r="AL27" s="15"/>
      <c r="AM27" s="14"/>
      <c r="AN27" s="14"/>
      <c r="AO27" s="14"/>
      <c r="AP27" s="14"/>
      <c r="AQ27" s="14"/>
      <c r="AR27" s="14">
        <f t="shared" si="37"/>
        <v>90</v>
      </c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91</v>
      </c>
      <c r="BF27" s="18"/>
      <c r="BG27" s="18"/>
      <c r="BH27" s="18"/>
      <c r="BI27" s="18"/>
      <c r="BJ27" s="18"/>
      <c r="BK27" s="18"/>
      <c r="BL27" s="18"/>
      <c r="BM27" s="57">
        <f t="shared" si="14"/>
        <v>91</v>
      </c>
      <c r="BN27" s="19">
        <f t="shared" si="38"/>
        <v>91</v>
      </c>
      <c r="BO27" s="18"/>
      <c r="BP27" s="18"/>
      <c r="BQ27" s="18"/>
      <c r="BR27" s="18"/>
      <c r="BS27" s="18"/>
      <c r="BT27" s="18"/>
      <c r="BU27" s="18"/>
      <c r="BV27" s="57">
        <f t="shared" si="15"/>
        <v>91</v>
      </c>
      <c r="BW27" s="19">
        <f t="shared" si="39"/>
        <v>91</v>
      </c>
      <c r="BX27" s="18"/>
      <c r="BY27" s="18"/>
      <c r="BZ27" s="18"/>
      <c r="CA27" s="18"/>
      <c r="CB27" s="18"/>
      <c r="CC27" s="18"/>
      <c r="CD27" s="18"/>
      <c r="CE27" s="57">
        <f t="shared" si="16"/>
        <v>91</v>
      </c>
      <c r="CF27" s="19">
        <f t="shared" si="40"/>
        <v>91</v>
      </c>
      <c r="CG27" s="18"/>
      <c r="CH27" s="18"/>
      <c r="CI27" s="18"/>
      <c r="CJ27" s="18"/>
      <c r="CK27" s="18"/>
      <c r="CL27" s="18"/>
      <c r="CM27" s="18"/>
      <c r="CN27" s="57">
        <f t="shared" si="17"/>
        <v>91</v>
      </c>
      <c r="CO27" s="25"/>
      <c r="CP27" s="30">
        <f t="shared" si="18"/>
        <v>91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6608</v>
      </c>
      <c r="FK27" s="121">
        <v>6618</v>
      </c>
    </row>
    <row r="28" spans="1:167" ht="16.5" customHeight="1">
      <c r="A28" s="26">
        <v>18</v>
      </c>
      <c r="B28" s="26">
        <v>12755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3</v>
      </c>
      <c r="J28" s="35" t="str">
        <f t="shared" si="4"/>
        <v>Menguasai Dimensi Tiga, Statistika, dan Kaidah pencacahan dan dapat menyelesaikan permasalahannya dengan cukup baik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3</v>
      </c>
      <c r="P28" s="35" t="str">
        <f t="shared" si="9"/>
        <v>Trampil dalam Dimensi Tiga, Statistika, dan Kaidah pencacahan dan trampil menyelesaikan permasalahannya dengan cukup baik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f t="shared" si="34"/>
        <v>80</v>
      </c>
      <c r="AA28" s="45">
        <f t="shared" si="35"/>
        <v>80</v>
      </c>
      <c r="AB28" s="48">
        <f t="shared" si="10"/>
        <v>80</v>
      </c>
      <c r="AC28" s="15">
        <f t="shared" si="36"/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/>
      <c r="AM28" s="14"/>
      <c r="AN28" s="14"/>
      <c r="AO28" s="14"/>
      <c r="AP28" s="14"/>
      <c r="AQ28" s="14"/>
      <c r="AR28" s="14">
        <f t="shared" si="37"/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f t="shared" si="38"/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f t="shared" si="39"/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f t="shared" si="40"/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12768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3</v>
      </c>
      <c r="J29" s="35" t="str">
        <f t="shared" si="4"/>
        <v>Menguasai Dimensi Tiga, Statistika, dan Kaidah pencacahan dan dapat menyelesaikan permasalahannya dengan cukup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3</v>
      </c>
      <c r="P29" s="35" t="str">
        <f t="shared" si="9"/>
        <v>Trampil dalam Dimensi Tiga, Statistika, dan Kaidah pencacahan dan trampil menyelesaikan permasalahannya dengan cukup baik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>
        <f t="shared" si="36"/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f t="shared" si="37"/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f t="shared" si="38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f t="shared" si="39"/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f t="shared" si="40"/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6609</v>
      </c>
      <c r="FK29" s="121">
        <v>6619</v>
      </c>
    </row>
    <row r="30" spans="1:167" ht="16.5" customHeight="1">
      <c r="A30" s="26">
        <v>20</v>
      </c>
      <c r="B30" s="26">
        <v>12781</v>
      </c>
      <c r="C30" s="26" t="s">
        <v>80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Menguasai Dimensi Tiga, Statistika, dan Kaidah pencacahan dan dapat menyelesaikan permasalahannya dengan baik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2</v>
      </c>
      <c r="P30" s="35" t="str">
        <f t="shared" si="9"/>
        <v>Trampil dalam Dimensi Tiga, Statistika, dan Kaidah pencacahan dan trampil menyelesaikan permasalahannya dengan baik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>
        <f t="shared" si="34"/>
        <v>85</v>
      </c>
      <c r="AA30" s="45">
        <f t="shared" si="35"/>
        <v>85</v>
      </c>
      <c r="AB30" s="48">
        <f t="shared" si="10"/>
        <v>85</v>
      </c>
      <c r="AC30" s="15">
        <f t="shared" si="36"/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/>
      <c r="AM30" s="14"/>
      <c r="AN30" s="14"/>
      <c r="AO30" s="14"/>
      <c r="AP30" s="14"/>
      <c r="AQ30" s="14"/>
      <c r="AR30" s="14">
        <f t="shared" si="37"/>
        <v>85</v>
      </c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86</v>
      </c>
      <c r="BF30" s="18"/>
      <c r="BG30" s="18"/>
      <c r="BH30" s="18"/>
      <c r="BI30" s="18"/>
      <c r="BJ30" s="18"/>
      <c r="BK30" s="18"/>
      <c r="BL30" s="18"/>
      <c r="BM30" s="57">
        <f t="shared" si="14"/>
        <v>86</v>
      </c>
      <c r="BN30" s="19">
        <f t="shared" si="38"/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f t="shared" si="39"/>
        <v>86</v>
      </c>
      <c r="BX30" s="18"/>
      <c r="BY30" s="18"/>
      <c r="BZ30" s="18"/>
      <c r="CA30" s="18"/>
      <c r="CB30" s="18"/>
      <c r="CC30" s="18"/>
      <c r="CD30" s="18"/>
      <c r="CE30" s="57">
        <f t="shared" si="16"/>
        <v>86</v>
      </c>
      <c r="CF30" s="19">
        <f t="shared" si="40"/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86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12794</v>
      </c>
      <c r="C31" s="26" t="s">
        <v>81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2</v>
      </c>
      <c r="J31" s="35" t="str">
        <f t="shared" si="4"/>
        <v>Menguasai Dimensi Tiga, Statistika, dan Kaidah pencacahan dan dapat menyelesaikan permasalahannya dengan baik</v>
      </c>
      <c r="K31" s="35">
        <f t="shared" si="5"/>
        <v>88</v>
      </c>
      <c r="L31" s="35" t="str">
        <f t="shared" si="6"/>
        <v>B</v>
      </c>
      <c r="M31" s="35">
        <f t="shared" si="7"/>
        <v>88</v>
      </c>
      <c r="N31" s="35" t="str">
        <f t="shared" si="8"/>
        <v>B</v>
      </c>
      <c r="O31" s="61">
        <v>2</v>
      </c>
      <c r="P31" s="35" t="str">
        <f t="shared" si="9"/>
        <v>Trampil dalam Dimensi Tiga, Statistika, dan Kaidah pencacahan dan trampil menyelesaikan permasalahannya dengan baik</v>
      </c>
      <c r="Q31" s="39"/>
      <c r="R31" s="39"/>
      <c r="S31" s="25"/>
      <c r="T31" s="15">
        <v>87</v>
      </c>
      <c r="U31" s="14"/>
      <c r="V31" s="14"/>
      <c r="W31" s="14"/>
      <c r="X31" s="14"/>
      <c r="Y31" s="14"/>
      <c r="Z31" s="14">
        <f t="shared" si="34"/>
        <v>87</v>
      </c>
      <c r="AA31" s="45">
        <f t="shared" si="35"/>
        <v>87</v>
      </c>
      <c r="AB31" s="48">
        <f t="shared" si="10"/>
        <v>87</v>
      </c>
      <c r="AC31" s="15">
        <f t="shared" si="36"/>
        <v>87</v>
      </c>
      <c r="AD31" s="14"/>
      <c r="AE31" s="14"/>
      <c r="AF31" s="14"/>
      <c r="AG31" s="14"/>
      <c r="AH31" s="14"/>
      <c r="AI31" s="14"/>
      <c r="AJ31" s="45"/>
      <c r="AK31" s="48">
        <f t="shared" si="11"/>
        <v>87</v>
      </c>
      <c r="AL31" s="15"/>
      <c r="AM31" s="14"/>
      <c r="AN31" s="14"/>
      <c r="AO31" s="14"/>
      <c r="AP31" s="14"/>
      <c r="AQ31" s="14"/>
      <c r="AR31" s="14">
        <f t="shared" si="37"/>
        <v>87</v>
      </c>
      <c r="AS31" s="45"/>
      <c r="AT31" s="48">
        <f t="shared" si="12"/>
        <v>87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88</v>
      </c>
      <c r="BF31" s="18"/>
      <c r="BG31" s="18"/>
      <c r="BH31" s="18"/>
      <c r="BI31" s="18"/>
      <c r="BJ31" s="18"/>
      <c r="BK31" s="18"/>
      <c r="BL31" s="18"/>
      <c r="BM31" s="57">
        <f t="shared" si="14"/>
        <v>88</v>
      </c>
      <c r="BN31" s="19">
        <f t="shared" si="38"/>
        <v>88</v>
      </c>
      <c r="BO31" s="18"/>
      <c r="BP31" s="18"/>
      <c r="BQ31" s="18"/>
      <c r="BR31" s="18"/>
      <c r="BS31" s="18"/>
      <c r="BT31" s="18"/>
      <c r="BU31" s="18"/>
      <c r="BV31" s="57">
        <f t="shared" si="15"/>
        <v>88</v>
      </c>
      <c r="BW31" s="19">
        <f t="shared" si="39"/>
        <v>88</v>
      </c>
      <c r="BX31" s="18"/>
      <c r="BY31" s="18"/>
      <c r="BZ31" s="18"/>
      <c r="CA31" s="18"/>
      <c r="CB31" s="18"/>
      <c r="CC31" s="18"/>
      <c r="CD31" s="18"/>
      <c r="CE31" s="57">
        <f t="shared" si="16"/>
        <v>88</v>
      </c>
      <c r="CF31" s="19">
        <f t="shared" si="40"/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88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88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6610</v>
      </c>
      <c r="FK31" s="121">
        <v>6620</v>
      </c>
    </row>
    <row r="32" spans="1:167" ht="16.5" customHeight="1">
      <c r="A32" s="26">
        <v>22</v>
      </c>
      <c r="B32" s="26">
        <v>12807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3</v>
      </c>
      <c r="J32" s="35" t="str">
        <f t="shared" si="4"/>
        <v>Menguasai Dimensi Tiga, Statistika, dan Kaidah pencacahan dan dapat menyelesaikan permasalahannya dengan cukup baik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3</v>
      </c>
      <c r="P32" s="35" t="str">
        <f t="shared" si="9"/>
        <v>Trampil dalam Dimensi Tiga, Statistika, dan Kaidah pencacahan dan trampil menyelesaikan permasalahannya dengan cukup baik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f t="shared" si="34"/>
        <v>80</v>
      </c>
      <c r="AA32" s="45">
        <f t="shared" si="35"/>
        <v>80</v>
      </c>
      <c r="AB32" s="48">
        <f t="shared" si="10"/>
        <v>80</v>
      </c>
      <c r="AC32" s="15">
        <f t="shared" si="36"/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>
        <f t="shared" si="37"/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f t="shared" si="38"/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f t="shared" si="39"/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f t="shared" si="40"/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12820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3</v>
      </c>
      <c r="J33" s="35" t="str">
        <f t="shared" si="4"/>
        <v>Menguasai Dimensi Tiga, Statistika, dan Kaidah pencacahan dan dapat menyelesaikan permasalahannya dengan cukup baik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3</v>
      </c>
      <c r="P33" s="35" t="str">
        <f t="shared" si="9"/>
        <v>Trampil dalam Dimensi Tiga, Statistika, dan Kaidah pencacahan dan trampil menyelesaikan permasalahannya dengan cukup baik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f t="shared" si="34"/>
        <v>80</v>
      </c>
      <c r="AA33" s="45">
        <f t="shared" si="35"/>
        <v>80</v>
      </c>
      <c r="AB33" s="48">
        <f t="shared" si="10"/>
        <v>80</v>
      </c>
      <c r="AC33" s="15">
        <f t="shared" si="36"/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f t="shared" si="37"/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f t="shared" si="38"/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>
        <f t="shared" si="39"/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>
        <f t="shared" si="40"/>
        <v>81</v>
      </c>
      <c r="CG33" s="18"/>
      <c r="CH33" s="18"/>
      <c r="CI33" s="18"/>
      <c r="CJ33" s="18"/>
      <c r="CK33" s="18"/>
      <c r="CL33" s="18"/>
      <c r="CM33" s="18"/>
      <c r="CN33" s="57">
        <f t="shared" si="17"/>
        <v>81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12833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3</v>
      </c>
      <c r="J34" s="35" t="str">
        <f t="shared" si="4"/>
        <v>Menguasai Dimensi Tiga, Statistika, dan Kaidah pencacahan dan dapat menyelesaikan permasalahannya dengan cukup baik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3</v>
      </c>
      <c r="P34" s="35" t="str">
        <f t="shared" si="9"/>
        <v>Trampil dalam Dimensi Tiga, Statistika, dan Kaidah pencacahan dan trampil menyelesaikan permasalahannya dengan cukup baik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f t="shared" si="34"/>
        <v>80</v>
      </c>
      <c r="AA34" s="45">
        <f t="shared" si="35"/>
        <v>80</v>
      </c>
      <c r="AB34" s="48">
        <f t="shared" si="10"/>
        <v>80</v>
      </c>
      <c r="AC34" s="15">
        <f t="shared" si="36"/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f t="shared" si="37"/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f t="shared" si="38"/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>
        <f t="shared" si="39"/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>
        <f t="shared" si="40"/>
        <v>81</v>
      </c>
      <c r="CG34" s="18"/>
      <c r="CH34" s="18"/>
      <c r="CI34" s="18"/>
      <c r="CJ34" s="18"/>
      <c r="CK34" s="18"/>
      <c r="CL34" s="18"/>
      <c r="CM34" s="18"/>
      <c r="CN34" s="57">
        <f t="shared" si="17"/>
        <v>81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12846</v>
      </c>
      <c r="C35" s="26" t="s">
        <v>85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2</v>
      </c>
      <c r="J35" s="35" t="str">
        <f t="shared" si="4"/>
        <v>Menguasai Dimensi Tiga, Statistika, dan Kaidah pencacahan dan dapat menyelesaikan permasalahannya dengan baik</v>
      </c>
      <c r="K35" s="35">
        <f t="shared" si="5"/>
        <v>88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2</v>
      </c>
      <c r="P35" s="35" t="str">
        <f t="shared" si="9"/>
        <v>Trampil dalam Dimensi Tiga, Statistika, dan Kaidah pencacahan dan trampil menyelesaikan permasalahannya dengan baik</v>
      </c>
      <c r="Q35" s="39"/>
      <c r="R35" s="39"/>
      <c r="S35" s="25"/>
      <c r="T35" s="15">
        <v>87</v>
      </c>
      <c r="U35" s="14"/>
      <c r="V35" s="14"/>
      <c r="W35" s="14"/>
      <c r="X35" s="14"/>
      <c r="Y35" s="14"/>
      <c r="Z35" s="14">
        <f t="shared" si="34"/>
        <v>87</v>
      </c>
      <c r="AA35" s="45">
        <f t="shared" si="35"/>
        <v>87</v>
      </c>
      <c r="AB35" s="48">
        <f t="shared" si="10"/>
        <v>87</v>
      </c>
      <c r="AC35" s="15">
        <f t="shared" si="36"/>
        <v>87</v>
      </c>
      <c r="AD35" s="14"/>
      <c r="AE35" s="14"/>
      <c r="AF35" s="14"/>
      <c r="AG35" s="14"/>
      <c r="AH35" s="14"/>
      <c r="AI35" s="14"/>
      <c r="AJ35" s="45"/>
      <c r="AK35" s="48">
        <f t="shared" si="11"/>
        <v>87</v>
      </c>
      <c r="AL35" s="15"/>
      <c r="AM35" s="14"/>
      <c r="AN35" s="14"/>
      <c r="AO35" s="14"/>
      <c r="AP35" s="14"/>
      <c r="AQ35" s="14"/>
      <c r="AR35" s="14">
        <f t="shared" si="37"/>
        <v>87</v>
      </c>
      <c r="AS35" s="45"/>
      <c r="AT35" s="48">
        <f t="shared" si="12"/>
        <v>87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88</v>
      </c>
      <c r="BF35" s="18"/>
      <c r="BG35" s="18"/>
      <c r="BH35" s="18"/>
      <c r="BI35" s="18"/>
      <c r="BJ35" s="18"/>
      <c r="BK35" s="18"/>
      <c r="BL35" s="18"/>
      <c r="BM35" s="57">
        <f t="shared" si="14"/>
        <v>88</v>
      </c>
      <c r="BN35" s="19">
        <f t="shared" si="38"/>
        <v>88</v>
      </c>
      <c r="BO35" s="18"/>
      <c r="BP35" s="18"/>
      <c r="BQ35" s="18"/>
      <c r="BR35" s="18"/>
      <c r="BS35" s="18"/>
      <c r="BT35" s="18"/>
      <c r="BU35" s="18"/>
      <c r="BV35" s="57">
        <f t="shared" si="15"/>
        <v>88</v>
      </c>
      <c r="BW35" s="19">
        <f t="shared" si="39"/>
        <v>88</v>
      </c>
      <c r="BX35" s="18"/>
      <c r="BY35" s="18"/>
      <c r="BZ35" s="18"/>
      <c r="CA35" s="18"/>
      <c r="CB35" s="18"/>
      <c r="CC35" s="18"/>
      <c r="CD35" s="18"/>
      <c r="CE35" s="57">
        <f t="shared" si="16"/>
        <v>88</v>
      </c>
      <c r="CF35" s="19">
        <f t="shared" si="40"/>
        <v>88</v>
      </c>
      <c r="CG35" s="18"/>
      <c r="CH35" s="18"/>
      <c r="CI35" s="18"/>
      <c r="CJ35" s="18"/>
      <c r="CK35" s="18"/>
      <c r="CL35" s="18"/>
      <c r="CM35" s="18"/>
      <c r="CN35" s="57">
        <f t="shared" si="17"/>
        <v>88</v>
      </c>
      <c r="CO35" s="25"/>
      <c r="CP35" s="30">
        <f t="shared" si="18"/>
        <v>88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88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12859</v>
      </c>
      <c r="C36" s="26" t="s">
        <v>86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Menguasai Dimensi Tiga, Statistika, dan Kaidah pencacahan dan dapat menyelesaikan permasalahannya dengan sangat baik</v>
      </c>
      <c r="K36" s="35">
        <f t="shared" si="5"/>
        <v>91</v>
      </c>
      <c r="L36" s="35" t="str">
        <f t="shared" si="6"/>
        <v>A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Trampil dalam Dimensi Tiga, Statistika, dan Kaidah pencacahan dan trampil menyelesaikan permasalahannya dengan sangat baik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f t="shared" si="34"/>
        <v>90</v>
      </c>
      <c r="AA36" s="45">
        <f t="shared" si="35"/>
        <v>90</v>
      </c>
      <c r="AB36" s="48">
        <f t="shared" si="10"/>
        <v>90</v>
      </c>
      <c r="AC36" s="15">
        <f t="shared" si="36"/>
        <v>90</v>
      </c>
      <c r="AD36" s="14"/>
      <c r="AE36" s="14"/>
      <c r="AF36" s="14"/>
      <c r="AG36" s="14"/>
      <c r="AH36" s="14"/>
      <c r="AI36" s="14"/>
      <c r="AJ36" s="45"/>
      <c r="AK36" s="48">
        <f t="shared" si="11"/>
        <v>90</v>
      </c>
      <c r="AL36" s="15"/>
      <c r="AM36" s="14"/>
      <c r="AN36" s="14"/>
      <c r="AO36" s="14"/>
      <c r="AP36" s="14"/>
      <c r="AQ36" s="14"/>
      <c r="AR36" s="14">
        <f t="shared" si="37"/>
        <v>90</v>
      </c>
      <c r="AS36" s="45"/>
      <c r="AT36" s="48">
        <f t="shared" si="12"/>
        <v>90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91</v>
      </c>
      <c r="BF36" s="18"/>
      <c r="BG36" s="18"/>
      <c r="BH36" s="18"/>
      <c r="BI36" s="18"/>
      <c r="BJ36" s="18"/>
      <c r="BK36" s="18"/>
      <c r="BL36" s="18"/>
      <c r="BM36" s="57">
        <f t="shared" si="14"/>
        <v>91</v>
      </c>
      <c r="BN36" s="19">
        <f t="shared" si="38"/>
        <v>91</v>
      </c>
      <c r="BO36" s="18"/>
      <c r="BP36" s="18"/>
      <c r="BQ36" s="18"/>
      <c r="BR36" s="18"/>
      <c r="BS36" s="18"/>
      <c r="BT36" s="18"/>
      <c r="BU36" s="18"/>
      <c r="BV36" s="57">
        <f t="shared" si="15"/>
        <v>91</v>
      </c>
      <c r="BW36" s="19">
        <f t="shared" si="39"/>
        <v>91</v>
      </c>
      <c r="BX36" s="18"/>
      <c r="BY36" s="18"/>
      <c r="BZ36" s="18"/>
      <c r="CA36" s="18"/>
      <c r="CB36" s="18"/>
      <c r="CC36" s="18"/>
      <c r="CD36" s="18"/>
      <c r="CE36" s="57">
        <f t="shared" si="16"/>
        <v>91</v>
      </c>
      <c r="CF36" s="19">
        <f t="shared" si="40"/>
        <v>91</v>
      </c>
      <c r="CG36" s="18"/>
      <c r="CH36" s="18"/>
      <c r="CI36" s="18"/>
      <c r="CJ36" s="18"/>
      <c r="CK36" s="18"/>
      <c r="CL36" s="18"/>
      <c r="CM36" s="18"/>
      <c r="CN36" s="57">
        <f t="shared" si="17"/>
        <v>91</v>
      </c>
      <c r="CO36" s="25"/>
      <c r="CP36" s="30">
        <f t="shared" si="18"/>
        <v>91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12872</v>
      </c>
      <c r="C37" s="26" t="s">
        <v>87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2</v>
      </c>
      <c r="J37" s="35" t="str">
        <f t="shared" si="4"/>
        <v>Menguasai Dimensi Tiga, Statistika, dan Kaidah pencacahan dan dapat menyelesaikan permasalahannya dengan baik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2</v>
      </c>
      <c r="P37" s="35" t="str">
        <f t="shared" si="9"/>
        <v>Trampil dalam Dimensi Tiga, Statistika, dan Kaidah pencacahan dan trampil menyelesaikan permasalahannya dengan baik</v>
      </c>
      <c r="Q37" s="39"/>
      <c r="R37" s="39"/>
      <c r="S37" s="25"/>
      <c r="T37" s="15">
        <v>87</v>
      </c>
      <c r="U37" s="14"/>
      <c r="V37" s="14"/>
      <c r="W37" s="14"/>
      <c r="X37" s="14"/>
      <c r="Y37" s="14"/>
      <c r="Z37" s="14">
        <f t="shared" si="34"/>
        <v>87</v>
      </c>
      <c r="AA37" s="45">
        <f t="shared" si="35"/>
        <v>87</v>
      </c>
      <c r="AB37" s="48">
        <f t="shared" si="10"/>
        <v>87</v>
      </c>
      <c r="AC37" s="15">
        <f t="shared" si="36"/>
        <v>87</v>
      </c>
      <c r="AD37" s="14"/>
      <c r="AE37" s="14"/>
      <c r="AF37" s="14"/>
      <c r="AG37" s="14"/>
      <c r="AH37" s="14"/>
      <c r="AI37" s="14"/>
      <c r="AJ37" s="45"/>
      <c r="AK37" s="48">
        <f t="shared" si="11"/>
        <v>87</v>
      </c>
      <c r="AL37" s="15"/>
      <c r="AM37" s="14"/>
      <c r="AN37" s="14"/>
      <c r="AO37" s="14"/>
      <c r="AP37" s="14"/>
      <c r="AQ37" s="14"/>
      <c r="AR37" s="14">
        <f t="shared" si="37"/>
        <v>87</v>
      </c>
      <c r="AS37" s="45"/>
      <c r="AT37" s="48">
        <f t="shared" si="12"/>
        <v>87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88</v>
      </c>
      <c r="BF37" s="18"/>
      <c r="BG37" s="18"/>
      <c r="BH37" s="18"/>
      <c r="BI37" s="18"/>
      <c r="BJ37" s="18"/>
      <c r="BK37" s="18"/>
      <c r="BL37" s="18"/>
      <c r="BM37" s="57">
        <f t="shared" si="14"/>
        <v>88</v>
      </c>
      <c r="BN37" s="19">
        <f t="shared" si="38"/>
        <v>88</v>
      </c>
      <c r="BO37" s="18"/>
      <c r="BP37" s="18"/>
      <c r="BQ37" s="18"/>
      <c r="BR37" s="18"/>
      <c r="BS37" s="18"/>
      <c r="BT37" s="18"/>
      <c r="BU37" s="18"/>
      <c r="BV37" s="57">
        <f t="shared" si="15"/>
        <v>88</v>
      </c>
      <c r="BW37" s="19">
        <f t="shared" si="39"/>
        <v>88</v>
      </c>
      <c r="BX37" s="18"/>
      <c r="BY37" s="18"/>
      <c r="BZ37" s="18"/>
      <c r="CA37" s="18"/>
      <c r="CB37" s="18"/>
      <c r="CC37" s="18"/>
      <c r="CD37" s="18"/>
      <c r="CE37" s="57">
        <f t="shared" si="16"/>
        <v>88</v>
      </c>
      <c r="CF37" s="19">
        <f t="shared" si="40"/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12885</v>
      </c>
      <c r="C38" s="26" t="s">
        <v>88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90</v>
      </c>
      <c r="H38" s="35" t="str">
        <f t="shared" si="3"/>
        <v>A</v>
      </c>
      <c r="I38" s="61">
        <v>1</v>
      </c>
      <c r="J38" s="35" t="str">
        <f t="shared" si="4"/>
        <v>Menguasai Dimensi Tiga, Statistika, dan Kaidah pencacahan dan dapat menyelesaikan permasalahannya dengan sangat baik</v>
      </c>
      <c r="K38" s="35">
        <f t="shared" si="5"/>
        <v>91</v>
      </c>
      <c r="L38" s="35" t="str">
        <f t="shared" si="6"/>
        <v>A</v>
      </c>
      <c r="M38" s="35">
        <f t="shared" si="7"/>
        <v>91</v>
      </c>
      <c r="N38" s="35" t="str">
        <f t="shared" si="8"/>
        <v>A</v>
      </c>
      <c r="O38" s="61">
        <v>1</v>
      </c>
      <c r="P38" s="35" t="str">
        <f t="shared" si="9"/>
        <v>Trampil dalam Dimensi Tiga, Statistika, dan Kaidah pencacahan dan trampil menyelesaikan permasalahannya dengan sangat baik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f t="shared" si="34"/>
        <v>90</v>
      </c>
      <c r="AA38" s="45">
        <f t="shared" si="35"/>
        <v>90</v>
      </c>
      <c r="AB38" s="48">
        <f t="shared" si="10"/>
        <v>90</v>
      </c>
      <c r="AC38" s="15">
        <f t="shared" si="36"/>
        <v>90</v>
      </c>
      <c r="AD38" s="14"/>
      <c r="AE38" s="14"/>
      <c r="AF38" s="14"/>
      <c r="AG38" s="14"/>
      <c r="AH38" s="14"/>
      <c r="AI38" s="14"/>
      <c r="AJ38" s="45"/>
      <c r="AK38" s="48">
        <f t="shared" si="11"/>
        <v>90</v>
      </c>
      <c r="AL38" s="15"/>
      <c r="AM38" s="14"/>
      <c r="AN38" s="14"/>
      <c r="AO38" s="14"/>
      <c r="AP38" s="14"/>
      <c r="AQ38" s="14"/>
      <c r="AR38" s="14">
        <f t="shared" si="37"/>
        <v>90</v>
      </c>
      <c r="AS38" s="45"/>
      <c r="AT38" s="48">
        <f t="shared" si="12"/>
        <v>90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91</v>
      </c>
      <c r="BF38" s="18"/>
      <c r="BG38" s="18"/>
      <c r="BH38" s="18"/>
      <c r="BI38" s="18"/>
      <c r="BJ38" s="18"/>
      <c r="BK38" s="18"/>
      <c r="BL38" s="18"/>
      <c r="BM38" s="57">
        <f t="shared" si="14"/>
        <v>91</v>
      </c>
      <c r="BN38" s="19">
        <f t="shared" si="38"/>
        <v>91</v>
      </c>
      <c r="BO38" s="18"/>
      <c r="BP38" s="18"/>
      <c r="BQ38" s="18"/>
      <c r="BR38" s="18"/>
      <c r="BS38" s="18"/>
      <c r="BT38" s="18"/>
      <c r="BU38" s="18"/>
      <c r="BV38" s="57">
        <f t="shared" si="15"/>
        <v>91</v>
      </c>
      <c r="BW38" s="19">
        <f t="shared" si="39"/>
        <v>91</v>
      </c>
      <c r="BX38" s="18"/>
      <c r="BY38" s="18"/>
      <c r="BZ38" s="18"/>
      <c r="CA38" s="18"/>
      <c r="CB38" s="18"/>
      <c r="CC38" s="18"/>
      <c r="CD38" s="18"/>
      <c r="CE38" s="57">
        <f t="shared" si="16"/>
        <v>91</v>
      </c>
      <c r="CF38" s="19">
        <f t="shared" si="40"/>
        <v>91</v>
      </c>
      <c r="CG38" s="18"/>
      <c r="CH38" s="18"/>
      <c r="CI38" s="18"/>
      <c r="CJ38" s="18"/>
      <c r="CK38" s="18"/>
      <c r="CL38" s="18"/>
      <c r="CM38" s="18"/>
      <c r="CN38" s="57">
        <f t="shared" si="17"/>
        <v>91</v>
      </c>
      <c r="CO38" s="25"/>
      <c r="CP38" s="30">
        <f t="shared" si="18"/>
        <v>91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12898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3</v>
      </c>
      <c r="J39" s="35" t="str">
        <f t="shared" si="4"/>
        <v>Menguasai Dimensi Tiga, Statistika, dan Kaidah pencacahan dan dapat menyelesaikan permasalahannya dengan cukup baik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3</v>
      </c>
      <c r="P39" s="35" t="str">
        <f t="shared" si="9"/>
        <v>Trampil dalam Dimensi Tiga, Statistika, dan Kaidah pencacahan dan trampil menyelesaikan permasalahannya dengan cukup baik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f t="shared" si="34"/>
        <v>80</v>
      </c>
      <c r="AA39" s="45">
        <f t="shared" si="35"/>
        <v>80</v>
      </c>
      <c r="AB39" s="48">
        <f t="shared" si="10"/>
        <v>80</v>
      </c>
      <c r="AC39" s="15">
        <f t="shared" si="36"/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/>
      <c r="AM39" s="14"/>
      <c r="AN39" s="14"/>
      <c r="AO39" s="14"/>
      <c r="AP39" s="14"/>
      <c r="AQ39" s="14"/>
      <c r="AR39" s="14">
        <f t="shared" si="37"/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f t="shared" si="38"/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f t="shared" si="39"/>
        <v>81</v>
      </c>
      <c r="BX39" s="18"/>
      <c r="BY39" s="18"/>
      <c r="BZ39" s="18"/>
      <c r="CA39" s="18"/>
      <c r="CB39" s="18"/>
      <c r="CC39" s="18"/>
      <c r="CD39" s="18"/>
      <c r="CE39" s="57">
        <f t="shared" si="16"/>
        <v>81</v>
      </c>
      <c r="CF39" s="19">
        <f t="shared" si="40"/>
        <v>81</v>
      </c>
      <c r="CG39" s="18"/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12911</v>
      </c>
      <c r="C40" s="26" t="s">
        <v>90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2</v>
      </c>
      <c r="J40" s="35" t="str">
        <f t="shared" si="4"/>
        <v>Menguasai Dimensi Tiga, Statistika, dan Kaidah pencacahan dan dapat menyelesaikan permasalahannya dengan baik</v>
      </c>
      <c r="K40" s="35">
        <f t="shared" si="5"/>
        <v>86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2</v>
      </c>
      <c r="P40" s="35" t="str">
        <f t="shared" si="9"/>
        <v>Trampil dalam Dimensi Tiga, Statistika, dan Kaidah pencacahan dan trampil menyelesaikan permasalahannya dengan baik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>
        <f t="shared" si="34"/>
        <v>85</v>
      </c>
      <c r="AA40" s="45">
        <f t="shared" si="35"/>
        <v>85</v>
      </c>
      <c r="AB40" s="48">
        <f t="shared" si="10"/>
        <v>85</v>
      </c>
      <c r="AC40" s="15">
        <f t="shared" si="36"/>
        <v>85</v>
      </c>
      <c r="AD40" s="14"/>
      <c r="AE40" s="14"/>
      <c r="AF40" s="14"/>
      <c r="AG40" s="14"/>
      <c r="AH40" s="14"/>
      <c r="AI40" s="14"/>
      <c r="AJ40" s="45"/>
      <c r="AK40" s="48">
        <f t="shared" si="11"/>
        <v>85</v>
      </c>
      <c r="AL40" s="15"/>
      <c r="AM40" s="14"/>
      <c r="AN40" s="14"/>
      <c r="AO40" s="14"/>
      <c r="AP40" s="14"/>
      <c r="AQ40" s="14"/>
      <c r="AR40" s="14">
        <f t="shared" si="37"/>
        <v>85</v>
      </c>
      <c r="AS40" s="45"/>
      <c r="AT40" s="48">
        <f t="shared" si="12"/>
        <v>85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86</v>
      </c>
      <c r="BF40" s="18"/>
      <c r="BG40" s="18"/>
      <c r="BH40" s="18"/>
      <c r="BI40" s="18"/>
      <c r="BJ40" s="18"/>
      <c r="BK40" s="18"/>
      <c r="BL40" s="18"/>
      <c r="BM40" s="57">
        <f t="shared" si="14"/>
        <v>86</v>
      </c>
      <c r="BN40" s="19">
        <f t="shared" si="38"/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f t="shared" si="39"/>
        <v>86</v>
      </c>
      <c r="BX40" s="18"/>
      <c r="BY40" s="18"/>
      <c r="BZ40" s="18"/>
      <c r="CA40" s="18"/>
      <c r="CB40" s="18"/>
      <c r="CC40" s="18"/>
      <c r="CD40" s="18"/>
      <c r="CE40" s="57">
        <f t="shared" si="16"/>
        <v>86</v>
      </c>
      <c r="CF40" s="19">
        <f t="shared" si="40"/>
        <v>86</v>
      </c>
      <c r="CG40" s="18"/>
      <c r="CH40" s="18"/>
      <c r="CI40" s="18"/>
      <c r="CJ40" s="18"/>
      <c r="CK40" s="18"/>
      <c r="CL40" s="18"/>
      <c r="CM40" s="18"/>
      <c r="CN40" s="57">
        <f t="shared" si="17"/>
        <v>86</v>
      </c>
      <c r="CO40" s="25"/>
      <c r="CP40" s="30">
        <f t="shared" si="18"/>
        <v>86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12924</v>
      </c>
      <c r="C41" s="26" t="s">
        <v>91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Menguasai Dimensi Tiga, Statistika, dan Kaidah pencacahan dan dapat menyelesaikan permasalahannya dengan baik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2</v>
      </c>
      <c r="P41" s="35" t="str">
        <f t="shared" si="9"/>
        <v>Trampil dalam Dimensi Tiga, Statistika, dan Kaidah pencacahan dan trampil menyelesaikan permasalahannya dengan baik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>
        <f t="shared" si="34"/>
        <v>85</v>
      </c>
      <c r="AA41" s="45">
        <f t="shared" si="35"/>
        <v>85</v>
      </c>
      <c r="AB41" s="48">
        <f t="shared" si="10"/>
        <v>85</v>
      </c>
      <c r="AC41" s="15">
        <f t="shared" si="36"/>
        <v>85</v>
      </c>
      <c r="AD41" s="14"/>
      <c r="AE41" s="14"/>
      <c r="AF41" s="14"/>
      <c r="AG41" s="14"/>
      <c r="AH41" s="14"/>
      <c r="AI41" s="14"/>
      <c r="AJ41" s="45"/>
      <c r="AK41" s="48">
        <f t="shared" si="11"/>
        <v>85</v>
      </c>
      <c r="AL41" s="15"/>
      <c r="AM41" s="14"/>
      <c r="AN41" s="14"/>
      <c r="AO41" s="14"/>
      <c r="AP41" s="14"/>
      <c r="AQ41" s="14"/>
      <c r="AR41" s="14">
        <f t="shared" si="37"/>
        <v>85</v>
      </c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f t="shared" si="38"/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f t="shared" si="39"/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f t="shared" si="40"/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12937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3</v>
      </c>
      <c r="J42" s="35" t="str">
        <f t="shared" si="4"/>
        <v>Menguasai Dimensi Tiga, Statistika, dan Kaidah pencacahan dan dapat menyelesaikan permasalahannya dengan cukup baik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3</v>
      </c>
      <c r="P42" s="35" t="str">
        <f t="shared" si="9"/>
        <v>Trampil dalam Dimensi Tiga, Statistika, dan Kaidah pencacahan dan trampil menyelesaikan permasalahannya dengan cukup baik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f t="shared" si="34"/>
        <v>80</v>
      </c>
      <c r="AA42" s="45">
        <f t="shared" si="35"/>
        <v>80</v>
      </c>
      <c r="AB42" s="48">
        <f t="shared" si="10"/>
        <v>80</v>
      </c>
      <c r="AC42" s="15">
        <f t="shared" si="36"/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/>
      <c r="AM42" s="14"/>
      <c r="AN42" s="14"/>
      <c r="AO42" s="14"/>
      <c r="AP42" s="14"/>
      <c r="AQ42" s="14"/>
      <c r="AR42" s="14">
        <f t="shared" si="37"/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f t="shared" si="38"/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f t="shared" si="39"/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81</v>
      </c>
      <c r="CF42" s="19">
        <f t="shared" si="40"/>
        <v>81</v>
      </c>
      <c r="CG42" s="18"/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12950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>Menguasai Dimensi Tiga, Statistika, dan Kaidah pencacahan dan dapat menyelesaikan permasalahannya dengan baik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2</v>
      </c>
      <c r="P43" s="35" t="str">
        <f t="shared" si="9"/>
        <v>Trampil dalam Dimensi Tiga, Statistika, dan Kaidah pencacahan dan trampil menyelesaikan permasalahannya dengan baik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f t="shared" si="34"/>
        <v>85</v>
      </c>
      <c r="AA43" s="45">
        <f t="shared" si="35"/>
        <v>85</v>
      </c>
      <c r="AB43" s="48">
        <f t="shared" si="10"/>
        <v>85</v>
      </c>
      <c r="AC43" s="15">
        <f t="shared" si="36"/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/>
      <c r="AM43" s="14"/>
      <c r="AN43" s="14"/>
      <c r="AO43" s="14"/>
      <c r="AP43" s="14"/>
      <c r="AQ43" s="14"/>
      <c r="AR43" s="14">
        <f t="shared" si="37"/>
        <v>85</v>
      </c>
      <c r="AS43" s="45"/>
      <c r="AT43" s="48">
        <f t="shared" si="12"/>
        <v>85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19">
        <f t="shared" si="38"/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f t="shared" si="39"/>
        <v>86</v>
      </c>
      <c r="BX43" s="18"/>
      <c r="BY43" s="18"/>
      <c r="BZ43" s="18"/>
      <c r="CA43" s="18"/>
      <c r="CB43" s="18"/>
      <c r="CC43" s="18"/>
      <c r="CD43" s="18"/>
      <c r="CE43" s="57">
        <f t="shared" si="16"/>
        <v>86</v>
      </c>
      <c r="CF43" s="19">
        <f t="shared" si="40"/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12963</v>
      </c>
      <c r="C44" s="26" t="s">
        <v>94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2</v>
      </c>
      <c r="J44" s="35" t="str">
        <f t="shared" si="4"/>
        <v>Menguasai Dimensi Tiga, Statistika, dan Kaidah pencacahan dan dapat menyelesaikan permasalahannya dengan baik</v>
      </c>
      <c r="K44" s="35">
        <f t="shared" si="5"/>
        <v>88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2</v>
      </c>
      <c r="P44" s="35" t="str">
        <f t="shared" si="9"/>
        <v>Trampil dalam Dimensi Tiga, Statistika, dan Kaidah pencacahan dan trampil menyelesaikan permasalahannya dengan baik</v>
      </c>
      <c r="Q44" s="39"/>
      <c r="R44" s="39"/>
      <c r="S44" s="25"/>
      <c r="T44" s="15">
        <v>87</v>
      </c>
      <c r="U44" s="14"/>
      <c r="V44" s="14"/>
      <c r="W44" s="14"/>
      <c r="X44" s="14"/>
      <c r="Y44" s="14"/>
      <c r="Z44" s="14">
        <f t="shared" si="34"/>
        <v>87</v>
      </c>
      <c r="AA44" s="45">
        <f t="shared" si="35"/>
        <v>87</v>
      </c>
      <c r="AB44" s="48">
        <f t="shared" si="10"/>
        <v>87</v>
      </c>
      <c r="AC44" s="15">
        <f t="shared" si="36"/>
        <v>87</v>
      </c>
      <c r="AD44" s="14"/>
      <c r="AE44" s="14"/>
      <c r="AF44" s="14"/>
      <c r="AG44" s="14"/>
      <c r="AH44" s="14"/>
      <c r="AI44" s="14"/>
      <c r="AJ44" s="45"/>
      <c r="AK44" s="48">
        <f t="shared" si="11"/>
        <v>87</v>
      </c>
      <c r="AL44" s="15"/>
      <c r="AM44" s="14"/>
      <c r="AN44" s="14"/>
      <c r="AO44" s="14"/>
      <c r="AP44" s="14"/>
      <c r="AQ44" s="14"/>
      <c r="AR44" s="14">
        <f t="shared" si="37"/>
        <v>87</v>
      </c>
      <c r="AS44" s="45"/>
      <c r="AT44" s="48">
        <f t="shared" si="12"/>
        <v>87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88</v>
      </c>
      <c r="BF44" s="18"/>
      <c r="BG44" s="18"/>
      <c r="BH44" s="18"/>
      <c r="BI44" s="18"/>
      <c r="BJ44" s="18"/>
      <c r="BK44" s="18"/>
      <c r="BL44" s="18"/>
      <c r="BM44" s="57">
        <f t="shared" si="14"/>
        <v>88</v>
      </c>
      <c r="BN44" s="19">
        <f t="shared" si="38"/>
        <v>88</v>
      </c>
      <c r="BO44" s="18"/>
      <c r="BP44" s="18"/>
      <c r="BQ44" s="18"/>
      <c r="BR44" s="18"/>
      <c r="BS44" s="18"/>
      <c r="BT44" s="18"/>
      <c r="BU44" s="18"/>
      <c r="BV44" s="57">
        <f t="shared" si="15"/>
        <v>88</v>
      </c>
      <c r="BW44" s="19">
        <f t="shared" si="39"/>
        <v>88</v>
      </c>
      <c r="BX44" s="18"/>
      <c r="BY44" s="18"/>
      <c r="BZ44" s="18"/>
      <c r="CA44" s="18"/>
      <c r="CB44" s="18"/>
      <c r="CC44" s="18"/>
      <c r="CD44" s="18"/>
      <c r="CE44" s="57">
        <f t="shared" si="16"/>
        <v>88</v>
      </c>
      <c r="CF44" s="19">
        <f t="shared" si="40"/>
        <v>88</v>
      </c>
      <c r="CG44" s="18"/>
      <c r="CH44" s="18"/>
      <c r="CI44" s="18"/>
      <c r="CJ44" s="18"/>
      <c r="CK44" s="18"/>
      <c r="CL44" s="18"/>
      <c r="CM44" s="18"/>
      <c r="CN44" s="57">
        <f t="shared" si="17"/>
        <v>88</v>
      </c>
      <c r="CO44" s="25"/>
      <c r="CP44" s="30">
        <f t="shared" si="18"/>
        <v>88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88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88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12976</v>
      </c>
      <c r="C45" s="26" t="s">
        <v>95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2</v>
      </c>
      <c r="J45" s="35" t="str">
        <f t="shared" si="4"/>
        <v>Menguasai Dimensi Tiga, Statistika, dan Kaidah pencacahan dan dapat menyelesaikan permasalahannya dengan baik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2</v>
      </c>
      <c r="P45" s="35" t="str">
        <f t="shared" si="9"/>
        <v>Trampil dalam Dimensi Tiga, Statistika, dan Kaidah pencacahan dan trampil menyelesaikan permasalahannya dengan baik</v>
      </c>
      <c r="Q45" s="39"/>
      <c r="R45" s="39"/>
      <c r="S45" s="25"/>
      <c r="T45" s="15">
        <v>87</v>
      </c>
      <c r="U45" s="14"/>
      <c r="V45" s="14"/>
      <c r="W45" s="14"/>
      <c r="X45" s="14"/>
      <c r="Y45" s="14"/>
      <c r="Z45" s="14">
        <f t="shared" si="34"/>
        <v>87</v>
      </c>
      <c r="AA45" s="45">
        <f t="shared" si="35"/>
        <v>87</v>
      </c>
      <c r="AB45" s="48">
        <f t="shared" si="10"/>
        <v>87</v>
      </c>
      <c r="AC45" s="15">
        <f t="shared" si="36"/>
        <v>87</v>
      </c>
      <c r="AD45" s="14"/>
      <c r="AE45" s="14"/>
      <c r="AF45" s="14"/>
      <c r="AG45" s="14"/>
      <c r="AH45" s="14"/>
      <c r="AI45" s="14"/>
      <c r="AJ45" s="45"/>
      <c r="AK45" s="48">
        <f t="shared" si="11"/>
        <v>87</v>
      </c>
      <c r="AL45" s="15"/>
      <c r="AM45" s="14"/>
      <c r="AN45" s="14"/>
      <c r="AO45" s="14"/>
      <c r="AP45" s="14"/>
      <c r="AQ45" s="14"/>
      <c r="AR45" s="14">
        <f t="shared" si="37"/>
        <v>87</v>
      </c>
      <c r="AS45" s="45"/>
      <c r="AT45" s="48">
        <f t="shared" si="12"/>
        <v>87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88</v>
      </c>
      <c r="BF45" s="18"/>
      <c r="BG45" s="18"/>
      <c r="BH45" s="18"/>
      <c r="BI45" s="18"/>
      <c r="BJ45" s="18"/>
      <c r="BK45" s="18"/>
      <c r="BL45" s="18"/>
      <c r="BM45" s="57">
        <f t="shared" si="14"/>
        <v>88</v>
      </c>
      <c r="BN45" s="19">
        <f t="shared" si="38"/>
        <v>88</v>
      </c>
      <c r="BO45" s="18"/>
      <c r="BP45" s="18"/>
      <c r="BQ45" s="18"/>
      <c r="BR45" s="18"/>
      <c r="BS45" s="18"/>
      <c r="BT45" s="18"/>
      <c r="BU45" s="18"/>
      <c r="BV45" s="57">
        <f t="shared" si="15"/>
        <v>88</v>
      </c>
      <c r="BW45" s="19">
        <f t="shared" si="39"/>
        <v>88</v>
      </c>
      <c r="BX45" s="18"/>
      <c r="BY45" s="18"/>
      <c r="BZ45" s="18"/>
      <c r="CA45" s="18"/>
      <c r="CB45" s="18"/>
      <c r="CC45" s="18"/>
      <c r="CD45" s="18"/>
      <c r="CE45" s="57">
        <f t="shared" si="16"/>
        <v>88</v>
      </c>
      <c r="CF45" s="19">
        <f t="shared" si="40"/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88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88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12989</v>
      </c>
      <c r="C46" s="26" t="s">
        <v>96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2</v>
      </c>
      <c r="J46" s="35" t="str">
        <f t="shared" si="4"/>
        <v>Menguasai Dimensi Tiga, Statistika, dan Kaidah pencacahan dan dapat menyelesaikan permasalahannya dengan baik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2</v>
      </c>
      <c r="P46" s="35" t="str">
        <f t="shared" si="9"/>
        <v>Trampil dalam Dimensi Tiga, Statistika, dan Kaidah pencacahan dan trampil menyelesaikan permasalahannya dengan baik</v>
      </c>
      <c r="Q46" s="39"/>
      <c r="R46" s="39"/>
      <c r="S46" s="25"/>
      <c r="T46" s="15">
        <v>85</v>
      </c>
      <c r="U46" s="14"/>
      <c r="V46" s="14"/>
      <c r="W46" s="14"/>
      <c r="X46" s="14"/>
      <c r="Y46" s="14"/>
      <c r="Z46" s="14">
        <f t="shared" si="34"/>
        <v>85</v>
      </c>
      <c r="AA46" s="45">
        <f t="shared" si="35"/>
        <v>85</v>
      </c>
      <c r="AB46" s="48">
        <f t="shared" si="10"/>
        <v>85</v>
      </c>
      <c r="AC46" s="15">
        <f t="shared" si="36"/>
        <v>85</v>
      </c>
      <c r="AD46" s="14"/>
      <c r="AE46" s="14"/>
      <c r="AF46" s="14"/>
      <c r="AG46" s="14"/>
      <c r="AH46" s="14"/>
      <c r="AI46" s="14"/>
      <c r="AJ46" s="45"/>
      <c r="AK46" s="48">
        <f t="shared" si="11"/>
        <v>85</v>
      </c>
      <c r="AL46" s="15"/>
      <c r="AM46" s="14"/>
      <c r="AN46" s="14"/>
      <c r="AO46" s="14"/>
      <c r="AP46" s="14"/>
      <c r="AQ46" s="14"/>
      <c r="AR46" s="14">
        <f t="shared" si="37"/>
        <v>85</v>
      </c>
      <c r="AS46" s="45"/>
      <c r="AT46" s="48">
        <f t="shared" si="12"/>
        <v>85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86</v>
      </c>
      <c r="BF46" s="18"/>
      <c r="BG46" s="18"/>
      <c r="BH46" s="18"/>
      <c r="BI46" s="18"/>
      <c r="BJ46" s="18"/>
      <c r="BK46" s="18"/>
      <c r="BL46" s="18"/>
      <c r="BM46" s="57">
        <f t="shared" si="14"/>
        <v>86</v>
      </c>
      <c r="BN46" s="19">
        <f t="shared" si="38"/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>
        <f t="shared" si="39"/>
        <v>86</v>
      </c>
      <c r="BX46" s="18"/>
      <c r="BY46" s="18"/>
      <c r="BZ46" s="18"/>
      <c r="CA46" s="18"/>
      <c r="CB46" s="18"/>
      <c r="CC46" s="18"/>
      <c r="CD46" s="18"/>
      <c r="CE46" s="57">
        <f t="shared" si="16"/>
        <v>86</v>
      </c>
      <c r="CF46" s="19">
        <f t="shared" si="40"/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86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86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4"/>
      <c r="AA50" s="46" t="str">
        <f t="shared" si="35"/>
        <v/>
      </c>
      <c r="AB50" s="48" t="str">
        <f t="shared" si="10"/>
        <v/>
      </c>
      <c r="AC50" s="15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19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19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:Z50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:AC50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:AR50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:BN50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:BW50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:CF50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2" sqref="C1:C1048576"/>
    </sheetView>
  </sheetViews>
  <sheetFormatPr defaultRowHeight="15"/>
  <cols>
    <col min="1" max="1" width="4.7109375" customWidth="1"/>
    <col min="2" max="2" width="9.140625" hidden="1" customWidth="1"/>
    <col min="3" max="3" width="30" customWidth="1"/>
    <col min="4" max="4" width="4.28515625" customWidth="1"/>
    <col min="5" max="8" width="5" customWidth="1"/>
    <col min="9" max="9" width="11.7109375" hidden="1" customWidth="1"/>
    <col min="10" max="10" width="20.7109375" hidden="1" customWidth="1"/>
    <col min="11" max="14" width="5.140625" customWidth="1"/>
    <col min="15" max="15" width="11.7109375" hidden="1" customWidth="1"/>
    <col min="16" max="16" width="20.7109375" hidden="1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75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13002</v>
      </c>
      <c r="C11" s="26" t="s">
        <v>111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Menguasai Dimensi Tiga, Statistika, dan Kaidah pencacahan dan dapat menyelesaikan permasalahannya dengan sangat baik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Dimensi Tiga, Statistika, dan Kaidah pencacahan dan trampil menyelesaikan permasalahannya dengan sangat baik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f>T11</f>
        <v>90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f>T11</f>
        <v>90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/>
      <c r="AM11" s="14"/>
      <c r="AN11" s="14"/>
      <c r="AO11" s="14"/>
      <c r="AP11" s="14"/>
      <c r="AQ11" s="14"/>
      <c r="AR11" s="14">
        <f>T11</f>
        <v>90</v>
      </c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91</v>
      </c>
      <c r="BN11" s="19">
        <f>BE11</f>
        <v>91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91</v>
      </c>
      <c r="BW11" s="19">
        <f>BE11</f>
        <v>91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91</v>
      </c>
      <c r="CF11" s="19">
        <f>BE11</f>
        <v>91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91</v>
      </c>
      <c r="CO11" s="25"/>
      <c r="CP11" s="30">
        <f t="shared" ref="CP11:CP50" si="18">IF(SUM(BE11:BF11)&gt;0,MAX(BE11,BF11),"")</f>
        <v>91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13015</v>
      </c>
      <c r="C12" s="26" t="s">
        <v>112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3</v>
      </c>
      <c r="J12" s="35" t="str">
        <f t="shared" si="4"/>
        <v>Menguasai Dimensi Tiga, Statistika, dan Kaidah pencacahan dan dapat menyelesaikan permasalahannya dengan cukup baik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3</v>
      </c>
      <c r="P12" s="35" t="str">
        <f t="shared" si="9"/>
        <v>Trampil dalam Dimensi Tiga, Statistika, dan Kaidah pencacahan dan trampil menyelesaikan permasalahannya dengan cukup baik</v>
      </c>
      <c r="Q12" s="39"/>
      <c r="R12" s="39"/>
      <c r="S12" s="25"/>
      <c r="T12" s="15">
        <v>83</v>
      </c>
      <c r="U12" s="14"/>
      <c r="V12" s="14"/>
      <c r="W12" s="14"/>
      <c r="X12" s="14"/>
      <c r="Y12" s="14"/>
      <c r="Z12" s="14">
        <f t="shared" ref="Z12:Z50" si="34">T12</f>
        <v>83</v>
      </c>
      <c r="AA12" s="45">
        <f t="shared" ref="AA12:AA50" si="35">IF(COUNTA(T12:Z12)&gt;0,AVERAGE((IF(T12&gt;=$C$4,T12,U12)),(IF(V12&gt;=$C$4,V12,W12)),(IF(X12&gt;=$C$4,X12,Y12)),Z12),"")</f>
        <v>83</v>
      </c>
      <c r="AB12" s="48">
        <f t="shared" si="10"/>
        <v>83</v>
      </c>
      <c r="AC12" s="15">
        <f t="shared" ref="AC12:AC50" si="36">T12</f>
        <v>83</v>
      </c>
      <c r="AD12" s="14"/>
      <c r="AE12" s="14"/>
      <c r="AF12" s="14"/>
      <c r="AG12" s="14"/>
      <c r="AH12" s="14"/>
      <c r="AI12" s="14"/>
      <c r="AJ12" s="45"/>
      <c r="AK12" s="48">
        <f t="shared" si="11"/>
        <v>83</v>
      </c>
      <c r="AL12" s="15"/>
      <c r="AM12" s="14"/>
      <c r="AN12" s="14"/>
      <c r="AO12" s="14"/>
      <c r="AP12" s="14"/>
      <c r="AQ12" s="14"/>
      <c r="AR12" s="14">
        <f t="shared" ref="AR12:AR50" si="37">T12</f>
        <v>83</v>
      </c>
      <c r="AS12" s="45"/>
      <c r="AT12" s="48">
        <f t="shared" si="12"/>
        <v>83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f t="shared" ref="BN12:BN50" si="38">BE12</f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19">
        <f t="shared" ref="BW12:BW50" si="39">BE12</f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f t="shared" ref="CF12:CF50" si="40">BE12</f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13028</v>
      </c>
      <c r="C13" s="26" t="s">
        <v>113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3</v>
      </c>
      <c r="J13" s="35" t="str">
        <f t="shared" si="4"/>
        <v>Menguasai Dimensi Tiga, Statistika, dan Kaidah pencacahan dan dapat menyelesaikan permasalahannya dengan cukup baik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3</v>
      </c>
      <c r="P13" s="35" t="str">
        <f t="shared" si="9"/>
        <v>Trampil dalam Dimensi Tiga, Statistika, dan Kaidah pencacahan dan trampil menyelesaikan permasalahannya dengan cukup baik</v>
      </c>
      <c r="Q13" s="39"/>
      <c r="R13" s="39"/>
      <c r="S13" s="25"/>
      <c r="T13" s="15">
        <v>81</v>
      </c>
      <c r="U13" s="14"/>
      <c r="V13" s="14"/>
      <c r="W13" s="14"/>
      <c r="X13" s="14"/>
      <c r="Y13" s="14"/>
      <c r="Z13" s="14">
        <f t="shared" si="34"/>
        <v>81</v>
      </c>
      <c r="AA13" s="45">
        <f t="shared" si="35"/>
        <v>81</v>
      </c>
      <c r="AB13" s="48">
        <f t="shared" si="10"/>
        <v>81</v>
      </c>
      <c r="AC13" s="15">
        <f t="shared" si="36"/>
        <v>81</v>
      </c>
      <c r="AD13" s="14"/>
      <c r="AE13" s="14"/>
      <c r="AF13" s="14"/>
      <c r="AG13" s="14"/>
      <c r="AH13" s="14"/>
      <c r="AI13" s="14"/>
      <c r="AJ13" s="45"/>
      <c r="AK13" s="48">
        <f t="shared" si="11"/>
        <v>81</v>
      </c>
      <c r="AL13" s="15"/>
      <c r="AM13" s="14"/>
      <c r="AN13" s="14"/>
      <c r="AO13" s="14"/>
      <c r="AP13" s="14"/>
      <c r="AQ13" s="14"/>
      <c r="AR13" s="14">
        <f t="shared" si="37"/>
        <v>81</v>
      </c>
      <c r="AS13" s="45"/>
      <c r="AT13" s="48">
        <f t="shared" si="12"/>
        <v>81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>
        <f t="shared" si="38"/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f t="shared" si="39"/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f t="shared" si="40"/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145</v>
      </c>
      <c r="FI13" s="120" t="s">
        <v>146</v>
      </c>
      <c r="FJ13" s="121">
        <v>6621</v>
      </c>
      <c r="FK13" s="121">
        <v>6631</v>
      </c>
    </row>
    <row r="14" spans="1:167" ht="16.5" customHeight="1">
      <c r="A14" s="26">
        <v>4</v>
      </c>
      <c r="B14" s="26">
        <v>13041</v>
      </c>
      <c r="C14" s="26" t="s">
        <v>114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>Menguasai Dimensi Tiga, Statistika, dan Kaidah pencacahan dan dapat menyelesaikan permasalahannya dengan baik</v>
      </c>
      <c r="K14" s="35">
        <f t="shared" si="5"/>
        <v>88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2</v>
      </c>
      <c r="P14" s="35" t="str">
        <f t="shared" si="9"/>
        <v>Trampil dalam Dimensi Tiga, Statistika, dan Kaidah pencacahan dan trampil menyelesaikan permasalahannya dengan baik</v>
      </c>
      <c r="Q14" s="39"/>
      <c r="R14" s="39"/>
      <c r="S14" s="25"/>
      <c r="T14" s="15">
        <v>87</v>
      </c>
      <c r="U14" s="14"/>
      <c r="V14" s="14"/>
      <c r="W14" s="14"/>
      <c r="X14" s="14"/>
      <c r="Y14" s="14"/>
      <c r="Z14" s="14">
        <f t="shared" si="34"/>
        <v>87</v>
      </c>
      <c r="AA14" s="45">
        <f t="shared" si="35"/>
        <v>87</v>
      </c>
      <c r="AB14" s="48">
        <f t="shared" si="10"/>
        <v>87</v>
      </c>
      <c r="AC14" s="15">
        <f t="shared" si="36"/>
        <v>87</v>
      </c>
      <c r="AD14" s="14"/>
      <c r="AE14" s="14"/>
      <c r="AF14" s="14"/>
      <c r="AG14" s="14"/>
      <c r="AH14" s="14"/>
      <c r="AI14" s="14"/>
      <c r="AJ14" s="45"/>
      <c r="AK14" s="48">
        <f t="shared" si="11"/>
        <v>87</v>
      </c>
      <c r="AL14" s="15"/>
      <c r="AM14" s="14"/>
      <c r="AN14" s="14"/>
      <c r="AO14" s="14"/>
      <c r="AP14" s="14"/>
      <c r="AQ14" s="14"/>
      <c r="AR14" s="14">
        <f t="shared" si="37"/>
        <v>87</v>
      </c>
      <c r="AS14" s="45"/>
      <c r="AT14" s="48">
        <f t="shared" si="12"/>
        <v>87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88</v>
      </c>
      <c r="BF14" s="18"/>
      <c r="BG14" s="18"/>
      <c r="BH14" s="18"/>
      <c r="BI14" s="18"/>
      <c r="BJ14" s="18"/>
      <c r="BK14" s="18"/>
      <c r="BL14" s="18"/>
      <c r="BM14" s="57">
        <f t="shared" si="14"/>
        <v>88</v>
      </c>
      <c r="BN14" s="19">
        <f t="shared" si="38"/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f t="shared" si="39"/>
        <v>88</v>
      </c>
      <c r="BX14" s="18"/>
      <c r="BY14" s="18"/>
      <c r="BZ14" s="18"/>
      <c r="CA14" s="18"/>
      <c r="CB14" s="18"/>
      <c r="CC14" s="18"/>
      <c r="CD14" s="18"/>
      <c r="CE14" s="57">
        <f t="shared" si="16"/>
        <v>88</v>
      </c>
      <c r="CF14" s="19">
        <f t="shared" si="40"/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13054</v>
      </c>
      <c r="C15" s="26" t="s">
        <v>115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3</v>
      </c>
      <c r="J15" s="35" t="str">
        <f t="shared" si="4"/>
        <v>Menguasai Dimensi Tiga, Statistika, dan Kaidah pencacahan dan dapat menyelesaikan permasalahannya dengan cukup baik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3</v>
      </c>
      <c r="P15" s="35" t="str">
        <f t="shared" si="9"/>
        <v>Trampil dalam Dimensi Tiga, Statistika, dan Kaidah pencacahan dan trampil menyelesaikan permasalahannya dengan cukup baik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f t="shared" si="34"/>
        <v>80</v>
      </c>
      <c r="AA15" s="45">
        <f t="shared" si="35"/>
        <v>80</v>
      </c>
      <c r="AB15" s="48">
        <f t="shared" si="10"/>
        <v>80</v>
      </c>
      <c r="AC15" s="15">
        <f t="shared" si="36"/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/>
      <c r="AM15" s="14"/>
      <c r="AN15" s="14"/>
      <c r="AO15" s="14"/>
      <c r="AP15" s="14"/>
      <c r="AQ15" s="14"/>
      <c r="AR15" s="14">
        <f t="shared" si="37"/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f t="shared" si="38"/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>
        <f t="shared" si="39"/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>
        <f t="shared" si="40"/>
        <v>81</v>
      </c>
      <c r="CG15" s="18"/>
      <c r="CH15" s="18"/>
      <c r="CI15" s="18"/>
      <c r="CJ15" s="18"/>
      <c r="CK15" s="18"/>
      <c r="CL15" s="18"/>
      <c r="CM15" s="18"/>
      <c r="CN15" s="57">
        <f t="shared" si="17"/>
        <v>81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81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147</v>
      </c>
      <c r="FI15" s="120" t="s">
        <v>148</v>
      </c>
      <c r="FJ15" s="121">
        <v>6622</v>
      </c>
      <c r="FK15" s="121">
        <v>6632</v>
      </c>
    </row>
    <row r="16" spans="1:167" ht="16.5" customHeight="1">
      <c r="A16" s="26">
        <v>6</v>
      </c>
      <c r="B16" s="26">
        <v>13067</v>
      </c>
      <c r="C16" s="26" t="s">
        <v>116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Menguasai Dimensi Tiga, Statistika, dan Kaidah pencacahan dan dapat menyelesaikan permasalahannya dengan baik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2</v>
      </c>
      <c r="P16" s="35" t="str">
        <f t="shared" si="9"/>
        <v>Trampil dalam Dimensi Tiga, Statistika, dan Kaidah pencacahan dan trampil menyelesaikan permasalahannya dengan baik</v>
      </c>
      <c r="Q16" s="39"/>
      <c r="R16" s="39"/>
      <c r="S16" s="25"/>
      <c r="T16" s="15">
        <v>87</v>
      </c>
      <c r="U16" s="14"/>
      <c r="V16" s="14"/>
      <c r="W16" s="14"/>
      <c r="X16" s="14"/>
      <c r="Y16" s="14"/>
      <c r="Z16" s="14">
        <f t="shared" si="34"/>
        <v>87</v>
      </c>
      <c r="AA16" s="45">
        <f t="shared" si="35"/>
        <v>87</v>
      </c>
      <c r="AB16" s="48">
        <f t="shared" si="10"/>
        <v>87</v>
      </c>
      <c r="AC16" s="15">
        <f t="shared" si="36"/>
        <v>87</v>
      </c>
      <c r="AD16" s="14"/>
      <c r="AE16" s="14"/>
      <c r="AF16" s="14"/>
      <c r="AG16" s="14"/>
      <c r="AH16" s="14"/>
      <c r="AI16" s="14"/>
      <c r="AJ16" s="45"/>
      <c r="AK16" s="48">
        <f t="shared" si="11"/>
        <v>87</v>
      </c>
      <c r="AL16" s="15"/>
      <c r="AM16" s="14"/>
      <c r="AN16" s="14"/>
      <c r="AO16" s="14"/>
      <c r="AP16" s="14"/>
      <c r="AQ16" s="14"/>
      <c r="AR16" s="14">
        <f t="shared" si="37"/>
        <v>87</v>
      </c>
      <c r="AS16" s="45"/>
      <c r="AT16" s="48">
        <f t="shared" si="12"/>
        <v>87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88</v>
      </c>
      <c r="BF16" s="18"/>
      <c r="BG16" s="18"/>
      <c r="BH16" s="18"/>
      <c r="BI16" s="18"/>
      <c r="BJ16" s="18"/>
      <c r="BK16" s="18"/>
      <c r="BL16" s="18"/>
      <c r="BM16" s="57">
        <f t="shared" si="14"/>
        <v>88</v>
      </c>
      <c r="BN16" s="19">
        <f t="shared" si="38"/>
        <v>88</v>
      </c>
      <c r="BO16" s="18"/>
      <c r="BP16" s="18"/>
      <c r="BQ16" s="18"/>
      <c r="BR16" s="18"/>
      <c r="BS16" s="18"/>
      <c r="BT16" s="18"/>
      <c r="BU16" s="18"/>
      <c r="BV16" s="57">
        <f t="shared" si="15"/>
        <v>88</v>
      </c>
      <c r="BW16" s="19">
        <f t="shared" si="39"/>
        <v>88</v>
      </c>
      <c r="BX16" s="18"/>
      <c r="BY16" s="18"/>
      <c r="BZ16" s="18"/>
      <c r="CA16" s="18"/>
      <c r="CB16" s="18"/>
      <c r="CC16" s="18"/>
      <c r="CD16" s="18"/>
      <c r="CE16" s="57">
        <f t="shared" si="16"/>
        <v>88</v>
      </c>
      <c r="CF16" s="19">
        <f t="shared" si="40"/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13080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3</v>
      </c>
      <c r="J17" s="35" t="str">
        <f t="shared" si="4"/>
        <v>Menguasai Dimensi Tiga, Statistika, dan Kaidah pencacahan dan dapat menyelesaikan permasalahannya dengan cukup baik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3</v>
      </c>
      <c r="P17" s="35" t="str">
        <f t="shared" si="9"/>
        <v>Trampil dalam Dimensi Tiga, Statistika, dan Kaidah pencacahan dan trampil menyelesaikan permasalahannya dengan cukup baik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f t="shared" si="34"/>
        <v>80</v>
      </c>
      <c r="AA17" s="45">
        <f t="shared" si="35"/>
        <v>80</v>
      </c>
      <c r="AB17" s="48">
        <f t="shared" si="10"/>
        <v>80</v>
      </c>
      <c r="AC17" s="15">
        <f t="shared" si="36"/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/>
      <c r="AM17" s="14"/>
      <c r="AN17" s="14"/>
      <c r="AO17" s="14"/>
      <c r="AP17" s="14"/>
      <c r="AQ17" s="14"/>
      <c r="AR17" s="14">
        <f t="shared" si="37"/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f t="shared" si="38"/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f t="shared" si="39"/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>
        <f t="shared" si="40"/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149</v>
      </c>
      <c r="FI17" s="120" t="s">
        <v>150</v>
      </c>
      <c r="FJ17" s="121">
        <v>6623</v>
      </c>
      <c r="FK17" s="121">
        <v>6633</v>
      </c>
    </row>
    <row r="18" spans="1:167" ht="16.5" customHeight="1">
      <c r="A18" s="26">
        <v>8</v>
      </c>
      <c r="B18" s="26">
        <v>13093</v>
      </c>
      <c r="C18" s="26" t="s">
        <v>118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3</v>
      </c>
      <c r="J18" s="35" t="str">
        <f t="shared" si="4"/>
        <v>Menguasai Dimensi Tiga, Statistika, dan Kaidah pencacahan dan dapat menyelesaikan permasalahannya dengan cukup baik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3</v>
      </c>
      <c r="P18" s="35" t="str">
        <f t="shared" si="9"/>
        <v>Trampil dalam Dimensi Tiga, Statistika, dan Kaidah pencacahan dan trampil menyelesaikan permasalahannya dengan cukup baik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f t="shared" si="34"/>
        <v>80</v>
      </c>
      <c r="AA18" s="45">
        <f t="shared" si="35"/>
        <v>80</v>
      </c>
      <c r="AB18" s="48">
        <f t="shared" si="10"/>
        <v>80</v>
      </c>
      <c r="AC18" s="15">
        <f t="shared" si="36"/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/>
      <c r="AM18" s="14"/>
      <c r="AN18" s="14"/>
      <c r="AO18" s="14"/>
      <c r="AP18" s="14"/>
      <c r="AQ18" s="14"/>
      <c r="AR18" s="14">
        <f t="shared" si="37"/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f t="shared" si="38"/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f t="shared" si="39"/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f t="shared" si="40"/>
        <v>81</v>
      </c>
      <c r="CG18" s="18"/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13106</v>
      </c>
      <c r="C19" s="26" t="s">
        <v>119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3</v>
      </c>
      <c r="J19" s="35" t="str">
        <f t="shared" si="4"/>
        <v>Menguasai Dimensi Tiga, Statistika, dan Kaidah pencacahan dan dapat menyelesaikan permasalahannya dengan cukup baik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3</v>
      </c>
      <c r="P19" s="35" t="str">
        <f t="shared" si="9"/>
        <v>Trampil dalam Dimensi Tiga, Statistika, dan Kaidah pencacahan dan trampil menyelesaikan permasalahannya dengan cukup baik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f t="shared" si="34"/>
        <v>80</v>
      </c>
      <c r="AA19" s="45">
        <f t="shared" si="35"/>
        <v>80</v>
      </c>
      <c r="AB19" s="48">
        <f t="shared" si="10"/>
        <v>80</v>
      </c>
      <c r="AC19" s="15">
        <f t="shared" si="36"/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/>
      <c r="AM19" s="14"/>
      <c r="AN19" s="14"/>
      <c r="AO19" s="14"/>
      <c r="AP19" s="14"/>
      <c r="AQ19" s="14"/>
      <c r="AR19" s="14">
        <f t="shared" si="37"/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f t="shared" si="38"/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f t="shared" si="39"/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f t="shared" si="40"/>
        <v>81</v>
      </c>
      <c r="CG19" s="18"/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6624</v>
      </c>
      <c r="FK19" s="121">
        <v>6634</v>
      </c>
    </row>
    <row r="20" spans="1:167" ht="16.5" customHeight="1">
      <c r="A20" s="26">
        <v>10</v>
      </c>
      <c r="B20" s="26">
        <v>13119</v>
      </c>
      <c r="C20" s="26" t="s">
        <v>120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2</v>
      </c>
      <c r="J20" s="35" t="str">
        <f t="shared" si="4"/>
        <v>Menguasai Dimensi Tiga, Statistika, dan Kaidah pencacahan dan dapat menyelesaikan permasalahannya dengan baik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2</v>
      </c>
      <c r="P20" s="35" t="str">
        <f t="shared" si="9"/>
        <v>Trampil dalam Dimensi Tiga, Statistika, dan Kaidah pencacahan dan trampil menyelesaikan permasalahannya dengan baik</v>
      </c>
      <c r="Q20" s="39"/>
      <c r="R20" s="39"/>
      <c r="S20" s="25"/>
      <c r="T20" s="15">
        <v>87</v>
      </c>
      <c r="U20" s="14"/>
      <c r="V20" s="14"/>
      <c r="W20" s="14"/>
      <c r="X20" s="14"/>
      <c r="Y20" s="14"/>
      <c r="Z20" s="14">
        <f t="shared" si="34"/>
        <v>87</v>
      </c>
      <c r="AA20" s="45">
        <f t="shared" si="35"/>
        <v>87</v>
      </c>
      <c r="AB20" s="48">
        <f t="shared" si="10"/>
        <v>87</v>
      </c>
      <c r="AC20" s="15">
        <f t="shared" si="36"/>
        <v>87</v>
      </c>
      <c r="AD20" s="14"/>
      <c r="AE20" s="14"/>
      <c r="AF20" s="14"/>
      <c r="AG20" s="14"/>
      <c r="AH20" s="14"/>
      <c r="AI20" s="14"/>
      <c r="AJ20" s="45"/>
      <c r="AK20" s="48">
        <f t="shared" si="11"/>
        <v>87</v>
      </c>
      <c r="AL20" s="15"/>
      <c r="AM20" s="14"/>
      <c r="AN20" s="14"/>
      <c r="AO20" s="14"/>
      <c r="AP20" s="14"/>
      <c r="AQ20" s="14"/>
      <c r="AR20" s="14">
        <f t="shared" si="37"/>
        <v>87</v>
      </c>
      <c r="AS20" s="45"/>
      <c r="AT20" s="48">
        <f t="shared" si="12"/>
        <v>87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88</v>
      </c>
      <c r="BF20" s="18"/>
      <c r="BG20" s="18"/>
      <c r="BH20" s="18"/>
      <c r="BI20" s="18"/>
      <c r="BJ20" s="18"/>
      <c r="BK20" s="18"/>
      <c r="BL20" s="18"/>
      <c r="BM20" s="57">
        <f t="shared" si="14"/>
        <v>88</v>
      </c>
      <c r="BN20" s="19">
        <f t="shared" si="38"/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>
        <f t="shared" si="39"/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>
        <f t="shared" si="40"/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88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13132</v>
      </c>
      <c r="C21" s="26" t="s">
        <v>121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3</v>
      </c>
      <c r="J21" s="35" t="str">
        <f t="shared" si="4"/>
        <v>Menguasai Dimensi Tiga, Statistika, dan Kaidah pencacahan dan dapat menyelesaikan permasalahannya dengan cukup baik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3</v>
      </c>
      <c r="P21" s="35" t="str">
        <f t="shared" si="9"/>
        <v>Trampil dalam Dimensi Tiga, Statistika, dan Kaidah pencacahan dan trampil menyelesaikan permasalahannya dengan cukup baik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>
        <f t="shared" si="34"/>
        <v>82</v>
      </c>
      <c r="AA21" s="45">
        <f t="shared" si="35"/>
        <v>82</v>
      </c>
      <c r="AB21" s="48">
        <f t="shared" si="10"/>
        <v>82</v>
      </c>
      <c r="AC21" s="15">
        <f t="shared" si="36"/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/>
      <c r="AM21" s="14"/>
      <c r="AN21" s="14"/>
      <c r="AO21" s="14"/>
      <c r="AP21" s="14"/>
      <c r="AQ21" s="14"/>
      <c r="AR21" s="14">
        <f t="shared" si="37"/>
        <v>82</v>
      </c>
      <c r="AS21" s="45"/>
      <c r="AT21" s="48">
        <f t="shared" si="12"/>
        <v>82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>
        <f t="shared" si="38"/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f t="shared" si="39"/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f t="shared" si="40"/>
        <v>83</v>
      </c>
      <c r="CG21" s="18"/>
      <c r="CH21" s="18"/>
      <c r="CI21" s="18"/>
      <c r="CJ21" s="18"/>
      <c r="CK21" s="18"/>
      <c r="CL21" s="18"/>
      <c r="CM21" s="18"/>
      <c r="CN21" s="57">
        <f t="shared" si="17"/>
        <v>83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6625</v>
      </c>
      <c r="FK21" s="121">
        <v>6635</v>
      </c>
    </row>
    <row r="22" spans="1:167" ht="16.5" customHeight="1">
      <c r="A22" s="26">
        <v>12</v>
      </c>
      <c r="B22" s="26">
        <v>13145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3</v>
      </c>
      <c r="J22" s="35" t="str">
        <f t="shared" si="4"/>
        <v>Menguasai Dimensi Tiga, Statistika, dan Kaidah pencacahan dan dapat menyelesaikan permasalahannya dengan cukup baik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3</v>
      </c>
      <c r="P22" s="35" t="str">
        <f t="shared" si="9"/>
        <v>Trampil dalam Dimensi Tiga, Statistika, dan Kaidah pencacahan dan trampil menyelesaikan permasalahannya dengan cukup baik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f t="shared" si="34"/>
        <v>80</v>
      </c>
      <c r="AA22" s="45">
        <f t="shared" si="35"/>
        <v>80</v>
      </c>
      <c r="AB22" s="48">
        <f t="shared" si="10"/>
        <v>80</v>
      </c>
      <c r="AC22" s="15">
        <f t="shared" si="36"/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>
        <f t="shared" si="37"/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f t="shared" si="38"/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f t="shared" si="39"/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>
        <f t="shared" si="40"/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13158</v>
      </c>
      <c r="C23" s="26" t="s">
        <v>123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90</v>
      </c>
      <c r="H23" s="35" t="str">
        <f t="shared" si="3"/>
        <v>A</v>
      </c>
      <c r="I23" s="61">
        <v>1</v>
      </c>
      <c r="J23" s="35" t="str">
        <f t="shared" si="4"/>
        <v>Menguasai Dimensi Tiga, Statistika, dan Kaidah pencacahan dan dapat menyelesaikan permasalahannya dengan sangat baik</v>
      </c>
      <c r="K23" s="35">
        <f t="shared" si="5"/>
        <v>91</v>
      </c>
      <c r="L23" s="35" t="str">
        <f t="shared" si="6"/>
        <v>A</v>
      </c>
      <c r="M23" s="35">
        <f t="shared" si="7"/>
        <v>91</v>
      </c>
      <c r="N23" s="35" t="str">
        <f t="shared" si="8"/>
        <v>A</v>
      </c>
      <c r="O23" s="61">
        <v>1</v>
      </c>
      <c r="P23" s="35" t="str">
        <f t="shared" si="9"/>
        <v>Trampil dalam Dimensi Tiga, Statistika, dan Kaidah pencacahan dan trampil menyelesaikan permasalahannya dengan sangat baik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f t="shared" si="34"/>
        <v>90</v>
      </c>
      <c r="AA23" s="45">
        <f t="shared" si="35"/>
        <v>90</v>
      </c>
      <c r="AB23" s="48">
        <f t="shared" si="10"/>
        <v>90</v>
      </c>
      <c r="AC23" s="15">
        <f t="shared" si="36"/>
        <v>90</v>
      </c>
      <c r="AD23" s="14"/>
      <c r="AE23" s="14"/>
      <c r="AF23" s="14"/>
      <c r="AG23" s="14"/>
      <c r="AH23" s="14"/>
      <c r="AI23" s="14"/>
      <c r="AJ23" s="45"/>
      <c r="AK23" s="48">
        <f t="shared" si="11"/>
        <v>90</v>
      </c>
      <c r="AL23" s="15"/>
      <c r="AM23" s="14"/>
      <c r="AN23" s="14"/>
      <c r="AO23" s="14"/>
      <c r="AP23" s="14"/>
      <c r="AQ23" s="14"/>
      <c r="AR23" s="14">
        <f t="shared" si="37"/>
        <v>90</v>
      </c>
      <c r="AS23" s="45"/>
      <c r="AT23" s="48">
        <f t="shared" si="12"/>
        <v>90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91</v>
      </c>
      <c r="BF23" s="18"/>
      <c r="BG23" s="18"/>
      <c r="BH23" s="18"/>
      <c r="BI23" s="18"/>
      <c r="BJ23" s="18"/>
      <c r="BK23" s="18"/>
      <c r="BL23" s="18"/>
      <c r="BM23" s="57">
        <f t="shared" si="14"/>
        <v>91</v>
      </c>
      <c r="BN23" s="19">
        <f t="shared" si="38"/>
        <v>91</v>
      </c>
      <c r="BO23" s="18"/>
      <c r="BP23" s="18"/>
      <c r="BQ23" s="18"/>
      <c r="BR23" s="18"/>
      <c r="BS23" s="18"/>
      <c r="BT23" s="18"/>
      <c r="BU23" s="18"/>
      <c r="BV23" s="57">
        <f t="shared" si="15"/>
        <v>91</v>
      </c>
      <c r="BW23" s="19">
        <f t="shared" si="39"/>
        <v>91</v>
      </c>
      <c r="BX23" s="18"/>
      <c r="BY23" s="18"/>
      <c r="BZ23" s="18"/>
      <c r="CA23" s="18"/>
      <c r="CB23" s="18"/>
      <c r="CC23" s="18"/>
      <c r="CD23" s="18"/>
      <c r="CE23" s="57">
        <f t="shared" si="16"/>
        <v>91</v>
      </c>
      <c r="CF23" s="19">
        <f t="shared" si="40"/>
        <v>91</v>
      </c>
      <c r="CG23" s="18"/>
      <c r="CH23" s="18"/>
      <c r="CI23" s="18"/>
      <c r="CJ23" s="18"/>
      <c r="CK23" s="18"/>
      <c r="CL23" s="18"/>
      <c r="CM23" s="18"/>
      <c r="CN23" s="57">
        <f t="shared" si="17"/>
        <v>91</v>
      </c>
      <c r="CO23" s="25"/>
      <c r="CP23" s="30">
        <f t="shared" si="18"/>
        <v>91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91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6626</v>
      </c>
      <c r="FK23" s="121">
        <v>6636</v>
      </c>
    </row>
    <row r="24" spans="1:167" ht="16.5" customHeight="1">
      <c r="A24" s="26">
        <v>14</v>
      </c>
      <c r="B24" s="26">
        <v>13171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3</v>
      </c>
      <c r="J24" s="35" t="str">
        <f t="shared" si="4"/>
        <v>Menguasai Dimensi Tiga, Statistika, dan Kaidah pencacahan dan dapat menyelesaikan permasalahannya dengan cukup baik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3</v>
      </c>
      <c r="P24" s="35" t="str">
        <f t="shared" si="9"/>
        <v>Trampil dalam Dimensi Tiga, Statistika, dan Kaidah pencacahan dan trampil menyelesaikan permasalahannya dengan cukup baik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f t="shared" si="34"/>
        <v>80</v>
      </c>
      <c r="AA24" s="45">
        <f t="shared" si="35"/>
        <v>80</v>
      </c>
      <c r="AB24" s="48">
        <f t="shared" si="10"/>
        <v>80</v>
      </c>
      <c r="AC24" s="15">
        <f t="shared" si="36"/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f t="shared" si="37"/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f t="shared" si="38"/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f t="shared" si="39"/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f t="shared" si="40"/>
        <v>81</v>
      </c>
      <c r="CG24" s="18"/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13184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3</v>
      </c>
      <c r="J25" s="35" t="str">
        <f t="shared" si="4"/>
        <v>Menguasai Dimensi Tiga, Statistika, dan Kaidah pencacahan dan dapat menyelesaikan permasalahannya dengan cukup baik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3</v>
      </c>
      <c r="P25" s="35" t="str">
        <f t="shared" si="9"/>
        <v>Trampil dalam Dimensi Tiga, Statistika, dan Kaidah pencacahan dan trampil menyelesaikan permasalahannya dengan cukup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f t="shared" si="34"/>
        <v>80</v>
      </c>
      <c r="AA25" s="45">
        <f t="shared" si="35"/>
        <v>80</v>
      </c>
      <c r="AB25" s="48">
        <f t="shared" si="10"/>
        <v>80</v>
      </c>
      <c r="AC25" s="15">
        <f t="shared" si="36"/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/>
      <c r="AM25" s="14"/>
      <c r="AN25" s="14"/>
      <c r="AO25" s="14"/>
      <c r="AP25" s="14"/>
      <c r="AQ25" s="14"/>
      <c r="AR25" s="14">
        <f t="shared" si="37"/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f t="shared" si="38"/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f t="shared" si="39"/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f t="shared" si="40"/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6627</v>
      </c>
      <c r="FK25" s="121">
        <v>6637</v>
      </c>
    </row>
    <row r="26" spans="1:167" ht="16.5" customHeight="1">
      <c r="A26" s="26">
        <v>16</v>
      </c>
      <c r="B26" s="26">
        <v>13197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3</v>
      </c>
      <c r="J26" s="35" t="str">
        <f t="shared" si="4"/>
        <v>Menguasai Dimensi Tiga, Statistika, dan Kaidah pencacahan dan dapat menyelesaikan permasalahannya dengan cukup baik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3</v>
      </c>
      <c r="P26" s="35" t="str">
        <f t="shared" si="9"/>
        <v>Trampil dalam Dimensi Tiga, Statistika, dan Kaidah pencacahan dan trampil menyelesaikan permasalahannya dengan cukup baik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f t="shared" si="34"/>
        <v>80</v>
      </c>
      <c r="AA26" s="45">
        <f t="shared" si="35"/>
        <v>80</v>
      </c>
      <c r="AB26" s="48">
        <f t="shared" si="10"/>
        <v>80</v>
      </c>
      <c r="AC26" s="15">
        <f t="shared" si="36"/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/>
      <c r="AM26" s="14"/>
      <c r="AN26" s="14"/>
      <c r="AO26" s="14"/>
      <c r="AP26" s="14"/>
      <c r="AQ26" s="14"/>
      <c r="AR26" s="14">
        <f t="shared" si="37"/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f t="shared" si="38"/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f t="shared" si="39"/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f t="shared" si="40"/>
        <v>81</v>
      </c>
      <c r="CG26" s="18"/>
      <c r="CH26" s="18"/>
      <c r="CI26" s="18"/>
      <c r="CJ26" s="18"/>
      <c r="CK26" s="18"/>
      <c r="CL26" s="18"/>
      <c r="CM26" s="18"/>
      <c r="CN26" s="57">
        <f t="shared" si="17"/>
        <v>81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13210</v>
      </c>
      <c r="C27" s="26" t="s">
        <v>127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Menguasai Dimensi Tiga, Statistika, dan Kaidah pencacahan dan dapat menyelesaikan permasalahannya dengan sangat baik</v>
      </c>
      <c r="K27" s="35">
        <f t="shared" si="5"/>
        <v>91</v>
      </c>
      <c r="L27" s="35" t="str">
        <f t="shared" si="6"/>
        <v>A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9"/>
        <v>Trampil dalam Dimensi Tiga, Statistika, dan Kaidah pencacahan dan trampil menyelesaikan permasalahannya dengan sangat baik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f t="shared" si="34"/>
        <v>90</v>
      </c>
      <c r="AA27" s="45">
        <f t="shared" si="35"/>
        <v>90</v>
      </c>
      <c r="AB27" s="48">
        <f t="shared" si="10"/>
        <v>90</v>
      </c>
      <c r="AC27" s="15">
        <f t="shared" si="36"/>
        <v>90</v>
      </c>
      <c r="AD27" s="14"/>
      <c r="AE27" s="14"/>
      <c r="AF27" s="14"/>
      <c r="AG27" s="14"/>
      <c r="AH27" s="14"/>
      <c r="AI27" s="14"/>
      <c r="AJ27" s="45"/>
      <c r="AK27" s="48">
        <f t="shared" si="11"/>
        <v>90</v>
      </c>
      <c r="AL27" s="15"/>
      <c r="AM27" s="14"/>
      <c r="AN27" s="14"/>
      <c r="AO27" s="14"/>
      <c r="AP27" s="14"/>
      <c r="AQ27" s="14"/>
      <c r="AR27" s="14">
        <f t="shared" si="37"/>
        <v>90</v>
      </c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91</v>
      </c>
      <c r="BF27" s="18"/>
      <c r="BG27" s="18"/>
      <c r="BH27" s="18"/>
      <c r="BI27" s="18"/>
      <c r="BJ27" s="18"/>
      <c r="BK27" s="18"/>
      <c r="BL27" s="18"/>
      <c r="BM27" s="57">
        <f t="shared" si="14"/>
        <v>91</v>
      </c>
      <c r="BN27" s="19">
        <f t="shared" si="38"/>
        <v>91</v>
      </c>
      <c r="BO27" s="18"/>
      <c r="BP27" s="18"/>
      <c r="BQ27" s="18"/>
      <c r="BR27" s="18"/>
      <c r="BS27" s="18"/>
      <c r="BT27" s="18"/>
      <c r="BU27" s="18"/>
      <c r="BV27" s="57">
        <f t="shared" si="15"/>
        <v>91</v>
      </c>
      <c r="BW27" s="19">
        <f t="shared" si="39"/>
        <v>91</v>
      </c>
      <c r="BX27" s="18"/>
      <c r="BY27" s="18"/>
      <c r="BZ27" s="18"/>
      <c r="CA27" s="18"/>
      <c r="CB27" s="18"/>
      <c r="CC27" s="18"/>
      <c r="CD27" s="18"/>
      <c r="CE27" s="57">
        <f t="shared" si="16"/>
        <v>91</v>
      </c>
      <c r="CF27" s="19">
        <f t="shared" si="40"/>
        <v>91</v>
      </c>
      <c r="CG27" s="18"/>
      <c r="CH27" s="18"/>
      <c r="CI27" s="18"/>
      <c r="CJ27" s="18"/>
      <c r="CK27" s="18"/>
      <c r="CL27" s="18"/>
      <c r="CM27" s="18"/>
      <c r="CN27" s="57">
        <f t="shared" si="17"/>
        <v>91</v>
      </c>
      <c r="CO27" s="25"/>
      <c r="CP27" s="30">
        <f t="shared" si="18"/>
        <v>91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6628</v>
      </c>
      <c r="FK27" s="121">
        <v>6638</v>
      </c>
    </row>
    <row r="28" spans="1:167" ht="16.5" customHeight="1">
      <c r="A28" s="26">
        <v>18</v>
      </c>
      <c r="B28" s="26">
        <v>13223</v>
      </c>
      <c r="C28" s="26" t="s">
        <v>128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2</v>
      </c>
      <c r="J28" s="35" t="str">
        <f t="shared" si="4"/>
        <v>Menguasai Dimensi Tiga, Statistika, dan Kaidah pencacahan dan dapat menyelesaikan permasalahannya dengan baik</v>
      </c>
      <c r="K28" s="35">
        <f t="shared" si="5"/>
        <v>87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2</v>
      </c>
      <c r="P28" s="35" t="str">
        <f t="shared" si="9"/>
        <v>Trampil dalam Dimensi Tiga, Statistika, dan Kaidah pencacahan dan trampil menyelesaikan permasalahannya dengan baik</v>
      </c>
      <c r="Q28" s="39"/>
      <c r="R28" s="39"/>
      <c r="S28" s="25"/>
      <c r="T28" s="15">
        <v>86</v>
      </c>
      <c r="U28" s="14"/>
      <c r="V28" s="14"/>
      <c r="W28" s="14"/>
      <c r="X28" s="14"/>
      <c r="Y28" s="14"/>
      <c r="Z28" s="14">
        <f t="shared" si="34"/>
        <v>86</v>
      </c>
      <c r="AA28" s="45">
        <f t="shared" si="35"/>
        <v>86</v>
      </c>
      <c r="AB28" s="48">
        <f t="shared" si="10"/>
        <v>86</v>
      </c>
      <c r="AC28" s="15">
        <f t="shared" si="36"/>
        <v>86</v>
      </c>
      <c r="AD28" s="14"/>
      <c r="AE28" s="14"/>
      <c r="AF28" s="14"/>
      <c r="AG28" s="14"/>
      <c r="AH28" s="14"/>
      <c r="AI28" s="14"/>
      <c r="AJ28" s="45"/>
      <c r="AK28" s="48">
        <f t="shared" si="11"/>
        <v>86</v>
      </c>
      <c r="AL28" s="15"/>
      <c r="AM28" s="14"/>
      <c r="AN28" s="14"/>
      <c r="AO28" s="14"/>
      <c r="AP28" s="14"/>
      <c r="AQ28" s="14"/>
      <c r="AR28" s="14">
        <f t="shared" si="37"/>
        <v>86</v>
      </c>
      <c r="AS28" s="45"/>
      <c r="AT28" s="48">
        <f t="shared" si="12"/>
        <v>86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87</v>
      </c>
      <c r="BF28" s="18"/>
      <c r="BG28" s="18"/>
      <c r="BH28" s="18"/>
      <c r="BI28" s="18"/>
      <c r="BJ28" s="18"/>
      <c r="BK28" s="18"/>
      <c r="BL28" s="18"/>
      <c r="BM28" s="57">
        <f t="shared" si="14"/>
        <v>87</v>
      </c>
      <c r="BN28" s="19">
        <f t="shared" si="38"/>
        <v>87</v>
      </c>
      <c r="BO28" s="18"/>
      <c r="BP28" s="18"/>
      <c r="BQ28" s="18"/>
      <c r="BR28" s="18"/>
      <c r="BS28" s="18"/>
      <c r="BT28" s="18"/>
      <c r="BU28" s="18"/>
      <c r="BV28" s="57">
        <f t="shared" si="15"/>
        <v>87</v>
      </c>
      <c r="BW28" s="19">
        <f t="shared" si="39"/>
        <v>87</v>
      </c>
      <c r="BX28" s="18"/>
      <c r="BY28" s="18"/>
      <c r="BZ28" s="18"/>
      <c r="CA28" s="18"/>
      <c r="CB28" s="18"/>
      <c r="CC28" s="18"/>
      <c r="CD28" s="18"/>
      <c r="CE28" s="57">
        <f t="shared" si="16"/>
        <v>87</v>
      </c>
      <c r="CF28" s="19">
        <f t="shared" si="40"/>
        <v>87</v>
      </c>
      <c r="CG28" s="18"/>
      <c r="CH28" s="18"/>
      <c r="CI28" s="18"/>
      <c r="CJ28" s="18"/>
      <c r="CK28" s="18"/>
      <c r="CL28" s="18"/>
      <c r="CM28" s="18"/>
      <c r="CN28" s="57">
        <f t="shared" si="17"/>
        <v>87</v>
      </c>
      <c r="CO28" s="25"/>
      <c r="CP28" s="30">
        <f t="shared" si="18"/>
        <v>87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87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13236</v>
      </c>
      <c r="C29" s="26" t="s">
        <v>129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3</v>
      </c>
      <c r="J29" s="35" t="str">
        <f t="shared" si="4"/>
        <v>Menguasai Dimensi Tiga, Statistika, dan Kaidah pencacahan dan dapat menyelesaikan permasalahannya dengan cukup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3</v>
      </c>
      <c r="P29" s="35" t="str">
        <f t="shared" si="9"/>
        <v>Trampil dalam Dimensi Tiga, Statistika, dan Kaidah pencacahan dan trampil menyelesaikan permasalahannya dengan cukup baik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>
        <f t="shared" si="36"/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f t="shared" si="37"/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f t="shared" si="38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f t="shared" si="39"/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f t="shared" si="40"/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6629</v>
      </c>
      <c r="FK29" s="121">
        <v>6639</v>
      </c>
    </row>
    <row r="30" spans="1:167" ht="16.5" customHeight="1">
      <c r="A30" s="26">
        <v>20</v>
      </c>
      <c r="B30" s="26">
        <v>13249</v>
      </c>
      <c r="C30" s="26" t="s">
        <v>130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1</v>
      </c>
      <c r="J30" s="35" t="str">
        <f t="shared" si="4"/>
        <v>Menguasai Dimensi Tiga, Statistika, dan Kaidah pencacahan dan dapat menyelesaikan permasalahannya dengan sangat baik</v>
      </c>
      <c r="K30" s="35">
        <f t="shared" si="5"/>
        <v>91</v>
      </c>
      <c r="L30" s="35" t="str">
        <f t="shared" si="6"/>
        <v>A</v>
      </c>
      <c r="M30" s="35">
        <f t="shared" si="7"/>
        <v>91</v>
      </c>
      <c r="N30" s="35" t="str">
        <f t="shared" si="8"/>
        <v>A</v>
      </c>
      <c r="O30" s="61">
        <v>1</v>
      </c>
      <c r="P30" s="35" t="str">
        <f t="shared" si="9"/>
        <v>Trampil dalam Dimensi Tiga, Statistika, dan Kaidah pencacahan dan trampil menyelesaikan permasalahannya dengan sangat baik</v>
      </c>
      <c r="Q30" s="39"/>
      <c r="R30" s="39"/>
      <c r="S30" s="25"/>
      <c r="T30" s="15">
        <v>90</v>
      </c>
      <c r="U30" s="14"/>
      <c r="V30" s="14"/>
      <c r="W30" s="14"/>
      <c r="X30" s="14"/>
      <c r="Y30" s="14"/>
      <c r="Z30" s="14">
        <f t="shared" si="34"/>
        <v>90</v>
      </c>
      <c r="AA30" s="45">
        <f t="shared" si="35"/>
        <v>90</v>
      </c>
      <c r="AB30" s="48">
        <f t="shared" si="10"/>
        <v>90</v>
      </c>
      <c r="AC30" s="15">
        <f t="shared" si="36"/>
        <v>90</v>
      </c>
      <c r="AD30" s="14"/>
      <c r="AE30" s="14"/>
      <c r="AF30" s="14"/>
      <c r="AG30" s="14"/>
      <c r="AH30" s="14"/>
      <c r="AI30" s="14"/>
      <c r="AJ30" s="45"/>
      <c r="AK30" s="48">
        <f t="shared" si="11"/>
        <v>90</v>
      </c>
      <c r="AL30" s="15"/>
      <c r="AM30" s="14"/>
      <c r="AN30" s="14"/>
      <c r="AO30" s="14"/>
      <c r="AP30" s="14"/>
      <c r="AQ30" s="14"/>
      <c r="AR30" s="14">
        <f t="shared" si="37"/>
        <v>90</v>
      </c>
      <c r="AS30" s="45"/>
      <c r="AT30" s="48">
        <f t="shared" si="12"/>
        <v>90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91</v>
      </c>
      <c r="BF30" s="18"/>
      <c r="BG30" s="18"/>
      <c r="BH30" s="18"/>
      <c r="BI30" s="18"/>
      <c r="BJ30" s="18"/>
      <c r="BK30" s="18"/>
      <c r="BL30" s="18"/>
      <c r="BM30" s="57">
        <f t="shared" si="14"/>
        <v>91</v>
      </c>
      <c r="BN30" s="19">
        <f t="shared" si="38"/>
        <v>91</v>
      </c>
      <c r="BO30" s="18"/>
      <c r="BP30" s="18"/>
      <c r="BQ30" s="18"/>
      <c r="BR30" s="18"/>
      <c r="BS30" s="18"/>
      <c r="BT30" s="18"/>
      <c r="BU30" s="18"/>
      <c r="BV30" s="57">
        <f t="shared" si="15"/>
        <v>91</v>
      </c>
      <c r="BW30" s="19">
        <f t="shared" si="39"/>
        <v>91</v>
      </c>
      <c r="BX30" s="18"/>
      <c r="BY30" s="18"/>
      <c r="BZ30" s="18"/>
      <c r="CA30" s="18"/>
      <c r="CB30" s="18"/>
      <c r="CC30" s="18"/>
      <c r="CD30" s="18"/>
      <c r="CE30" s="57">
        <f t="shared" si="16"/>
        <v>91</v>
      </c>
      <c r="CF30" s="19">
        <f t="shared" si="40"/>
        <v>91</v>
      </c>
      <c r="CG30" s="18"/>
      <c r="CH30" s="18"/>
      <c r="CI30" s="18"/>
      <c r="CJ30" s="18"/>
      <c r="CK30" s="18"/>
      <c r="CL30" s="18"/>
      <c r="CM30" s="18"/>
      <c r="CN30" s="57">
        <f t="shared" si="17"/>
        <v>91</v>
      </c>
      <c r="CO30" s="25"/>
      <c r="CP30" s="30">
        <f t="shared" si="18"/>
        <v>91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91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91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91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13262</v>
      </c>
      <c r="C31" s="26" t="s">
        <v>131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1</v>
      </c>
      <c r="J31" s="35" t="str">
        <f t="shared" si="4"/>
        <v>Menguasai Dimensi Tiga, Statistika, dan Kaidah pencacahan dan dapat menyelesaikan permasalahannya dengan sangat baik</v>
      </c>
      <c r="K31" s="35">
        <f t="shared" si="5"/>
        <v>91</v>
      </c>
      <c r="L31" s="35" t="str">
        <f t="shared" si="6"/>
        <v>A</v>
      </c>
      <c r="M31" s="35">
        <f t="shared" si="7"/>
        <v>91</v>
      </c>
      <c r="N31" s="35" t="str">
        <f t="shared" si="8"/>
        <v>A</v>
      </c>
      <c r="O31" s="61">
        <v>1</v>
      </c>
      <c r="P31" s="35" t="str">
        <f t="shared" si="9"/>
        <v>Trampil dalam Dimensi Tiga, Statistika, dan Kaidah pencacahan dan trampil menyelesaikan permasalahannya dengan sangat baik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f t="shared" si="34"/>
        <v>90</v>
      </c>
      <c r="AA31" s="45">
        <f t="shared" si="35"/>
        <v>90</v>
      </c>
      <c r="AB31" s="48">
        <f t="shared" si="10"/>
        <v>90</v>
      </c>
      <c r="AC31" s="15">
        <f t="shared" si="36"/>
        <v>90</v>
      </c>
      <c r="AD31" s="14"/>
      <c r="AE31" s="14"/>
      <c r="AF31" s="14"/>
      <c r="AG31" s="14"/>
      <c r="AH31" s="14"/>
      <c r="AI31" s="14"/>
      <c r="AJ31" s="45"/>
      <c r="AK31" s="48">
        <f t="shared" si="11"/>
        <v>90</v>
      </c>
      <c r="AL31" s="15"/>
      <c r="AM31" s="14"/>
      <c r="AN31" s="14"/>
      <c r="AO31" s="14"/>
      <c r="AP31" s="14"/>
      <c r="AQ31" s="14"/>
      <c r="AR31" s="14">
        <f t="shared" si="37"/>
        <v>90</v>
      </c>
      <c r="AS31" s="45"/>
      <c r="AT31" s="48">
        <f t="shared" si="12"/>
        <v>90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91</v>
      </c>
      <c r="BF31" s="18"/>
      <c r="BG31" s="18"/>
      <c r="BH31" s="18"/>
      <c r="BI31" s="18"/>
      <c r="BJ31" s="18"/>
      <c r="BK31" s="18"/>
      <c r="BL31" s="18"/>
      <c r="BM31" s="57">
        <f t="shared" si="14"/>
        <v>91</v>
      </c>
      <c r="BN31" s="19">
        <f t="shared" si="38"/>
        <v>91</v>
      </c>
      <c r="BO31" s="18"/>
      <c r="BP31" s="18"/>
      <c r="BQ31" s="18"/>
      <c r="BR31" s="18"/>
      <c r="BS31" s="18"/>
      <c r="BT31" s="18"/>
      <c r="BU31" s="18"/>
      <c r="BV31" s="57">
        <f t="shared" si="15"/>
        <v>91</v>
      </c>
      <c r="BW31" s="19">
        <f t="shared" si="39"/>
        <v>91</v>
      </c>
      <c r="BX31" s="18"/>
      <c r="BY31" s="18"/>
      <c r="BZ31" s="18"/>
      <c r="CA31" s="18"/>
      <c r="CB31" s="18"/>
      <c r="CC31" s="18"/>
      <c r="CD31" s="18"/>
      <c r="CE31" s="57">
        <f t="shared" si="16"/>
        <v>91</v>
      </c>
      <c r="CF31" s="19">
        <f t="shared" si="40"/>
        <v>91</v>
      </c>
      <c r="CG31" s="18"/>
      <c r="CH31" s="18"/>
      <c r="CI31" s="18"/>
      <c r="CJ31" s="18"/>
      <c r="CK31" s="18"/>
      <c r="CL31" s="18"/>
      <c r="CM31" s="18"/>
      <c r="CN31" s="57">
        <f t="shared" si="17"/>
        <v>91</v>
      </c>
      <c r="CO31" s="25"/>
      <c r="CP31" s="30">
        <f t="shared" si="18"/>
        <v>91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6630</v>
      </c>
      <c r="FK31" s="121">
        <v>6640</v>
      </c>
    </row>
    <row r="32" spans="1:167" ht="16.5" customHeight="1">
      <c r="A32" s="26">
        <v>22</v>
      </c>
      <c r="B32" s="26">
        <v>13275</v>
      </c>
      <c r="C32" s="26" t="s">
        <v>132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1</v>
      </c>
      <c r="J32" s="35" t="str">
        <f t="shared" si="4"/>
        <v>Menguasai Dimensi Tiga, Statistika, dan Kaidah pencacahan dan dapat menyelesaikan permasalahannya dengan sangat baik</v>
      </c>
      <c r="K32" s="35">
        <f t="shared" si="5"/>
        <v>91</v>
      </c>
      <c r="L32" s="35" t="str">
        <f t="shared" si="6"/>
        <v>A</v>
      </c>
      <c r="M32" s="35">
        <f t="shared" si="7"/>
        <v>91</v>
      </c>
      <c r="N32" s="35" t="str">
        <f t="shared" si="8"/>
        <v>A</v>
      </c>
      <c r="O32" s="61">
        <v>1</v>
      </c>
      <c r="P32" s="35" t="str">
        <f t="shared" si="9"/>
        <v>Trampil dalam Dimensi Tiga, Statistika, dan Kaidah pencacahan dan trampil menyelesaikan permasalahannya dengan sangat baik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f t="shared" si="34"/>
        <v>90</v>
      </c>
      <c r="AA32" s="45">
        <f t="shared" si="35"/>
        <v>90</v>
      </c>
      <c r="AB32" s="48">
        <f t="shared" si="10"/>
        <v>90</v>
      </c>
      <c r="AC32" s="15">
        <f t="shared" si="36"/>
        <v>90</v>
      </c>
      <c r="AD32" s="14"/>
      <c r="AE32" s="14"/>
      <c r="AF32" s="14"/>
      <c r="AG32" s="14"/>
      <c r="AH32" s="14"/>
      <c r="AI32" s="14"/>
      <c r="AJ32" s="45"/>
      <c r="AK32" s="48">
        <f t="shared" si="11"/>
        <v>90</v>
      </c>
      <c r="AL32" s="15"/>
      <c r="AM32" s="14"/>
      <c r="AN32" s="14"/>
      <c r="AO32" s="14"/>
      <c r="AP32" s="14"/>
      <c r="AQ32" s="14"/>
      <c r="AR32" s="14">
        <f t="shared" si="37"/>
        <v>90</v>
      </c>
      <c r="AS32" s="45"/>
      <c r="AT32" s="48">
        <f t="shared" si="12"/>
        <v>90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91</v>
      </c>
      <c r="BF32" s="18"/>
      <c r="BG32" s="18"/>
      <c r="BH32" s="18"/>
      <c r="BI32" s="18"/>
      <c r="BJ32" s="18"/>
      <c r="BK32" s="18"/>
      <c r="BL32" s="18"/>
      <c r="BM32" s="57">
        <f t="shared" si="14"/>
        <v>91</v>
      </c>
      <c r="BN32" s="19">
        <f t="shared" si="38"/>
        <v>91</v>
      </c>
      <c r="BO32" s="18"/>
      <c r="BP32" s="18"/>
      <c r="BQ32" s="18"/>
      <c r="BR32" s="18"/>
      <c r="BS32" s="18"/>
      <c r="BT32" s="18"/>
      <c r="BU32" s="18"/>
      <c r="BV32" s="57">
        <f t="shared" si="15"/>
        <v>91</v>
      </c>
      <c r="BW32" s="19">
        <f t="shared" si="39"/>
        <v>91</v>
      </c>
      <c r="BX32" s="18"/>
      <c r="BY32" s="18"/>
      <c r="BZ32" s="18"/>
      <c r="CA32" s="18"/>
      <c r="CB32" s="18"/>
      <c r="CC32" s="18"/>
      <c r="CD32" s="18"/>
      <c r="CE32" s="57">
        <f t="shared" si="16"/>
        <v>91</v>
      </c>
      <c r="CF32" s="19">
        <f t="shared" si="40"/>
        <v>91</v>
      </c>
      <c r="CG32" s="18"/>
      <c r="CH32" s="18"/>
      <c r="CI32" s="18"/>
      <c r="CJ32" s="18"/>
      <c r="CK32" s="18"/>
      <c r="CL32" s="18"/>
      <c r="CM32" s="18"/>
      <c r="CN32" s="57">
        <f t="shared" si="17"/>
        <v>91</v>
      </c>
      <c r="CO32" s="25"/>
      <c r="CP32" s="30">
        <f t="shared" si="18"/>
        <v>91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13288</v>
      </c>
      <c r="C33" s="26" t="s">
        <v>133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Menguasai Dimensi Tiga, Statistika, dan Kaidah pencacahan dan dapat menyelesaikan permasalahannya dengan baik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Trampil dalam Dimensi Tiga, Statistika, dan Kaidah pencacahan dan trampil menyelesaikan permasalahannya dengan baik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>
        <f t="shared" si="34"/>
        <v>85</v>
      </c>
      <c r="AA33" s="45">
        <f t="shared" si="35"/>
        <v>85</v>
      </c>
      <c r="AB33" s="48">
        <f t="shared" si="10"/>
        <v>85</v>
      </c>
      <c r="AC33" s="15">
        <f t="shared" si="36"/>
        <v>85</v>
      </c>
      <c r="AD33" s="14"/>
      <c r="AE33" s="14"/>
      <c r="AF33" s="14"/>
      <c r="AG33" s="14"/>
      <c r="AH33" s="14"/>
      <c r="AI33" s="14"/>
      <c r="AJ33" s="45"/>
      <c r="AK33" s="48">
        <f t="shared" si="11"/>
        <v>85</v>
      </c>
      <c r="AL33" s="15"/>
      <c r="AM33" s="14"/>
      <c r="AN33" s="14"/>
      <c r="AO33" s="14"/>
      <c r="AP33" s="14"/>
      <c r="AQ33" s="14"/>
      <c r="AR33" s="14">
        <f t="shared" si="37"/>
        <v>85</v>
      </c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86</v>
      </c>
      <c r="BF33" s="18"/>
      <c r="BG33" s="18"/>
      <c r="BH33" s="18"/>
      <c r="BI33" s="18"/>
      <c r="BJ33" s="18"/>
      <c r="BK33" s="18"/>
      <c r="BL33" s="18"/>
      <c r="BM33" s="57">
        <f t="shared" si="14"/>
        <v>86</v>
      </c>
      <c r="BN33" s="19">
        <f t="shared" si="38"/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f t="shared" si="39"/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f t="shared" si="40"/>
        <v>86</v>
      </c>
      <c r="CG33" s="18"/>
      <c r="CH33" s="18"/>
      <c r="CI33" s="18"/>
      <c r="CJ33" s="18"/>
      <c r="CK33" s="18"/>
      <c r="CL33" s="18"/>
      <c r="CM33" s="18"/>
      <c r="CN33" s="57">
        <f t="shared" si="17"/>
        <v>86</v>
      </c>
      <c r="CO33" s="25"/>
      <c r="CP33" s="30">
        <f t="shared" si="18"/>
        <v>86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13301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3</v>
      </c>
      <c r="J34" s="35" t="str">
        <f t="shared" si="4"/>
        <v>Menguasai Dimensi Tiga, Statistika, dan Kaidah pencacahan dan dapat menyelesaikan permasalahannya dengan cukup baik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3</v>
      </c>
      <c r="P34" s="35" t="str">
        <f t="shared" si="9"/>
        <v>Trampil dalam Dimensi Tiga, Statistika, dan Kaidah pencacahan dan trampil menyelesaikan permasalahannya dengan cukup baik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f t="shared" si="34"/>
        <v>80</v>
      </c>
      <c r="AA34" s="45">
        <f t="shared" si="35"/>
        <v>80</v>
      </c>
      <c r="AB34" s="48">
        <f t="shared" si="10"/>
        <v>80</v>
      </c>
      <c r="AC34" s="15">
        <f t="shared" si="36"/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f t="shared" si="37"/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f t="shared" si="38"/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>
        <f t="shared" si="39"/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>
        <f t="shared" si="40"/>
        <v>81</v>
      </c>
      <c r="CG34" s="18"/>
      <c r="CH34" s="18"/>
      <c r="CI34" s="18"/>
      <c r="CJ34" s="18"/>
      <c r="CK34" s="18"/>
      <c r="CL34" s="18"/>
      <c r="CM34" s="18"/>
      <c r="CN34" s="57">
        <f t="shared" si="17"/>
        <v>81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13314</v>
      </c>
      <c r="C35" s="26" t="s">
        <v>135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3</v>
      </c>
      <c r="J35" s="35" t="str">
        <f t="shared" si="4"/>
        <v>Menguasai Dimensi Tiga, Statistika, dan Kaidah pencacahan dan dapat menyelesaikan permasalahannya dengan cukup baik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3</v>
      </c>
      <c r="P35" s="35" t="str">
        <f t="shared" si="9"/>
        <v>Trampil dalam Dimensi Tiga, Statistika, dan Kaidah pencacahan dan trampil menyelesaikan permasalahannya dengan cukup baik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f t="shared" si="34"/>
        <v>80</v>
      </c>
      <c r="AA35" s="45">
        <f t="shared" si="35"/>
        <v>80</v>
      </c>
      <c r="AB35" s="48">
        <f t="shared" si="10"/>
        <v>80</v>
      </c>
      <c r="AC35" s="15">
        <f t="shared" si="36"/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/>
      <c r="AM35" s="14"/>
      <c r="AN35" s="14"/>
      <c r="AO35" s="14"/>
      <c r="AP35" s="14"/>
      <c r="AQ35" s="14"/>
      <c r="AR35" s="14">
        <f t="shared" si="37"/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f t="shared" si="38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f t="shared" si="39"/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f t="shared" si="40"/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13327</v>
      </c>
      <c r="C36" s="26" t="s">
        <v>136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Menguasai Dimensi Tiga, Statistika, dan Kaidah pencacahan dan dapat menyelesaikan permasalahannya dengan sangat baik</v>
      </c>
      <c r="K36" s="35">
        <f t="shared" si="5"/>
        <v>91</v>
      </c>
      <c r="L36" s="35" t="str">
        <f t="shared" si="6"/>
        <v>A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Trampil dalam Dimensi Tiga, Statistika, dan Kaidah pencacahan dan trampil menyelesaikan permasalahannya dengan sangat baik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f t="shared" si="34"/>
        <v>90</v>
      </c>
      <c r="AA36" s="45">
        <f t="shared" si="35"/>
        <v>90</v>
      </c>
      <c r="AB36" s="48">
        <f t="shared" si="10"/>
        <v>90</v>
      </c>
      <c r="AC36" s="15">
        <f t="shared" si="36"/>
        <v>90</v>
      </c>
      <c r="AD36" s="14"/>
      <c r="AE36" s="14"/>
      <c r="AF36" s="14"/>
      <c r="AG36" s="14"/>
      <c r="AH36" s="14"/>
      <c r="AI36" s="14"/>
      <c r="AJ36" s="45"/>
      <c r="AK36" s="48">
        <f t="shared" si="11"/>
        <v>90</v>
      </c>
      <c r="AL36" s="15"/>
      <c r="AM36" s="14"/>
      <c r="AN36" s="14"/>
      <c r="AO36" s="14"/>
      <c r="AP36" s="14"/>
      <c r="AQ36" s="14"/>
      <c r="AR36" s="14">
        <f t="shared" si="37"/>
        <v>90</v>
      </c>
      <c r="AS36" s="45"/>
      <c r="AT36" s="48">
        <f t="shared" si="12"/>
        <v>90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91</v>
      </c>
      <c r="BF36" s="18"/>
      <c r="BG36" s="18"/>
      <c r="BH36" s="18"/>
      <c r="BI36" s="18"/>
      <c r="BJ36" s="18"/>
      <c r="BK36" s="18"/>
      <c r="BL36" s="18"/>
      <c r="BM36" s="57">
        <f t="shared" si="14"/>
        <v>91</v>
      </c>
      <c r="BN36" s="19">
        <f t="shared" si="38"/>
        <v>91</v>
      </c>
      <c r="BO36" s="18"/>
      <c r="BP36" s="18"/>
      <c r="BQ36" s="18"/>
      <c r="BR36" s="18"/>
      <c r="BS36" s="18"/>
      <c r="BT36" s="18"/>
      <c r="BU36" s="18"/>
      <c r="BV36" s="57">
        <f t="shared" si="15"/>
        <v>91</v>
      </c>
      <c r="BW36" s="19">
        <f t="shared" si="39"/>
        <v>91</v>
      </c>
      <c r="BX36" s="18"/>
      <c r="BY36" s="18"/>
      <c r="BZ36" s="18"/>
      <c r="CA36" s="18"/>
      <c r="CB36" s="18"/>
      <c r="CC36" s="18"/>
      <c r="CD36" s="18"/>
      <c r="CE36" s="57">
        <f t="shared" si="16"/>
        <v>91</v>
      </c>
      <c r="CF36" s="19">
        <f t="shared" si="40"/>
        <v>91</v>
      </c>
      <c r="CG36" s="18"/>
      <c r="CH36" s="18"/>
      <c r="CI36" s="18"/>
      <c r="CJ36" s="18"/>
      <c r="CK36" s="18"/>
      <c r="CL36" s="18"/>
      <c r="CM36" s="18"/>
      <c r="CN36" s="57">
        <f t="shared" si="17"/>
        <v>91</v>
      </c>
      <c r="CO36" s="25"/>
      <c r="CP36" s="30">
        <f t="shared" si="18"/>
        <v>91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13340</v>
      </c>
      <c r="C37" s="26" t="s">
        <v>137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2</v>
      </c>
      <c r="J37" s="35" t="str">
        <f t="shared" si="4"/>
        <v>Menguasai Dimensi Tiga, Statistika, dan Kaidah pencacahan dan dapat menyelesaikan permasalahannya dengan baik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2</v>
      </c>
      <c r="P37" s="35" t="str">
        <f t="shared" si="9"/>
        <v>Trampil dalam Dimensi Tiga, Statistika, dan Kaidah pencacahan dan trampil menyelesaikan permasalahannya dengan baik</v>
      </c>
      <c r="Q37" s="39"/>
      <c r="R37" s="39"/>
      <c r="S37" s="25"/>
      <c r="T37" s="15">
        <v>87</v>
      </c>
      <c r="U37" s="14"/>
      <c r="V37" s="14"/>
      <c r="W37" s="14"/>
      <c r="X37" s="14"/>
      <c r="Y37" s="14"/>
      <c r="Z37" s="14">
        <f t="shared" si="34"/>
        <v>87</v>
      </c>
      <c r="AA37" s="45">
        <f t="shared" si="35"/>
        <v>87</v>
      </c>
      <c r="AB37" s="48">
        <f t="shared" si="10"/>
        <v>87</v>
      </c>
      <c r="AC37" s="15">
        <f t="shared" si="36"/>
        <v>87</v>
      </c>
      <c r="AD37" s="14"/>
      <c r="AE37" s="14"/>
      <c r="AF37" s="14"/>
      <c r="AG37" s="14"/>
      <c r="AH37" s="14"/>
      <c r="AI37" s="14"/>
      <c r="AJ37" s="45"/>
      <c r="AK37" s="48">
        <f t="shared" si="11"/>
        <v>87</v>
      </c>
      <c r="AL37" s="15"/>
      <c r="AM37" s="14"/>
      <c r="AN37" s="14"/>
      <c r="AO37" s="14"/>
      <c r="AP37" s="14"/>
      <c r="AQ37" s="14"/>
      <c r="AR37" s="14">
        <f t="shared" si="37"/>
        <v>87</v>
      </c>
      <c r="AS37" s="45"/>
      <c r="AT37" s="48">
        <f t="shared" si="12"/>
        <v>87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88</v>
      </c>
      <c r="BF37" s="18"/>
      <c r="BG37" s="18"/>
      <c r="BH37" s="18"/>
      <c r="BI37" s="18"/>
      <c r="BJ37" s="18"/>
      <c r="BK37" s="18"/>
      <c r="BL37" s="18"/>
      <c r="BM37" s="57">
        <f t="shared" si="14"/>
        <v>88</v>
      </c>
      <c r="BN37" s="19">
        <f t="shared" si="38"/>
        <v>88</v>
      </c>
      <c r="BO37" s="18"/>
      <c r="BP37" s="18"/>
      <c r="BQ37" s="18"/>
      <c r="BR37" s="18"/>
      <c r="BS37" s="18"/>
      <c r="BT37" s="18"/>
      <c r="BU37" s="18"/>
      <c r="BV37" s="57">
        <f t="shared" si="15"/>
        <v>88</v>
      </c>
      <c r="BW37" s="19">
        <f t="shared" si="39"/>
        <v>88</v>
      </c>
      <c r="BX37" s="18"/>
      <c r="BY37" s="18"/>
      <c r="BZ37" s="18"/>
      <c r="CA37" s="18"/>
      <c r="CB37" s="18"/>
      <c r="CC37" s="18"/>
      <c r="CD37" s="18"/>
      <c r="CE37" s="57">
        <f t="shared" si="16"/>
        <v>88</v>
      </c>
      <c r="CF37" s="19">
        <f t="shared" si="40"/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13353</v>
      </c>
      <c r="C38" s="26" t="s">
        <v>138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2</v>
      </c>
      <c r="J38" s="35" t="str">
        <f t="shared" si="4"/>
        <v>Menguasai Dimensi Tiga, Statistika, dan Kaidah pencacahan dan dapat menyelesaikan permasalahannya dengan baik</v>
      </c>
      <c r="K38" s="35">
        <f t="shared" si="5"/>
        <v>88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2</v>
      </c>
      <c r="P38" s="35" t="str">
        <f t="shared" si="9"/>
        <v>Trampil dalam Dimensi Tiga, Statistika, dan Kaidah pencacahan dan trampil menyelesaikan permasalahannya dengan baik</v>
      </c>
      <c r="Q38" s="39"/>
      <c r="R38" s="39"/>
      <c r="S38" s="25"/>
      <c r="T38" s="15">
        <v>87</v>
      </c>
      <c r="U38" s="14"/>
      <c r="V38" s="14"/>
      <c r="W38" s="14"/>
      <c r="X38" s="14"/>
      <c r="Y38" s="14"/>
      <c r="Z38" s="14">
        <f t="shared" si="34"/>
        <v>87</v>
      </c>
      <c r="AA38" s="45">
        <f t="shared" si="35"/>
        <v>87</v>
      </c>
      <c r="AB38" s="48">
        <f t="shared" si="10"/>
        <v>87</v>
      </c>
      <c r="AC38" s="15">
        <f t="shared" si="36"/>
        <v>87</v>
      </c>
      <c r="AD38" s="14"/>
      <c r="AE38" s="14"/>
      <c r="AF38" s="14"/>
      <c r="AG38" s="14"/>
      <c r="AH38" s="14"/>
      <c r="AI38" s="14"/>
      <c r="AJ38" s="45"/>
      <c r="AK38" s="48">
        <f t="shared" si="11"/>
        <v>87</v>
      </c>
      <c r="AL38" s="15"/>
      <c r="AM38" s="14"/>
      <c r="AN38" s="14"/>
      <c r="AO38" s="14"/>
      <c r="AP38" s="14"/>
      <c r="AQ38" s="14"/>
      <c r="AR38" s="14">
        <f t="shared" si="37"/>
        <v>87</v>
      </c>
      <c r="AS38" s="45"/>
      <c r="AT38" s="48">
        <f t="shared" si="12"/>
        <v>87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88</v>
      </c>
      <c r="BF38" s="18"/>
      <c r="BG38" s="18"/>
      <c r="BH38" s="18"/>
      <c r="BI38" s="18"/>
      <c r="BJ38" s="18"/>
      <c r="BK38" s="18"/>
      <c r="BL38" s="18"/>
      <c r="BM38" s="57">
        <f t="shared" si="14"/>
        <v>88</v>
      </c>
      <c r="BN38" s="19">
        <f t="shared" si="38"/>
        <v>88</v>
      </c>
      <c r="BO38" s="18"/>
      <c r="BP38" s="18"/>
      <c r="BQ38" s="18"/>
      <c r="BR38" s="18"/>
      <c r="BS38" s="18"/>
      <c r="BT38" s="18"/>
      <c r="BU38" s="18"/>
      <c r="BV38" s="57">
        <f t="shared" si="15"/>
        <v>88</v>
      </c>
      <c r="BW38" s="19">
        <f t="shared" si="39"/>
        <v>88</v>
      </c>
      <c r="BX38" s="18"/>
      <c r="BY38" s="18"/>
      <c r="BZ38" s="18"/>
      <c r="CA38" s="18"/>
      <c r="CB38" s="18"/>
      <c r="CC38" s="18"/>
      <c r="CD38" s="18"/>
      <c r="CE38" s="57">
        <f t="shared" si="16"/>
        <v>88</v>
      </c>
      <c r="CF38" s="19">
        <f t="shared" si="40"/>
        <v>88</v>
      </c>
      <c r="CG38" s="18"/>
      <c r="CH38" s="18"/>
      <c r="CI38" s="18"/>
      <c r="CJ38" s="18"/>
      <c r="CK38" s="18"/>
      <c r="CL38" s="18"/>
      <c r="CM38" s="18"/>
      <c r="CN38" s="57">
        <f t="shared" si="17"/>
        <v>88</v>
      </c>
      <c r="CO38" s="25"/>
      <c r="CP38" s="30">
        <f t="shared" si="18"/>
        <v>88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13366</v>
      </c>
      <c r="C39" s="26" t="s">
        <v>139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90</v>
      </c>
      <c r="H39" s="35" t="str">
        <f t="shared" si="3"/>
        <v>A</v>
      </c>
      <c r="I39" s="61">
        <v>1</v>
      </c>
      <c r="J39" s="35" t="str">
        <f t="shared" si="4"/>
        <v>Menguasai Dimensi Tiga, Statistika, dan Kaidah pencacahan dan dapat menyelesaikan permasalahannya dengan sangat baik</v>
      </c>
      <c r="K39" s="35">
        <f t="shared" si="5"/>
        <v>91</v>
      </c>
      <c r="L39" s="35" t="str">
        <f t="shared" si="6"/>
        <v>A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Trampil dalam Dimensi Tiga, Statistika, dan Kaidah pencacahan dan trampil menyelesaikan permasalahannya dengan sangat baik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>
        <f t="shared" si="34"/>
        <v>90</v>
      </c>
      <c r="AA39" s="45">
        <f t="shared" si="35"/>
        <v>90</v>
      </c>
      <c r="AB39" s="48">
        <f t="shared" si="10"/>
        <v>90</v>
      </c>
      <c r="AC39" s="15">
        <f t="shared" si="36"/>
        <v>90</v>
      </c>
      <c r="AD39" s="14"/>
      <c r="AE39" s="14"/>
      <c r="AF39" s="14"/>
      <c r="AG39" s="14"/>
      <c r="AH39" s="14"/>
      <c r="AI39" s="14"/>
      <c r="AJ39" s="45"/>
      <c r="AK39" s="48">
        <f t="shared" si="11"/>
        <v>90</v>
      </c>
      <c r="AL39" s="15"/>
      <c r="AM39" s="14"/>
      <c r="AN39" s="14"/>
      <c r="AO39" s="14"/>
      <c r="AP39" s="14"/>
      <c r="AQ39" s="14"/>
      <c r="AR39" s="14">
        <f t="shared" si="37"/>
        <v>90</v>
      </c>
      <c r="AS39" s="45"/>
      <c r="AT39" s="48">
        <f t="shared" si="12"/>
        <v>90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91</v>
      </c>
      <c r="BF39" s="18"/>
      <c r="BG39" s="18"/>
      <c r="BH39" s="18"/>
      <c r="BI39" s="18"/>
      <c r="BJ39" s="18"/>
      <c r="BK39" s="18"/>
      <c r="BL39" s="18"/>
      <c r="BM39" s="57">
        <f t="shared" si="14"/>
        <v>91</v>
      </c>
      <c r="BN39" s="19">
        <f t="shared" si="38"/>
        <v>91</v>
      </c>
      <c r="BO39" s="18"/>
      <c r="BP39" s="18"/>
      <c r="BQ39" s="18"/>
      <c r="BR39" s="18"/>
      <c r="BS39" s="18"/>
      <c r="BT39" s="18"/>
      <c r="BU39" s="18"/>
      <c r="BV39" s="57">
        <f t="shared" si="15"/>
        <v>91</v>
      </c>
      <c r="BW39" s="19">
        <f t="shared" si="39"/>
        <v>91</v>
      </c>
      <c r="BX39" s="18"/>
      <c r="BY39" s="18"/>
      <c r="BZ39" s="18"/>
      <c r="CA39" s="18"/>
      <c r="CB39" s="18"/>
      <c r="CC39" s="18"/>
      <c r="CD39" s="18"/>
      <c r="CE39" s="57">
        <f t="shared" si="16"/>
        <v>91</v>
      </c>
      <c r="CF39" s="19">
        <f t="shared" si="40"/>
        <v>91</v>
      </c>
      <c r="CG39" s="18"/>
      <c r="CH39" s="18"/>
      <c r="CI39" s="18"/>
      <c r="CJ39" s="18"/>
      <c r="CK39" s="18"/>
      <c r="CL39" s="18"/>
      <c r="CM39" s="18"/>
      <c r="CN39" s="57">
        <f t="shared" si="17"/>
        <v>91</v>
      </c>
      <c r="CO39" s="25"/>
      <c r="CP39" s="30">
        <f t="shared" si="18"/>
        <v>91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13379</v>
      </c>
      <c r="C40" s="26" t="s">
        <v>140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3</v>
      </c>
      <c r="J40" s="35" t="str">
        <f t="shared" si="4"/>
        <v>Menguasai Dimensi Tiga, Statistika, dan Kaidah pencacahan dan dapat menyelesaikan permasalahannya dengan cukup baik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3</v>
      </c>
      <c r="P40" s="35" t="str">
        <f t="shared" si="9"/>
        <v>Trampil dalam Dimensi Tiga, Statistika, dan Kaidah pencacahan dan trampil menyelesaikan permasalahannya dengan cukup baik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f t="shared" si="36"/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/>
      <c r="AO40" s="14"/>
      <c r="AP40" s="14"/>
      <c r="AQ40" s="14"/>
      <c r="AR40" s="14">
        <f t="shared" si="37"/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f t="shared" si="38"/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f t="shared" si="39"/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19">
        <f t="shared" si="40"/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13392</v>
      </c>
      <c r="C41" s="26" t="s">
        <v>141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3</v>
      </c>
      <c r="J41" s="35" t="str">
        <f t="shared" si="4"/>
        <v>Menguasai Dimensi Tiga, Statistika, dan Kaidah pencacahan dan dapat menyelesaikan permasalahannya dengan cukup baik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3</v>
      </c>
      <c r="P41" s="35" t="str">
        <f t="shared" si="9"/>
        <v>Trampil dalam Dimensi Tiga, Statistika, dan Kaidah pencacahan dan trampil menyelesaikan permasalahannya dengan cukup baik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f t="shared" si="34"/>
        <v>80</v>
      </c>
      <c r="AA41" s="45">
        <f t="shared" si="35"/>
        <v>80</v>
      </c>
      <c r="AB41" s="48">
        <f t="shared" si="10"/>
        <v>80</v>
      </c>
      <c r="AC41" s="15">
        <f t="shared" si="36"/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/>
      <c r="AM41" s="14"/>
      <c r="AN41" s="14"/>
      <c r="AO41" s="14"/>
      <c r="AP41" s="14"/>
      <c r="AQ41" s="14"/>
      <c r="AR41" s="14">
        <f t="shared" si="37"/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f t="shared" si="38"/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>
        <f t="shared" si="39"/>
        <v>81</v>
      </c>
      <c r="BX41" s="18"/>
      <c r="BY41" s="18"/>
      <c r="BZ41" s="18"/>
      <c r="CA41" s="18"/>
      <c r="CB41" s="18"/>
      <c r="CC41" s="18"/>
      <c r="CD41" s="18"/>
      <c r="CE41" s="57">
        <f t="shared" si="16"/>
        <v>81</v>
      </c>
      <c r="CF41" s="19">
        <f t="shared" si="40"/>
        <v>81</v>
      </c>
      <c r="CG41" s="18"/>
      <c r="CH41" s="18"/>
      <c r="CI41" s="18"/>
      <c r="CJ41" s="18"/>
      <c r="CK41" s="18"/>
      <c r="CL41" s="18"/>
      <c r="CM41" s="18"/>
      <c r="CN41" s="57">
        <f t="shared" si="17"/>
        <v>81</v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81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81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13405</v>
      </c>
      <c r="C42" s="26" t="s">
        <v>142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Menguasai Dimensi Tiga, Statistika, dan Kaidah pencacahan dan dapat menyelesaikan permasalahannya dengan baik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Trampil dalam Dimensi Tiga, Statistika, dan Kaidah pencacahan dan trampil menyelesaikan permasalahannya dengan baik</v>
      </c>
      <c r="Q42" s="39"/>
      <c r="R42" s="39"/>
      <c r="S42" s="25"/>
      <c r="T42" s="15">
        <v>84</v>
      </c>
      <c r="U42" s="14"/>
      <c r="V42" s="14"/>
      <c r="W42" s="14"/>
      <c r="X42" s="14"/>
      <c r="Y42" s="14"/>
      <c r="Z42" s="14">
        <f t="shared" si="34"/>
        <v>84</v>
      </c>
      <c r="AA42" s="45">
        <f t="shared" si="35"/>
        <v>84</v>
      </c>
      <c r="AB42" s="48">
        <f t="shared" si="10"/>
        <v>84</v>
      </c>
      <c r="AC42" s="15">
        <f t="shared" si="36"/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/>
      <c r="AM42" s="14"/>
      <c r="AN42" s="14"/>
      <c r="AO42" s="14"/>
      <c r="AP42" s="14"/>
      <c r="AQ42" s="14"/>
      <c r="AR42" s="14">
        <f t="shared" si="37"/>
        <v>84</v>
      </c>
      <c r="AS42" s="45"/>
      <c r="AT42" s="48">
        <f t="shared" si="12"/>
        <v>84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f t="shared" si="38"/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f t="shared" si="39"/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f t="shared" si="40"/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13418</v>
      </c>
      <c r="C43" s="26" t="s">
        <v>143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3</v>
      </c>
      <c r="J43" s="35" t="str">
        <f t="shared" si="4"/>
        <v>Menguasai Dimensi Tiga, Statistika, dan Kaidah pencacahan dan dapat menyelesaikan permasalahannya dengan cukup baik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3</v>
      </c>
      <c r="P43" s="35" t="str">
        <f t="shared" si="9"/>
        <v>Trampil dalam Dimensi Tiga, Statistika, dan Kaidah pencacahan dan trampil menyelesaikan permasalahannya dengan cukup baik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f t="shared" si="34"/>
        <v>80</v>
      </c>
      <c r="AA43" s="45">
        <f t="shared" si="35"/>
        <v>80</v>
      </c>
      <c r="AB43" s="48">
        <f t="shared" si="10"/>
        <v>80</v>
      </c>
      <c r="AC43" s="15">
        <f t="shared" si="36"/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/>
      <c r="AM43" s="14"/>
      <c r="AN43" s="14"/>
      <c r="AO43" s="14"/>
      <c r="AP43" s="14"/>
      <c r="AQ43" s="14"/>
      <c r="AR43" s="14">
        <f t="shared" si="37"/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f t="shared" si="38"/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f t="shared" si="39"/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>
        <f t="shared" si="40"/>
        <v>81</v>
      </c>
      <c r="CG43" s="18"/>
      <c r="CH43" s="18"/>
      <c r="CI43" s="18"/>
      <c r="CJ43" s="18"/>
      <c r="CK43" s="18"/>
      <c r="CL43" s="18"/>
      <c r="CM43" s="18"/>
      <c r="CN43" s="57">
        <f t="shared" si="17"/>
        <v>81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13431</v>
      </c>
      <c r="C44" s="26" t="s">
        <v>144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>Menguasai Dimensi Tiga, Statistika, dan Kaidah pencacahan dan dapat menyelesaikan permasalahannya dengan baik</v>
      </c>
      <c r="K44" s="35">
        <f t="shared" si="5"/>
        <v>87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2</v>
      </c>
      <c r="P44" s="35" t="str">
        <f t="shared" si="9"/>
        <v>Trampil dalam Dimensi Tiga, Statistika, dan Kaidah pencacahan dan trampil menyelesaikan permasalahannya dengan baik</v>
      </c>
      <c r="Q44" s="39"/>
      <c r="R44" s="39"/>
      <c r="S44" s="25"/>
      <c r="T44" s="15">
        <v>86</v>
      </c>
      <c r="U44" s="14"/>
      <c r="V44" s="14"/>
      <c r="W44" s="14"/>
      <c r="X44" s="14"/>
      <c r="Y44" s="14"/>
      <c r="Z44" s="14">
        <f t="shared" si="34"/>
        <v>86</v>
      </c>
      <c r="AA44" s="45">
        <f t="shared" si="35"/>
        <v>86</v>
      </c>
      <c r="AB44" s="48">
        <f t="shared" si="10"/>
        <v>86</v>
      </c>
      <c r="AC44" s="15">
        <f t="shared" si="36"/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/>
      <c r="AM44" s="14"/>
      <c r="AN44" s="14"/>
      <c r="AO44" s="14"/>
      <c r="AP44" s="14"/>
      <c r="AQ44" s="14"/>
      <c r="AR44" s="14">
        <f t="shared" si="37"/>
        <v>86</v>
      </c>
      <c r="AS44" s="45"/>
      <c r="AT44" s="48">
        <f t="shared" si="12"/>
        <v>86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87</v>
      </c>
      <c r="BF44" s="18"/>
      <c r="BG44" s="18"/>
      <c r="BH44" s="18"/>
      <c r="BI44" s="18"/>
      <c r="BJ44" s="18"/>
      <c r="BK44" s="18"/>
      <c r="BL44" s="18"/>
      <c r="BM44" s="57">
        <f t="shared" si="14"/>
        <v>87</v>
      </c>
      <c r="BN44" s="19">
        <f t="shared" si="38"/>
        <v>87</v>
      </c>
      <c r="BO44" s="18"/>
      <c r="BP44" s="18"/>
      <c r="BQ44" s="18"/>
      <c r="BR44" s="18"/>
      <c r="BS44" s="18"/>
      <c r="BT44" s="18"/>
      <c r="BU44" s="18"/>
      <c r="BV44" s="57">
        <f t="shared" si="15"/>
        <v>87</v>
      </c>
      <c r="BW44" s="19">
        <f t="shared" si="39"/>
        <v>87</v>
      </c>
      <c r="BX44" s="18"/>
      <c r="BY44" s="18"/>
      <c r="BZ44" s="18"/>
      <c r="CA44" s="18"/>
      <c r="CB44" s="18"/>
      <c r="CC44" s="18"/>
      <c r="CD44" s="18"/>
      <c r="CE44" s="57">
        <f t="shared" si="16"/>
        <v>87</v>
      </c>
      <c r="CF44" s="19">
        <f t="shared" si="40"/>
        <v>87</v>
      </c>
      <c r="CG44" s="18"/>
      <c r="CH44" s="18"/>
      <c r="CI44" s="18"/>
      <c r="CJ44" s="18"/>
      <c r="CK44" s="18"/>
      <c r="CL44" s="18"/>
      <c r="CM44" s="18"/>
      <c r="CN44" s="57">
        <f t="shared" si="17"/>
        <v>87</v>
      </c>
      <c r="CO44" s="25"/>
      <c r="CP44" s="30">
        <f t="shared" si="18"/>
        <v>87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87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87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87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5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5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4"/>
      <c r="AA50" s="46" t="str">
        <f t="shared" si="35"/>
        <v/>
      </c>
      <c r="AB50" s="48" t="str">
        <f t="shared" si="10"/>
        <v/>
      </c>
      <c r="AC50" s="15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19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19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:Z50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:AC50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:AR50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50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50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:CF50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disablePrompts="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XII.IPS-1</vt:lpstr>
      <vt:lpstr>XII.IPS-2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cp:lastPrinted>2018-11-30T04:18:07Z</cp:lastPrinted>
  <dcterms:created xsi:type="dcterms:W3CDTF">2015-09-01T09:01:01Z</dcterms:created>
  <dcterms:modified xsi:type="dcterms:W3CDTF">2018-11-30T04:18:36Z</dcterms:modified>
  <cp:category/>
</cp:coreProperties>
</file>