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9045" activeTab="1"/>
  </bookViews>
  <sheets>
    <sheet name="XI IPS 4" sheetId="1" r:id="rId1"/>
    <sheet name="XI IPS 5" sheetId="2" r:id="rId2"/>
  </sheets>
  <calcPr calcId="152511"/>
</workbook>
</file>

<file path=xl/calcChain.xml><?xml version="1.0" encoding="utf-8"?>
<calcChain xmlns="http://schemas.openxmlformats.org/spreadsheetml/2006/main">
  <c r="CT60" i="2" l="1"/>
  <c r="CQ60" i="2"/>
  <c r="H60" i="2" s="1"/>
  <c r="CM60" i="2"/>
  <c r="CN60" i="2" s="1"/>
  <c r="K60" i="2" s="1"/>
  <c r="CL60" i="2"/>
  <c r="CK60" i="2"/>
  <c r="CJ60" i="2"/>
  <c r="CI60" i="2"/>
  <c r="CH60" i="2"/>
  <c r="BR60" i="2"/>
  <c r="I60" i="2" s="1"/>
  <c r="BQ60" i="2"/>
  <c r="BP60" i="2"/>
  <c r="BO60" i="2"/>
  <c r="BN60" i="2"/>
  <c r="BM60" i="2"/>
  <c r="AU60" i="2"/>
  <c r="AV60" i="2" s="1"/>
  <c r="F60" i="2" s="1"/>
  <c r="G60" i="2" s="1"/>
  <c r="AD60" i="2"/>
  <c r="M60" i="2"/>
  <c r="L60" i="2"/>
  <c r="J60" i="2"/>
  <c r="D60" i="2"/>
  <c r="E60" i="2" s="1"/>
  <c r="CT59" i="2"/>
  <c r="CQ59" i="2"/>
  <c r="H59" i="2" s="1"/>
  <c r="CM59" i="2"/>
  <c r="CN59" i="2" s="1"/>
  <c r="K59" i="2" s="1"/>
  <c r="CL59" i="2"/>
  <c r="CK59" i="2"/>
  <c r="CJ59" i="2"/>
  <c r="CI59" i="2"/>
  <c r="CH59" i="2"/>
  <c r="BR59" i="2"/>
  <c r="I59" i="2" s="1"/>
  <c r="J59" i="2" s="1"/>
  <c r="BQ59" i="2"/>
  <c r="BP59" i="2"/>
  <c r="BO59" i="2"/>
  <c r="BN59" i="2"/>
  <c r="BM59" i="2"/>
  <c r="AU59" i="2"/>
  <c r="AV59" i="2" s="1"/>
  <c r="F59" i="2" s="1"/>
  <c r="G59" i="2" s="1"/>
  <c r="AD59" i="2"/>
  <c r="M59" i="2"/>
  <c r="L59" i="2"/>
  <c r="D59" i="2"/>
  <c r="E59" i="2" s="1"/>
  <c r="CT58" i="2"/>
  <c r="CQ58" i="2"/>
  <c r="H58" i="2" s="1"/>
  <c r="CM58" i="2"/>
  <c r="CN58" i="2" s="1"/>
  <c r="K58" i="2" s="1"/>
  <c r="CL58" i="2"/>
  <c r="CK58" i="2"/>
  <c r="CJ58" i="2"/>
  <c r="CI58" i="2"/>
  <c r="CH58" i="2"/>
  <c r="BR58" i="2"/>
  <c r="I58" i="2" s="1"/>
  <c r="BQ58" i="2"/>
  <c r="BP58" i="2"/>
  <c r="BO58" i="2"/>
  <c r="BN58" i="2"/>
  <c r="BM58" i="2"/>
  <c r="AU58" i="2"/>
  <c r="AV58" i="2" s="1"/>
  <c r="F58" i="2" s="1"/>
  <c r="G58" i="2" s="1"/>
  <c r="AD58" i="2"/>
  <c r="M58" i="2"/>
  <c r="L58" i="2"/>
  <c r="J58" i="2"/>
  <c r="D58" i="2"/>
  <c r="E58" i="2" s="1"/>
  <c r="CT57" i="2"/>
  <c r="CQ57" i="2"/>
  <c r="H57" i="2" s="1"/>
  <c r="CM57" i="2"/>
  <c r="CN57" i="2" s="1"/>
  <c r="K57" i="2" s="1"/>
  <c r="CL57" i="2"/>
  <c r="CK57" i="2"/>
  <c r="CJ57" i="2"/>
  <c r="CI57" i="2"/>
  <c r="CH57" i="2"/>
  <c r="BR57" i="2"/>
  <c r="I57" i="2" s="1"/>
  <c r="J57" i="2" s="1"/>
  <c r="BQ57" i="2"/>
  <c r="BP57" i="2"/>
  <c r="BO57" i="2"/>
  <c r="BN57" i="2"/>
  <c r="BM57" i="2"/>
  <c r="AU57" i="2"/>
  <c r="AV57" i="2" s="1"/>
  <c r="F57" i="2" s="1"/>
  <c r="G57" i="2" s="1"/>
  <c r="AD57" i="2"/>
  <c r="M57" i="2"/>
  <c r="L57" i="2"/>
  <c r="D57" i="2"/>
  <c r="E57" i="2" s="1"/>
  <c r="CT56" i="2"/>
  <c r="CQ56" i="2"/>
  <c r="H56" i="2" s="1"/>
  <c r="CM56" i="2"/>
  <c r="CN56" i="2" s="1"/>
  <c r="K56" i="2" s="1"/>
  <c r="CL56" i="2"/>
  <c r="CK56" i="2"/>
  <c r="CJ56" i="2"/>
  <c r="CI56" i="2"/>
  <c r="CH56" i="2"/>
  <c r="BR56" i="2"/>
  <c r="I56" i="2" s="1"/>
  <c r="BQ56" i="2"/>
  <c r="BP56" i="2"/>
  <c r="BO56" i="2"/>
  <c r="BN56" i="2"/>
  <c r="BM56" i="2"/>
  <c r="AU56" i="2"/>
  <c r="AV56" i="2" s="1"/>
  <c r="F56" i="2" s="1"/>
  <c r="G56" i="2" s="1"/>
  <c r="AD56" i="2"/>
  <c r="M56" i="2"/>
  <c r="L56" i="2"/>
  <c r="J56" i="2"/>
  <c r="D56" i="2"/>
  <c r="E56" i="2" s="1"/>
  <c r="CT55" i="2"/>
  <c r="CQ55" i="2"/>
  <c r="H55" i="2" s="1"/>
  <c r="CM55" i="2"/>
  <c r="CN55" i="2" s="1"/>
  <c r="K55" i="2" s="1"/>
  <c r="CL55" i="2"/>
  <c r="CK55" i="2"/>
  <c r="CJ55" i="2"/>
  <c r="CI55" i="2"/>
  <c r="CH55" i="2"/>
  <c r="BR55" i="2"/>
  <c r="I55" i="2" s="1"/>
  <c r="J55" i="2" s="1"/>
  <c r="BQ55" i="2"/>
  <c r="BP55" i="2"/>
  <c r="BO55" i="2"/>
  <c r="BN55" i="2"/>
  <c r="BM55" i="2"/>
  <c r="AU55" i="2"/>
  <c r="AV55" i="2" s="1"/>
  <c r="F55" i="2" s="1"/>
  <c r="G55" i="2" s="1"/>
  <c r="AD55" i="2"/>
  <c r="M55" i="2"/>
  <c r="L55" i="2"/>
  <c r="D55" i="2"/>
  <c r="E55" i="2" s="1"/>
  <c r="CT54" i="2"/>
  <c r="CQ54" i="2"/>
  <c r="H54" i="2" s="1"/>
  <c r="CM54" i="2"/>
  <c r="CN54" i="2" s="1"/>
  <c r="K54" i="2" s="1"/>
  <c r="CL54" i="2"/>
  <c r="CK54" i="2"/>
  <c r="CJ54" i="2"/>
  <c r="CI54" i="2"/>
  <c r="CH54" i="2"/>
  <c r="BR54" i="2"/>
  <c r="I54" i="2" s="1"/>
  <c r="BQ54" i="2"/>
  <c r="BP54" i="2"/>
  <c r="BO54" i="2"/>
  <c r="BN54" i="2"/>
  <c r="BM54" i="2"/>
  <c r="AU54" i="2"/>
  <c r="AV54" i="2" s="1"/>
  <c r="F54" i="2" s="1"/>
  <c r="G54" i="2" s="1"/>
  <c r="AD54" i="2"/>
  <c r="M54" i="2"/>
  <c r="L54" i="2"/>
  <c r="J54" i="2"/>
  <c r="D54" i="2"/>
  <c r="E54" i="2" s="1"/>
  <c r="CT53" i="2"/>
  <c r="CQ53" i="2"/>
  <c r="H53" i="2" s="1"/>
  <c r="CM53" i="2"/>
  <c r="CN53" i="2" s="1"/>
  <c r="K53" i="2" s="1"/>
  <c r="CL53" i="2"/>
  <c r="CK53" i="2"/>
  <c r="CJ53" i="2"/>
  <c r="CI53" i="2"/>
  <c r="CH53" i="2"/>
  <c r="BR53" i="2"/>
  <c r="I53" i="2" s="1"/>
  <c r="J53" i="2" s="1"/>
  <c r="BQ53" i="2"/>
  <c r="BP53" i="2"/>
  <c r="BO53" i="2"/>
  <c r="BN53" i="2"/>
  <c r="BM53" i="2"/>
  <c r="AU53" i="2"/>
  <c r="AV53" i="2" s="1"/>
  <c r="F53" i="2" s="1"/>
  <c r="G53" i="2" s="1"/>
  <c r="AD53" i="2"/>
  <c r="M53" i="2"/>
  <c r="L53" i="2"/>
  <c r="D53" i="2"/>
  <c r="E53" i="2" s="1"/>
  <c r="CT52" i="2"/>
  <c r="CQ52" i="2"/>
  <c r="H52" i="2" s="1"/>
  <c r="CM52" i="2"/>
  <c r="CN52" i="2" s="1"/>
  <c r="K52" i="2" s="1"/>
  <c r="CL52" i="2"/>
  <c r="CK52" i="2"/>
  <c r="CJ52" i="2"/>
  <c r="CI52" i="2"/>
  <c r="CH52" i="2"/>
  <c r="BR52" i="2"/>
  <c r="I52" i="2" s="1"/>
  <c r="BQ52" i="2"/>
  <c r="BP52" i="2"/>
  <c r="BO52" i="2"/>
  <c r="BN52" i="2"/>
  <c r="BM52" i="2"/>
  <c r="AU52" i="2"/>
  <c r="AV52" i="2" s="1"/>
  <c r="F52" i="2" s="1"/>
  <c r="G52" i="2" s="1"/>
  <c r="AD52" i="2"/>
  <c r="M52" i="2"/>
  <c r="L52" i="2"/>
  <c r="J52" i="2"/>
  <c r="D52" i="2"/>
  <c r="E52" i="2" s="1"/>
  <c r="CT51" i="2"/>
  <c r="CQ51" i="2"/>
  <c r="H51" i="2" s="1"/>
  <c r="CM51" i="2"/>
  <c r="CN51" i="2" s="1"/>
  <c r="K51" i="2" s="1"/>
  <c r="CL51" i="2"/>
  <c r="CK51" i="2"/>
  <c r="CJ51" i="2"/>
  <c r="CI51" i="2"/>
  <c r="CH51" i="2"/>
  <c r="BR51" i="2"/>
  <c r="I51" i="2" s="1"/>
  <c r="J51" i="2" s="1"/>
  <c r="BQ51" i="2"/>
  <c r="BP51" i="2"/>
  <c r="BO51" i="2"/>
  <c r="BN51" i="2"/>
  <c r="BM51" i="2"/>
  <c r="AU51" i="2"/>
  <c r="AV51" i="2" s="1"/>
  <c r="F51" i="2" s="1"/>
  <c r="G51" i="2" s="1"/>
  <c r="AD51" i="2"/>
  <c r="M51" i="2"/>
  <c r="L51" i="2"/>
  <c r="D51" i="2"/>
  <c r="E51" i="2" s="1"/>
  <c r="CT50" i="2"/>
  <c r="CQ50" i="2"/>
  <c r="H50" i="2" s="1"/>
  <c r="CM50" i="2"/>
  <c r="CN50" i="2" s="1"/>
  <c r="K50" i="2" s="1"/>
  <c r="CL50" i="2"/>
  <c r="CK50" i="2"/>
  <c r="CJ50" i="2"/>
  <c r="CI50" i="2"/>
  <c r="CH50" i="2"/>
  <c r="BR50" i="2"/>
  <c r="I50" i="2" s="1"/>
  <c r="BQ50" i="2"/>
  <c r="BP50" i="2"/>
  <c r="BO50" i="2"/>
  <c r="BN50" i="2"/>
  <c r="BM50" i="2"/>
  <c r="AU50" i="2"/>
  <c r="AV50" i="2" s="1"/>
  <c r="F50" i="2" s="1"/>
  <c r="G50" i="2" s="1"/>
  <c r="AD50" i="2"/>
  <c r="M50" i="2"/>
  <c r="L50" i="2"/>
  <c r="J50" i="2"/>
  <c r="D50" i="2"/>
  <c r="E50" i="2" s="1"/>
  <c r="CT49" i="2"/>
  <c r="CQ49" i="2"/>
  <c r="H49" i="2" s="1"/>
  <c r="CM49" i="2"/>
  <c r="CN49" i="2" s="1"/>
  <c r="K49" i="2" s="1"/>
  <c r="CL49" i="2"/>
  <c r="CK49" i="2"/>
  <c r="CJ49" i="2"/>
  <c r="CI49" i="2"/>
  <c r="CH49" i="2"/>
  <c r="BR49" i="2"/>
  <c r="I49" i="2" s="1"/>
  <c r="J49" i="2" s="1"/>
  <c r="BQ49" i="2"/>
  <c r="BP49" i="2"/>
  <c r="BO49" i="2"/>
  <c r="BN49" i="2"/>
  <c r="BM49" i="2"/>
  <c r="AU49" i="2"/>
  <c r="AV49" i="2" s="1"/>
  <c r="F49" i="2" s="1"/>
  <c r="G49" i="2" s="1"/>
  <c r="AD49" i="2"/>
  <c r="M49" i="2"/>
  <c r="L49" i="2"/>
  <c r="D49" i="2"/>
  <c r="E49" i="2" s="1"/>
  <c r="CT48" i="2"/>
  <c r="CQ48" i="2"/>
  <c r="H48" i="2" s="1"/>
  <c r="CM48" i="2"/>
  <c r="CN48" i="2" s="1"/>
  <c r="K48" i="2" s="1"/>
  <c r="CL48" i="2"/>
  <c r="CK48" i="2"/>
  <c r="CJ48" i="2"/>
  <c r="CI48" i="2"/>
  <c r="CH48" i="2"/>
  <c r="BR48" i="2"/>
  <c r="I48" i="2" s="1"/>
  <c r="BQ48" i="2"/>
  <c r="BP48" i="2"/>
  <c r="BO48" i="2"/>
  <c r="BN48" i="2"/>
  <c r="BM48" i="2"/>
  <c r="AU48" i="2"/>
  <c r="AV48" i="2" s="1"/>
  <c r="F48" i="2" s="1"/>
  <c r="G48" i="2" s="1"/>
  <c r="AD48" i="2"/>
  <c r="M48" i="2"/>
  <c r="L48" i="2"/>
  <c r="J48" i="2"/>
  <c r="D48" i="2"/>
  <c r="E48" i="2" s="1"/>
  <c r="CT47" i="2"/>
  <c r="CQ47" i="2"/>
  <c r="H47" i="2" s="1"/>
  <c r="CM47" i="2"/>
  <c r="CN47" i="2" s="1"/>
  <c r="K47" i="2" s="1"/>
  <c r="CL47" i="2"/>
  <c r="CK47" i="2"/>
  <c r="CJ47" i="2"/>
  <c r="CI47" i="2"/>
  <c r="CH47" i="2"/>
  <c r="BR47" i="2"/>
  <c r="I47" i="2" s="1"/>
  <c r="J47" i="2" s="1"/>
  <c r="BQ47" i="2"/>
  <c r="BP47" i="2"/>
  <c r="BO47" i="2"/>
  <c r="BN47" i="2"/>
  <c r="BM47" i="2"/>
  <c r="AU47" i="2"/>
  <c r="AV47" i="2" s="1"/>
  <c r="F47" i="2" s="1"/>
  <c r="G47" i="2" s="1"/>
  <c r="AD47" i="2"/>
  <c r="M47" i="2"/>
  <c r="L47" i="2"/>
  <c r="D47" i="2"/>
  <c r="E47" i="2" s="1"/>
  <c r="CT46" i="2"/>
  <c r="CQ46" i="2"/>
  <c r="H46" i="2" s="1"/>
  <c r="CM46" i="2"/>
  <c r="CN46" i="2" s="1"/>
  <c r="K46" i="2" s="1"/>
  <c r="CL46" i="2"/>
  <c r="CK46" i="2"/>
  <c r="CJ46" i="2"/>
  <c r="CI46" i="2"/>
  <c r="CH46" i="2"/>
  <c r="BR46" i="2"/>
  <c r="I46" i="2" s="1"/>
  <c r="BQ46" i="2"/>
  <c r="BP46" i="2"/>
  <c r="BO46" i="2"/>
  <c r="BN46" i="2"/>
  <c r="BM46" i="2"/>
  <c r="AU46" i="2"/>
  <c r="AV46" i="2" s="1"/>
  <c r="F46" i="2" s="1"/>
  <c r="G46" i="2" s="1"/>
  <c r="AD46" i="2"/>
  <c r="M46" i="2"/>
  <c r="L46" i="2"/>
  <c r="J46" i="2"/>
  <c r="D46" i="2"/>
  <c r="E46" i="2" s="1"/>
  <c r="CT45" i="2"/>
  <c r="CQ45" i="2"/>
  <c r="H45" i="2" s="1"/>
  <c r="CM45" i="2"/>
  <c r="CN45" i="2" s="1"/>
  <c r="K45" i="2" s="1"/>
  <c r="CL45" i="2"/>
  <c r="CK45" i="2"/>
  <c r="CJ45" i="2"/>
  <c r="CI45" i="2"/>
  <c r="CH45" i="2"/>
  <c r="BR45" i="2"/>
  <c r="I45" i="2" s="1"/>
  <c r="J45" i="2" s="1"/>
  <c r="BQ45" i="2"/>
  <c r="BP45" i="2"/>
  <c r="BO45" i="2"/>
  <c r="BN45" i="2"/>
  <c r="BM45" i="2"/>
  <c r="AU45" i="2"/>
  <c r="AV45" i="2" s="1"/>
  <c r="F45" i="2" s="1"/>
  <c r="G45" i="2" s="1"/>
  <c r="AD45" i="2"/>
  <c r="M45" i="2"/>
  <c r="L45" i="2"/>
  <c r="D45" i="2"/>
  <c r="E45" i="2" s="1"/>
  <c r="CT44" i="2"/>
  <c r="CQ44" i="2"/>
  <c r="H44" i="2" s="1"/>
  <c r="CL44" i="2"/>
  <c r="CK44" i="2"/>
  <c r="CJ44" i="2"/>
  <c r="CI44" i="2"/>
  <c r="CH44" i="2"/>
  <c r="BQ44" i="2"/>
  <c r="BP44" i="2"/>
  <c r="BO44" i="2"/>
  <c r="BN44" i="2"/>
  <c r="BM44" i="2"/>
  <c r="AU44" i="2"/>
  <c r="AV44" i="2" s="1"/>
  <c r="F44" i="2" s="1"/>
  <c r="G44" i="2" s="1"/>
  <c r="AD44" i="2"/>
  <c r="M44" i="2"/>
  <c r="D44" i="2"/>
  <c r="E44" i="2" s="1"/>
  <c r="CT43" i="2"/>
  <c r="CQ43" i="2"/>
  <c r="H43" i="2" s="1"/>
  <c r="CL43" i="2"/>
  <c r="CK43" i="2"/>
  <c r="CJ43" i="2"/>
  <c r="CI43" i="2"/>
  <c r="CH43" i="2"/>
  <c r="BQ43" i="2"/>
  <c r="BP43" i="2"/>
  <c r="BO43" i="2"/>
  <c r="BN43" i="2"/>
  <c r="BM43" i="2"/>
  <c r="BR43" i="2" s="1"/>
  <c r="AU43" i="2"/>
  <c r="AV43" i="2" s="1"/>
  <c r="F43" i="2" s="1"/>
  <c r="G43" i="2" s="1"/>
  <c r="AD43" i="2"/>
  <c r="M43" i="2"/>
  <c r="I43" i="2"/>
  <c r="J43" i="2" s="1"/>
  <c r="D43" i="2"/>
  <c r="E43" i="2" s="1"/>
  <c r="CT42" i="2"/>
  <c r="CQ42" i="2"/>
  <c r="H42" i="2" s="1"/>
  <c r="CL42" i="2"/>
  <c r="CK42" i="2"/>
  <c r="CJ42" i="2"/>
  <c r="CI42" i="2"/>
  <c r="CH42" i="2"/>
  <c r="BQ42" i="2"/>
  <c r="BP42" i="2"/>
  <c r="BO42" i="2"/>
  <c r="BN42" i="2"/>
  <c r="BM42" i="2"/>
  <c r="BR42" i="2" s="1"/>
  <c r="AU42" i="2"/>
  <c r="AV42" i="2" s="1"/>
  <c r="F42" i="2" s="1"/>
  <c r="G42" i="2" s="1"/>
  <c r="AD42" i="2"/>
  <c r="M42" i="2"/>
  <c r="I42" i="2"/>
  <c r="J42" i="2" s="1"/>
  <c r="D42" i="2"/>
  <c r="E42" i="2" s="1"/>
  <c r="CT41" i="2"/>
  <c r="CQ41" i="2"/>
  <c r="H41" i="2" s="1"/>
  <c r="CL41" i="2"/>
  <c r="CK41" i="2"/>
  <c r="CJ41" i="2"/>
  <c r="CI41" i="2"/>
  <c r="CH41" i="2"/>
  <c r="BQ41" i="2"/>
  <c r="BP41" i="2"/>
  <c r="BO41" i="2"/>
  <c r="BN41" i="2"/>
  <c r="BM41" i="2"/>
  <c r="BR41" i="2" s="1"/>
  <c r="AU41" i="2"/>
  <c r="AV41" i="2" s="1"/>
  <c r="F41" i="2" s="1"/>
  <c r="G41" i="2" s="1"/>
  <c r="AD41" i="2"/>
  <c r="M41" i="2"/>
  <c r="I41" i="2"/>
  <c r="J41" i="2" s="1"/>
  <c r="D41" i="2"/>
  <c r="E41" i="2" s="1"/>
  <c r="CT40" i="2"/>
  <c r="CQ40" i="2"/>
  <c r="H40" i="2" s="1"/>
  <c r="CL40" i="2"/>
  <c r="CK40" i="2"/>
  <c r="CJ40" i="2"/>
  <c r="CI40" i="2"/>
  <c r="CH40" i="2"/>
  <c r="BQ40" i="2"/>
  <c r="BP40" i="2"/>
  <c r="BO40" i="2"/>
  <c r="BN40" i="2"/>
  <c r="BM40" i="2"/>
  <c r="BR40" i="2" s="1"/>
  <c r="AU40" i="2"/>
  <c r="AV40" i="2" s="1"/>
  <c r="F40" i="2" s="1"/>
  <c r="G40" i="2" s="1"/>
  <c r="AD40" i="2"/>
  <c r="M40" i="2"/>
  <c r="I40" i="2"/>
  <c r="J40" i="2" s="1"/>
  <c r="D40" i="2"/>
  <c r="E40" i="2" s="1"/>
  <c r="CT39" i="2"/>
  <c r="CQ39" i="2"/>
  <c r="H39" i="2" s="1"/>
  <c r="CL39" i="2"/>
  <c r="CK39" i="2"/>
  <c r="CJ39" i="2"/>
  <c r="CI39" i="2"/>
  <c r="CH39" i="2"/>
  <c r="BQ39" i="2"/>
  <c r="BP39" i="2"/>
  <c r="BO39" i="2"/>
  <c r="BN39" i="2"/>
  <c r="BM39" i="2"/>
  <c r="BR39" i="2" s="1"/>
  <c r="AU39" i="2"/>
  <c r="AV39" i="2" s="1"/>
  <c r="F39" i="2" s="1"/>
  <c r="G39" i="2" s="1"/>
  <c r="AD39" i="2"/>
  <c r="M39" i="2"/>
  <c r="I39" i="2"/>
  <c r="J39" i="2" s="1"/>
  <c r="D39" i="2"/>
  <c r="E39" i="2" s="1"/>
  <c r="CT38" i="2"/>
  <c r="CQ38" i="2"/>
  <c r="H38" i="2" s="1"/>
  <c r="CL38" i="2"/>
  <c r="CK38" i="2"/>
  <c r="CJ38" i="2"/>
  <c r="CI38" i="2"/>
  <c r="CH38" i="2"/>
  <c r="BQ38" i="2"/>
  <c r="BP38" i="2"/>
  <c r="BO38" i="2"/>
  <c r="BN38" i="2"/>
  <c r="BM38" i="2"/>
  <c r="BR38" i="2" s="1"/>
  <c r="AU38" i="2"/>
  <c r="AV38" i="2" s="1"/>
  <c r="F38" i="2" s="1"/>
  <c r="G38" i="2" s="1"/>
  <c r="AD38" i="2"/>
  <c r="M38" i="2"/>
  <c r="I38" i="2"/>
  <c r="J38" i="2" s="1"/>
  <c r="D38" i="2"/>
  <c r="E38" i="2" s="1"/>
  <c r="CT37" i="2"/>
  <c r="CQ37" i="2"/>
  <c r="H37" i="2" s="1"/>
  <c r="CL37" i="2"/>
  <c r="CK37" i="2"/>
  <c r="CJ37" i="2"/>
  <c r="CI37" i="2"/>
  <c r="CH37" i="2"/>
  <c r="BQ37" i="2"/>
  <c r="BP37" i="2"/>
  <c r="BO37" i="2"/>
  <c r="BN37" i="2"/>
  <c r="BM37" i="2"/>
  <c r="BR37" i="2" s="1"/>
  <c r="AU37" i="2"/>
  <c r="AV37" i="2" s="1"/>
  <c r="F37" i="2" s="1"/>
  <c r="G37" i="2" s="1"/>
  <c r="AD37" i="2"/>
  <c r="M37" i="2"/>
  <c r="I37" i="2"/>
  <c r="J37" i="2" s="1"/>
  <c r="D37" i="2"/>
  <c r="E37" i="2" s="1"/>
  <c r="CT36" i="2"/>
  <c r="CQ36" i="2"/>
  <c r="H36" i="2" s="1"/>
  <c r="CL36" i="2"/>
  <c r="CK36" i="2"/>
  <c r="CJ36" i="2"/>
  <c r="CI36" i="2"/>
  <c r="CH36" i="2"/>
  <c r="BQ36" i="2"/>
  <c r="BP36" i="2"/>
  <c r="BO36" i="2"/>
  <c r="BN36" i="2"/>
  <c r="BM36" i="2"/>
  <c r="BR36" i="2" s="1"/>
  <c r="AU36" i="2"/>
  <c r="AV36" i="2" s="1"/>
  <c r="F36" i="2" s="1"/>
  <c r="G36" i="2" s="1"/>
  <c r="AD36" i="2"/>
  <c r="M36" i="2"/>
  <c r="I36" i="2"/>
  <c r="J36" i="2" s="1"/>
  <c r="D36" i="2"/>
  <c r="E36" i="2" s="1"/>
  <c r="CT35" i="2"/>
  <c r="CQ35" i="2"/>
  <c r="H35" i="2" s="1"/>
  <c r="CL35" i="2"/>
  <c r="CK35" i="2"/>
  <c r="CJ35" i="2"/>
  <c r="CI35" i="2"/>
  <c r="CH35" i="2"/>
  <c r="BQ35" i="2"/>
  <c r="BP35" i="2"/>
  <c r="BO35" i="2"/>
  <c r="BN35" i="2"/>
  <c r="BM35" i="2"/>
  <c r="BR35" i="2" s="1"/>
  <c r="AU35" i="2"/>
  <c r="AV35" i="2" s="1"/>
  <c r="F35" i="2" s="1"/>
  <c r="G35" i="2" s="1"/>
  <c r="AD35" i="2"/>
  <c r="M35" i="2"/>
  <c r="I35" i="2"/>
  <c r="J35" i="2" s="1"/>
  <c r="D35" i="2"/>
  <c r="E35" i="2" s="1"/>
  <c r="CT34" i="2"/>
  <c r="CQ34" i="2"/>
  <c r="H34" i="2" s="1"/>
  <c r="CL34" i="2"/>
  <c r="CK34" i="2"/>
  <c r="CJ34" i="2"/>
  <c r="CI34" i="2"/>
  <c r="CH34" i="2"/>
  <c r="BQ34" i="2"/>
  <c r="BP34" i="2"/>
  <c r="BO34" i="2"/>
  <c r="BN34" i="2"/>
  <c r="BM34" i="2"/>
  <c r="BR34" i="2" s="1"/>
  <c r="AU34" i="2"/>
  <c r="AV34" i="2" s="1"/>
  <c r="F34" i="2" s="1"/>
  <c r="G34" i="2" s="1"/>
  <c r="AD34" i="2"/>
  <c r="M34" i="2"/>
  <c r="I34" i="2"/>
  <c r="J34" i="2" s="1"/>
  <c r="D34" i="2"/>
  <c r="E34" i="2" s="1"/>
  <c r="DF33" i="2"/>
  <c r="CT33" i="2"/>
  <c r="CQ33" i="2"/>
  <c r="CL33" i="2"/>
  <c r="CK33" i="2"/>
  <c r="CJ33" i="2"/>
  <c r="CI33" i="2"/>
  <c r="CH33" i="2"/>
  <c r="BQ33" i="2"/>
  <c r="BP33" i="2"/>
  <c r="BO33" i="2"/>
  <c r="BN33" i="2"/>
  <c r="BR33" i="2" s="1"/>
  <c r="I33" i="2" s="1"/>
  <c r="J33" i="2" s="1"/>
  <c r="BM33" i="2"/>
  <c r="AU33" i="2"/>
  <c r="AV33" i="2" s="1"/>
  <c r="F33" i="2" s="1"/>
  <c r="G33" i="2" s="1"/>
  <c r="AD33" i="2"/>
  <c r="M33" i="2"/>
  <c r="H33" i="2"/>
  <c r="D33" i="2"/>
  <c r="E33" i="2" s="1"/>
  <c r="DF32" i="2"/>
  <c r="CT32" i="2"/>
  <c r="M32" i="2" s="1"/>
  <c r="CQ32" i="2"/>
  <c r="H32" i="2" s="1"/>
  <c r="CL32" i="2"/>
  <c r="CK32" i="2"/>
  <c r="CJ32" i="2"/>
  <c r="CI32" i="2"/>
  <c r="CH32" i="2"/>
  <c r="BQ32" i="2"/>
  <c r="BP32" i="2"/>
  <c r="BO32" i="2"/>
  <c r="BN32" i="2"/>
  <c r="BM32" i="2"/>
  <c r="AU32" i="2"/>
  <c r="AV32" i="2" s="1"/>
  <c r="F32" i="2" s="1"/>
  <c r="G32" i="2" s="1"/>
  <c r="AD32" i="2"/>
  <c r="D32" i="2"/>
  <c r="E32" i="2" s="1"/>
  <c r="DF31" i="2"/>
  <c r="CT31" i="2"/>
  <c r="CQ31" i="2"/>
  <c r="H31" i="2" s="1"/>
  <c r="CL31" i="2"/>
  <c r="CK31" i="2"/>
  <c r="CJ31" i="2"/>
  <c r="CI31" i="2"/>
  <c r="CM31" i="2" s="1"/>
  <c r="CN31" i="2" s="1"/>
  <c r="K31" i="2" s="1"/>
  <c r="L31" i="2" s="1"/>
  <c r="CH31" i="2"/>
  <c r="BQ31" i="2"/>
  <c r="BP31" i="2"/>
  <c r="BO31" i="2"/>
  <c r="BN31" i="2"/>
  <c r="BM31" i="2"/>
  <c r="AU31" i="2"/>
  <c r="AV31" i="2" s="1"/>
  <c r="F31" i="2" s="1"/>
  <c r="G31" i="2" s="1"/>
  <c r="AD31" i="2"/>
  <c r="D31" i="2" s="1"/>
  <c r="E31" i="2" s="1"/>
  <c r="M31" i="2"/>
  <c r="DF30" i="2"/>
  <c r="CT30" i="2"/>
  <c r="CQ30" i="2"/>
  <c r="H30" i="2" s="1"/>
  <c r="CL30" i="2"/>
  <c r="CK30" i="2"/>
  <c r="CJ30" i="2"/>
  <c r="CI30" i="2"/>
  <c r="CH30" i="2"/>
  <c r="CM30" i="2" s="1"/>
  <c r="CN30" i="2" s="1"/>
  <c r="K30" i="2" s="1"/>
  <c r="L30" i="2" s="1"/>
  <c r="BQ30" i="2"/>
  <c r="BP30" i="2"/>
  <c r="BO30" i="2"/>
  <c r="BN30" i="2"/>
  <c r="BM30" i="2"/>
  <c r="BR30" i="2" s="1"/>
  <c r="AU30" i="2"/>
  <c r="AV30" i="2" s="1"/>
  <c r="F30" i="2" s="1"/>
  <c r="G30" i="2" s="1"/>
  <c r="AD30" i="2"/>
  <c r="D30" i="2" s="1"/>
  <c r="E30" i="2" s="1"/>
  <c r="M30" i="2"/>
  <c r="I30" i="2"/>
  <c r="J30" i="2" s="1"/>
  <c r="DF29" i="2"/>
  <c r="CT29" i="2"/>
  <c r="CQ29" i="2"/>
  <c r="CL29" i="2"/>
  <c r="CK29" i="2"/>
  <c r="CJ29" i="2"/>
  <c r="CI29" i="2"/>
  <c r="CM29" i="2" s="1"/>
  <c r="CN29" i="2" s="1"/>
  <c r="K29" i="2" s="1"/>
  <c r="L29" i="2" s="1"/>
  <c r="CH29" i="2"/>
  <c r="BQ29" i="2"/>
  <c r="BP29" i="2"/>
  <c r="BO29" i="2"/>
  <c r="BN29" i="2"/>
  <c r="BM29" i="2"/>
  <c r="AU29" i="2"/>
  <c r="AV29" i="2" s="1"/>
  <c r="F29" i="2" s="1"/>
  <c r="G29" i="2" s="1"/>
  <c r="AD29" i="2"/>
  <c r="M29" i="2"/>
  <c r="H29" i="2"/>
  <c r="D29" i="2"/>
  <c r="E29" i="2" s="1"/>
  <c r="DF28" i="2"/>
  <c r="CT28" i="2"/>
  <c r="M28" i="2" s="1"/>
  <c r="CQ28" i="2"/>
  <c r="H28" i="2" s="1"/>
  <c r="CL28" i="2"/>
  <c r="CK28" i="2"/>
  <c r="CJ28" i="2"/>
  <c r="CI28" i="2"/>
  <c r="CH28" i="2"/>
  <c r="CM28" i="2" s="1"/>
  <c r="CN28" i="2" s="1"/>
  <c r="K28" i="2" s="1"/>
  <c r="L28" i="2" s="1"/>
  <c r="BQ28" i="2"/>
  <c r="BP28" i="2"/>
  <c r="BO28" i="2"/>
  <c r="BN28" i="2"/>
  <c r="BM28" i="2"/>
  <c r="AU28" i="2"/>
  <c r="AV28" i="2" s="1"/>
  <c r="F28" i="2" s="1"/>
  <c r="AD28" i="2"/>
  <c r="G28" i="2"/>
  <c r="D28" i="2"/>
  <c r="E28" i="2" s="1"/>
  <c r="DF27" i="2"/>
  <c r="CT27" i="2"/>
  <c r="CQ27" i="2"/>
  <c r="H27" i="2" s="1"/>
  <c r="CL27" i="2"/>
  <c r="CK27" i="2"/>
  <c r="CJ27" i="2"/>
  <c r="CI27" i="2"/>
  <c r="CM27" i="2" s="1"/>
  <c r="CN27" i="2" s="1"/>
  <c r="K27" i="2" s="1"/>
  <c r="L27" i="2" s="1"/>
  <c r="CH27" i="2"/>
  <c r="BQ27" i="2"/>
  <c r="BP27" i="2"/>
  <c r="BO27" i="2"/>
  <c r="BN27" i="2"/>
  <c r="BR27" i="2" s="1"/>
  <c r="I27" i="2" s="1"/>
  <c r="J27" i="2" s="1"/>
  <c r="BM27" i="2"/>
  <c r="AU27" i="2"/>
  <c r="AV27" i="2" s="1"/>
  <c r="F27" i="2" s="1"/>
  <c r="G27" i="2" s="1"/>
  <c r="AD27" i="2"/>
  <c r="D27" i="2" s="1"/>
  <c r="E27" i="2" s="1"/>
  <c r="M27" i="2"/>
  <c r="DF26" i="2"/>
  <c r="CT26" i="2"/>
  <c r="CQ26" i="2"/>
  <c r="H26" i="2" s="1"/>
  <c r="CL26" i="2"/>
  <c r="CK26" i="2"/>
  <c r="CJ26" i="2"/>
  <c r="CI26" i="2"/>
  <c r="CH26" i="2"/>
  <c r="BQ26" i="2"/>
  <c r="BP26" i="2"/>
  <c r="BO26" i="2"/>
  <c r="BN26" i="2"/>
  <c r="BM26" i="2"/>
  <c r="BR26" i="2" s="1"/>
  <c r="AU26" i="2"/>
  <c r="AV26" i="2" s="1"/>
  <c r="F26" i="2" s="1"/>
  <c r="G26" i="2" s="1"/>
  <c r="AD26" i="2"/>
  <c r="M26" i="2"/>
  <c r="I26" i="2"/>
  <c r="J26" i="2" s="1"/>
  <c r="D26" i="2"/>
  <c r="E26" i="2" s="1"/>
  <c r="DF25" i="2"/>
  <c r="CT25" i="2"/>
  <c r="CQ25" i="2"/>
  <c r="CL25" i="2"/>
  <c r="CK25" i="2"/>
  <c r="CJ25" i="2"/>
  <c r="CI25" i="2"/>
  <c r="CH25" i="2"/>
  <c r="BQ25" i="2"/>
  <c r="BP25" i="2"/>
  <c r="BO25" i="2"/>
  <c r="BN25" i="2"/>
  <c r="BM25" i="2"/>
  <c r="BR25" i="2" s="1"/>
  <c r="I25" i="2" s="1"/>
  <c r="J25" i="2" s="1"/>
  <c r="AU25" i="2"/>
  <c r="AV25" i="2" s="1"/>
  <c r="F25" i="2" s="1"/>
  <c r="G25" i="2" s="1"/>
  <c r="AD25" i="2"/>
  <c r="M25" i="2"/>
  <c r="H25" i="2"/>
  <c r="D25" i="2"/>
  <c r="E25" i="2" s="1"/>
  <c r="DF24" i="2"/>
  <c r="CT24" i="2"/>
  <c r="M24" i="2" s="1"/>
  <c r="CQ24" i="2"/>
  <c r="H24" i="2" s="1"/>
  <c r="CL24" i="2"/>
  <c r="CK24" i="2"/>
  <c r="CJ24" i="2"/>
  <c r="CI24" i="2"/>
  <c r="CH24" i="2"/>
  <c r="BQ24" i="2"/>
  <c r="BP24" i="2"/>
  <c r="BO24" i="2"/>
  <c r="BN24" i="2"/>
  <c r="BM24" i="2"/>
  <c r="BR24" i="2" s="1"/>
  <c r="I24" i="2" s="1"/>
  <c r="J24" i="2" s="1"/>
  <c r="AU24" i="2"/>
  <c r="AV24" i="2" s="1"/>
  <c r="F24" i="2" s="1"/>
  <c r="G24" i="2" s="1"/>
  <c r="AD24" i="2"/>
  <c r="D24" i="2"/>
  <c r="E24" i="2" s="1"/>
  <c r="DF23" i="2"/>
  <c r="CT23" i="2"/>
  <c r="CQ23" i="2"/>
  <c r="H23" i="2" s="1"/>
  <c r="CL23" i="2"/>
  <c r="CK23" i="2"/>
  <c r="CJ23" i="2"/>
  <c r="CI23" i="2"/>
  <c r="CM23" i="2" s="1"/>
  <c r="CN23" i="2" s="1"/>
  <c r="K23" i="2" s="1"/>
  <c r="L23" i="2" s="1"/>
  <c r="CH23" i="2"/>
  <c r="BQ23" i="2"/>
  <c r="BP23" i="2"/>
  <c r="BO23" i="2"/>
  <c r="BN23" i="2"/>
  <c r="BR23" i="2" s="1"/>
  <c r="I23" i="2" s="1"/>
  <c r="J23" i="2" s="1"/>
  <c r="BM23" i="2"/>
  <c r="AU23" i="2"/>
  <c r="AV23" i="2" s="1"/>
  <c r="F23" i="2" s="1"/>
  <c r="G23" i="2" s="1"/>
  <c r="AD23" i="2"/>
  <c r="D23" i="2" s="1"/>
  <c r="E23" i="2" s="1"/>
  <c r="M23" i="2"/>
  <c r="DF22" i="2"/>
  <c r="CT22" i="2"/>
  <c r="CQ22" i="2"/>
  <c r="H22" i="2" s="1"/>
  <c r="CL22" i="2"/>
  <c r="CK22" i="2"/>
  <c r="CJ22" i="2"/>
  <c r="CI22" i="2"/>
  <c r="CH22" i="2"/>
  <c r="BQ22" i="2"/>
  <c r="BP22" i="2"/>
  <c r="BO22" i="2"/>
  <c r="BN22" i="2"/>
  <c r="BM22" i="2"/>
  <c r="BR22" i="2" s="1"/>
  <c r="AU22" i="2"/>
  <c r="AV22" i="2" s="1"/>
  <c r="F22" i="2" s="1"/>
  <c r="G22" i="2" s="1"/>
  <c r="AD22" i="2"/>
  <c r="D22" i="2" s="1"/>
  <c r="E22" i="2" s="1"/>
  <c r="M22" i="2"/>
  <c r="I22" i="2"/>
  <c r="J22" i="2" s="1"/>
  <c r="CT21" i="2"/>
  <c r="CQ21" i="2"/>
  <c r="CL21" i="2"/>
  <c r="CK21" i="2"/>
  <c r="CJ21" i="2"/>
  <c r="CI21" i="2"/>
  <c r="CH21" i="2"/>
  <c r="CM21" i="2" s="1"/>
  <c r="CN21" i="2" s="1"/>
  <c r="K21" i="2" s="1"/>
  <c r="L21" i="2" s="1"/>
  <c r="BQ21" i="2"/>
  <c r="BP21" i="2"/>
  <c r="BO21" i="2"/>
  <c r="BN21" i="2"/>
  <c r="BM21" i="2"/>
  <c r="AU21" i="2"/>
  <c r="AV21" i="2" s="1"/>
  <c r="F21" i="2" s="1"/>
  <c r="G21" i="2" s="1"/>
  <c r="AD21" i="2"/>
  <c r="M21" i="2"/>
  <c r="H21" i="2"/>
  <c r="D21" i="2"/>
  <c r="E21" i="2" s="1"/>
  <c r="DF20" i="2"/>
  <c r="CT20" i="2"/>
  <c r="CQ20" i="2"/>
  <c r="CL20" i="2"/>
  <c r="CK20" i="2"/>
  <c r="CJ20" i="2"/>
  <c r="CI20" i="2"/>
  <c r="CH20" i="2"/>
  <c r="BQ20" i="2"/>
  <c r="BP20" i="2"/>
  <c r="BO20" i="2"/>
  <c r="BN20" i="2"/>
  <c r="BR20" i="2" s="1"/>
  <c r="I20" i="2" s="1"/>
  <c r="J20" i="2" s="1"/>
  <c r="BM20" i="2"/>
  <c r="AU20" i="2"/>
  <c r="AV20" i="2" s="1"/>
  <c r="F20" i="2" s="1"/>
  <c r="G20" i="2" s="1"/>
  <c r="AD20" i="2"/>
  <c r="M20" i="2"/>
  <c r="H20" i="2"/>
  <c r="D20" i="2"/>
  <c r="E20" i="2" s="1"/>
  <c r="DF19" i="2"/>
  <c r="CT19" i="2"/>
  <c r="M19" i="2" s="1"/>
  <c r="CQ19" i="2"/>
  <c r="H19" i="2" s="1"/>
  <c r="CL19" i="2"/>
  <c r="CK19" i="2"/>
  <c r="CJ19" i="2"/>
  <c r="CI19" i="2"/>
  <c r="CH19" i="2"/>
  <c r="BQ19" i="2"/>
  <c r="BP19" i="2"/>
  <c r="BO19" i="2"/>
  <c r="BN19" i="2"/>
  <c r="BM19" i="2"/>
  <c r="BR19" i="2" s="1"/>
  <c r="I19" i="2" s="1"/>
  <c r="J19" i="2" s="1"/>
  <c r="AU19" i="2"/>
  <c r="AV19" i="2" s="1"/>
  <c r="F19" i="2" s="1"/>
  <c r="AD19" i="2"/>
  <c r="D19" i="2" s="1"/>
  <c r="E19" i="2" s="1"/>
  <c r="G19" i="2"/>
  <c r="DF18" i="2"/>
  <c r="CT18" i="2"/>
  <c r="CQ18" i="2"/>
  <c r="CL18" i="2"/>
  <c r="CK18" i="2"/>
  <c r="CJ18" i="2"/>
  <c r="CI18" i="2"/>
  <c r="CM18" i="2" s="1"/>
  <c r="CN18" i="2" s="1"/>
  <c r="K18" i="2" s="1"/>
  <c r="L18" i="2" s="1"/>
  <c r="CH18" i="2"/>
  <c r="BQ18" i="2"/>
  <c r="BP18" i="2"/>
  <c r="BO18" i="2"/>
  <c r="BN18" i="2"/>
  <c r="BR18" i="2" s="1"/>
  <c r="I18" i="2" s="1"/>
  <c r="J18" i="2" s="1"/>
  <c r="BM18" i="2"/>
  <c r="AU18" i="2"/>
  <c r="AV18" i="2" s="1"/>
  <c r="F18" i="2" s="1"/>
  <c r="G18" i="2" s="1"/>
  <c r="AD18" i="2"/>
  <c r="M18" i="2"/>
  <c r="H18" i="2"/>
  <c r="D18" i="2"/>
  <c r="E18" i="2" s="1"/>
  <c r="DF17" i="2"/>
  <c r="CT17" i="2"/>
  <c r="CQ17" i="2"/>
  <c r="CL17" i="2"/>
  <c r="CK17" i="2"/>
  <c r="CJ17" i="2"/>
  <c r="CI17" i="2"/>
  <c r="CH17" i="2"/>
  <c r="BQ17" i="2"/>
  <c r="BP17" i="2"/>
  <c r="BO17" i="2"/>
  <c r="BN17" i="2"/>
  <c r="BM17" i="2"/>
  <c r="AU17" i="2"/>
  <c r="AV17" i="2" s="1"/>
  <c r="F17" i="2" s="1"/>
  <c r="G17" i="2" s="1"/>
  <c r="AD17" i="2"/>
  <c r="D17" i="2" s="1"/>
  <c r="E17" i="2" s="1"/>
  <c r="M17" i="2"/>
  <c r="H17" i="2"/>
  <c r="DF16" i="2"/>
  <c r="CT16" i="2"/>
  <c r="CQ16" i="2"/>
  <c r="CL16" i="2"/>
  <c r="CK16" i="2"/>
  <c r="CJ16" i="2"/>
  <c r="CI16" i="2"/>
  <c r="CH16" i="2"/>
  <c r="BQ16" i="2"/>
  <c r="BP16" i="2"/>
  <c r="BO16" i="2"/>
  <c r="BN16" i="2"/>
  <c r="BM16" i="2"/>
  <c r="BR16" i="2" s="1"/>
  <c r="I16" i="2" s="1"/>
  <c r="J16" i="2" s="1"/>
  <c r="AU16" i="2"/>
  <c r="AV16" i="2" s="1"/>
  <c r="F16" i="2" s="1"/>
  <c r="G16" i="2" s="1"/>
  <c r="AD16" i="2"/>
  <c r="M16" i="2"/>
  <c r="H16" i="2"/>
  <c r="D16" i="2"/>
  <c r="E16" i="2" s="1"/>
  <c r="DF15" i="2"/>
  <c r="CT15" i="2"/>
  <c r="M15" i="2" s="1"/>
  <c r="CQ15" i="2"/>
  <c r="H15" i="2" s="1"/>
  <c r="CL15" i="2"/>
  <c r="CK15" i="2"/>
  <c r="CJ15" i="2"/>
  <c r="CI15" i="2"/>
  <c r="CH15" i="2"/>
  <c r="BQ15" i="2"/>
  <c r="BP15" i="2"/>
  <c r="BO15" i="2"/>
  <c r="BN15" i="2"/>
  <c r="BM15" i="2"/>
  <c r="BR15" i="2" s="1"/>
  <c r="I15" i="2" s="1"/>
  <c r="J15" i="2" s="1"/>
  <c r="AU15" i="2"/>
  <c r="AV15" i="2" s="1"/>
  <c r="F15" i="2" s="1"/>
  <c r="AD15" i="2"/>
  <c r="G15" i="2"/>
  <c r="D15" i="2"/>
  <c r="E15" i="2" s="1"/>
  <c r="DF14" i="2"/>
  <c r="CT14" i="2"/>
  <c r="CQ14" i="2"/>
  <c r="H14" i="2" s="1"/>
  <c r="CL14" i="2"/>
  <c r="CK14" i="2"/>
  <c r="CJ14" i="2"/>
  <c r="CI14" i="2"/>
  <c r="CH14" i="2"/>
  <c r="BQ14" i="2"/>
  <c r="BP14" i="2"/>
  <c r="BO14" i="2"/>
  <c r="BN14" i="2"/>
  <c r="BR14" i="2" s="1"/>
  <c r="I14" i="2" s="1"/>
  <c r="J14" i="2" s="1"/>
  <c r="BM14" i="2"/>
  <c r="AU14" i="2"/>
  <c r="AV14" i="2" s="1"/>
  <c r="F14" i="2" s="1"/>
  <c r="G14" i="2" s="1"/>
  <c r="AD14" i="2"/>
  <c r="D14" i="2" s="1"/>
  <c r="E14" i="2" s="1"/>
  <c r="M14" i="2"/>
  <c r="DF13" i="2"/>
  <c r="CT13" i="2"/>
  <c r="CQ13" i="2"/>
  <c r="CL13" i="2"/>
  <c r="CK13" i="2"/>
  <c r="CJ13" i="2"/>
  <c r="CI13" i="2"/>
  <c r="CH13" i="2"/>
  <c r="BQ13" i="2"/>
  <c r="BP13" i="2"/>
  <c r="BO13" i="2"/>
  <c r="BN13" i="2"/>
  <c r="BM13" i="2"/>
  <c r="AU13" i="2"/>
  <c r="AV13" i="2" s="1"/>
  <c r="F13" i="2" s="1"/>
  <c r="G13" i="2" s="1"/>
  <c r="AD13" i="2"/>
  <c r="M13" i="2"/>
  <c r="H13" i="2"/>
  <c r="D13" i="2"/>
  <c r="E13" i="2" s="1"/>
  <c r="DF12" i="2"/>
  <c r="CT12" i="2"/>
  <c r="CQ12" i="2"/>
  <c r="CL12" i="2"/>
  <c r="CK12" i="2"/>
  <c r="CJ12" i="2"/>
  <c r="CI12" i="2"/>
  <c r="CH12" i="2"/>
  <c r="BQ12" i="2"/>
  <c r="BP12" i="2"/>
  <c r="BO12" i="2"/>
  <c r="BN12" i="2"/>
  <c r="BM12" i="2"/>
  <c r="AU12" i="2"/>
  <c r="AV12" i="2" s="1"/>
  <c r="F12" i="2" s="1"/>
  <c r="G12" i="2" s="1"/>
  <c r="AD12" i="2"/>
  <c r="M12" i="2"/>
  <c r="H12" i="2"/>
  <c r="D12" i="2"/>
  <c r="E12" i="2" s="1"/>
  <c r="DF11" i="2"/>
  <c r="CT11" i="2"/>
  <c r="M11" i="2" s="1"/>
  <c r="CQ11" i="2"/>
  <c r="H11" i="2" s="1"/>
  <c r="CL11" i="2"/>
  <c r="CK11" i="2"/>
  <c r="CJ11" i="2"/>
  <c r="CI11" i="2"/>
  <c r="CH11" i="2"/>
  <c r="BQ11" i="2"/>
  <c r="BP11" i="2"/>
  <c r="BO11" i="2"/>
  <c r="BN11" i="2"/>
  <c r="BM11" i="2"/>
  <c r="AU11" i="2"/>
  <c r="AV11" i="2" s="1"/>
  <c r="F11" i="2" s="1"/>
  <c r="AD11" i="2"/>
  <c r="D11" i="2" s="1"/>
  <c r="E11" i="2" s="1"/>
  <c r="G11" i="2"/>
  <c r="DF10" i="2"/>
  <c r="DF9" i="2"/>
  <c r="CT60" i="1"/>
  <c r="M60" i="1" s="1"/>
  <c r="CQ60" i="1"/>
  <c r="H60" i="1" s="1"/>
  <c r="CN60" i="1"/>
  <c r="CL60" i="1"/>
  <c r="CK60" i="1"/>
  <c r="CJ60" i="1"/>
  <c r="CI60" i="1"/>
  <c r="CH60" i="1"/>
  <c r="CM60" i="1" s="1"/>
  <c r="BQ60" i="1"/>
  <c r="BP60" i="1"/>
  <c r="BO60" i="1"/>
  <c r="BN60" i="1"/>
  <c r="BM60" i="1"/>
  <c r="BR60" i="1" s="1"/>
  <c r="I60" i="1" s="1"/>
  <c r="J60" i="1" s="1"/>
  <c r="AU60" i="1"/>
  <c r="AV60" i="1" s="1"/>
  <c r="F60" i="1" s="1"/>
  <c r="AD60" i="1"/>
  <c r="K60" i="1"/>
  <c r="L60" i="1" s="1"/>
  <c r="G60" i="1"/>
  <c r="E60" i="1"/>
  <c r="D60" i="1"/>
  <c r="CT59" i="1"/>
  <c r="M59" i="1" s="1"/>
  <c r="CQ59" i="1"/>
  <c r="H59" i="1" s="1"/>
  <c r="CN59" i="1"/>
  <c r="CL59" i="1"/>
  <c r="CK59" i="1"/>
  <c r="CJ59" i="1"/>
  <c r="CI59" i="1"/>
  <c r="CH59" i="1"/>
  <c r="CM59" i="1" s="1"/>
  <c r="BQ59" i="1"/>
  <c r="BP59" i="1"/>
  <c r="BO59" i="1"/>
  <c r="BN59" i="1"/>
  <c r="BM59" i="1"/>
  <c r="BR59" i="1" s="1"/>
  <c r="I59" i="1" s="1"/>
  <c r="J59" i="1" s="1"/>
  <c r="AU59" i="1"/>
  <c r="AV59" i="1" s="1"/>
  <c r="F59" i="1" s="1"/>
  <c r="AD59" i="1"/>
  <c r="K59" i="1"/>
  <c r="L59" i="1" s="1"/>
  <c r="G59" i="1"/>
  <c r="E59" i="1"/>
  <c r="D59" i="1"/>
  <c r="CT58" i="1"/>
  <c r="M58" i="1" s="1"/>
  <c r="CQ58" i="1"/>
  <c r="H58" i="1" s="1"/>
  <c r="CN58" i="1"/>
  <c r="CL58" i="1"/>
  <c r="CK58" i="1"/>
  <c r="CJ58" i="1"/>
  <c r="CI58" i="1"/>
  <c r="CH58" i="1"/>
  <c r="CM58" i="1" s="1"/>
  <c r="BQ58" i="1"/>
  <c r="BP58" i="1"/>
  <c r="BO58" i="1"/>
  <c r="BN58" i="1"/>
  <c r="BM58" i="1"/>
  <c r="BR58" i="1" s="1"/>
  <c r="I58" i="1" s="1"/>
  <c r="J58" i="1" s="1"/>
  <c r="AU58" i="1"/>
  <c r="AV58" i="1" s="1"/>
  <c r="F58" i="1" s="1"/>
  <c r="AD58" i="1"/>
  <c r="K58" i="1"/>
  <c r="L58" i="1" s="1"/>
  <c r="G58" i="1"/>
  <c r="E58" i="1"/>
  <c r="D58" i="1"/>
  <c r="CT57" i="1"/>
  <c r="M57" i="1" s="1"/>
  <c r="CQ57" i="1"/>
  <c r="H57" i="1" s="1"/>
  <c r="CN57" i="1"/>
  <c r="CL57" i="1"/>
  <c r="CK57" i="1"/>
  <c r="CJ57" i="1"/>
  <c r="CI57" i="1"/>
  <c r="CH57" i="1"/>
  <c r="CM57" i="1" s="1"/>
  <c r="BQ57" i="1"/>
  <c r="BP57" i="1"/>
  <c r="BO57" i="1"/>
  <c r="BN57" i="1"/>
  <c r="BM57" i="1"/>
  <c r="BR57" i="1" s="1"/>
  <c r="I57" i="1" s="1"/>
  <c r="J57" i="1" s="1"/>
  <c r="AU57" i="1"/>
  <c r="AV57" i="1" s="1"/>
  <c r="F57" i="1" s="1"/>
  <c r="AD57" i="1"/>
  <c r="K57" i="1"/>
  <c r="L57" i="1" s="1"/>
  <c r="G57" i="1"/>
  <c r="E57" i="1"/>
  <c r="D57" i="1"/>
  <c r="CT56" i="1"/>
  <c r="M56" i="1" s="1"/>
  <c r="CQ56" i="1"/>
  <c r="H56" i="1" s="1"/>
  <c r="CN56" i="1"/>
  <c r="CL56" i="1"/>
  <c r="CK56" i="1"/>
  <c r="CJ56" i="1"/>
  <c r="CI56" i="1"/>
  <c r="CH56" i="1"/>
  <c r="CM56" i="1" s="1"/>
  <c r="BQ56" i="1"/>
  <c r="BP56" i="1"/>
  <c r="BO56" i="1"/>
  <c r="BN56" i="1"/>
  <c r="BM56" i="1"/>
  <c r="BR56" i="1" s="1"/>
  <c r="I56" i="1" s="1"/>
  <c r="J56" i="1" s="1"/>
  <c r="AU56" i="1"/>
  <c r="AV56" i="1" s="1"/>
  <c r="F56" i="1" s="1"/>
  <c r="AD56" i="1"/>
  <c r="K56" i="1"/>
  <c r="L56" i="1" s="1"/>
  <c r="G56" i="1"/>
  <c r="E56" i="1"/>
  <c r="D56" i="1"/>
  <c r="CT55" i="1"/>
  <c r="M55" i="1" s="1"/>
  <c r="CQ55" i="1"/>
  <c r="H55" i="1" s="1"/>
  <c r="CN55" i="1"/>
  <c r="CL55" i="1"/>
  <c r="CK55" i="1"/>
  <c r="CJ55" i="1"/>
  <c r="CI55" i="1"/>
  <c r="CH55" i="1"/>
  <c r="CM55" i="1" s="1"/>
  <c r="BQ55" i="1"/>
  <c r="BP55" i="1"/>
  <c r="BO55" i="1"/>
  <c r="BN55" i="1"/>
  <c r="BM55" i="1"/>
  <c r="BR55" i="1" s="1"/>
  <c r="I55" i="1" s="1"/>
  <c r="J55" i="1" s="1"/>
  <c r="AU55" i="1"/>
  <c r="AV55" i="1" s="1"/>
  <c r="F55" i="1" s="1"/>
  <c r="AD55" i="1"/>
  <c r="K55" i="1"/>
  <c r="L55" i="1" s="1"/>
  <c r="G55" i="1"/>
  <c r="E55" i="1"/>
  <c r="D55" i="1"/>
  <c r="CT54" i="1"/>
  <c r="M54" i="1" s="1"/>
  <c r="CQ54" i="1"/>
  <c r="H54" i="1" s="1"/>
  <c r="CN54" i="1"/>
  <c r="CL54" i="1"/>
  <c r="CK54" i="1"/>
  <c r="CJ54" i="1"/>
  <c r="CI54" i="1"/>
  <c r="CH54" i="1"/>
  <c r="CM54" i="1" s="1"/>
  <c r="BQ54" i="1"/>
  <c r="BP54" i="1"/>
  <c r="BO54" i="1"/>
  <c r="BN54" i="1"/>
  <c r="BM54" i="1"/>
  <c r="BR54" i="1" s="1"/>
  <c r="I54" i="1" s="1"/>
  <c r="J54" i="1" s="1"/>
  <c r="AU54" i="1"/>
  <c r="AV54" i="1" s="1"/>
  <c r="F54" i="1" s="1"/>
  <c r="AD54" i="1"/>
  <c r="K54" i="1"/>
  <c r="L54" i="1" s="1"/>
  <c r="G54" i="1"/>
  <c r="E54" i="1"/>
  <c r="D54" i="1"/>
  <c r="CT53" i="1"/>
  <c r="M53" i="1" s="1"/>
  <c r="CQ53" i="1"/>
  <c r="H53" i="1" s="1"/>
  <c r="CN53" i="1"/>
  <c r="CL53" i="1"/>
  <c r="CK53" i="1"/>
  <c r="CJ53" i="1"/>
  <c r="CI53" i="1"/>
  <c r="CH53" i="1"/>
  <c r="CM53" i="1" s="1"/>
  <c r="BQ53" i="1"/>
  <c r="BP53" i="1"/>
  <c r="BO53" i="1"/>
  <c r="BN53" i="1"/>
  <c r="BM53" i="1"/>
  <c r="BR53" i="1" s="1"/>
  <c r="I53" i="1" s="1"/>
  <c r="J53" i="1" s="1"/>
  <c r="AU53" i="1"/>
  <c r="AV53" i="1" s="1"/>
  <c r="F53" i="1" s="1"/>
  <c r="AD53" i="1"/>
  <c r="K53" i="1"/>
  <c r="L53" i="1" s="1"/>
  <c r="G53" i="1"/>
  <c r="E53" i="1"/>
  <c r="D53" i="1"/>
  <c r="CT52" i="1"/>
  <c r="M52" i="1" s="1"/>
  <c r="CQ52" i="1"/>
  <c r="H52" i="1" s="1"/>
  <c r="CN52" i="1"/>
  <c r="CL52" i="1"/>
  <c r="CK52" i="1"/>
  <c r="CJ52" i="1"/>
  <c r="CI52" i="1"/>
  <c r="CH52" i="1"/>
  <c r="CM52" i="1" s="1"/>
  <c r="BQ52" i="1"/>
  <c r="BP52" i="1"/>
  <c r="BO52" i="1"/>
  <c r="BN52" i="1"/>
  <c r="BM52" i="1"/>
  <c r="BR52" i="1" s="1"/>
  <c r="I52" i="1" s="1"/>
  <c r="J52" i="1" s="1"/>
  <c r="AU52" i="1"/>
  <c r="AV52" i="1" s="1"/>
  <c r="F52" i="1" s="1"/>
  <c r="AD52" i="1"/>
  <c r="K52" i="1"/>
  <c r="L52" i="1" s="1"/>
  <c r="G52" i="1"/>
  <c r="E52" i="1"/>
  <c r="D52" i="1"/>
  <c r="CT51" i="1"/>
  <c r="M51" i="1" s="1"/>
  <c r="CQ51" i="1"/>
  <c r="H51" i="1" s="1"/>
  <c r="CN51" i="1"/>
  <c r="CL51" i="1"/>
  <c r="CK51" i="1"/>
  <c r="CJ51" i="1"/>
  <c r="CI51" i="1"/>
  <c r="CH51" i="1"/>
  <c r="CM51" i="1" s="1"/>
  <c r="BQ51" i="1"/>
  <c r="BP51" i="1"/>
  <c r="BO51" i="1"/>
  <c r="BN51" i="1"/>
  <c r="BM51" i="1"/>
  <c r="BR51" i="1" s="1"/>
  <c r="I51" i="1" s="1"/>
  <c r="J51" i="1" s="1"/>
  <c r="AU51" i="1"/>
  <c r="AV51" i="1" s="1"/>
  <c r="F51" i="1" s="1"/>
  <c r="AD51" i="1"/>
  <c r="K51" i="1"/>
  <c r="L51" i="1" s="1"/>
  <c r="G51" i="1"/>
  <c r="E51" i="1"/>
  <c r="D51" i="1"/>
  <c r="CT50" i="1"/>
  <c r="M50" i="1" s="1"/>
  <c r="CQ50" i="1"/>
  <c r="H50" i="1" s="1"/>
  <c r="CN50" i="1"/>
  <c r="CL50" i="1"/>
  <c r="CK50" i="1"/>
  <c r="CJ50" i="1"/>
  <c r="CI50" i="1"/>
  <c r="CH50" i="1"/>
  <c r="CM50" i="1" s="1"/>
  <c r="BQ50" i="1"/>
  <c r="BP50" i="1"/>
  <c r="BO50" i="1"/>
  <c r="BN50" i="1"/>
  <c r="BM50" i="1"/>
  <c r="BR50" i="1" s="1"/>
  <c r="I50" i="1" s="1"/>
  <c r="J50" i="1" s="1"/>
  <c r="AU50" i="1"/>
  <c r="AV50" i="1" s="1"/>
  <c r="F50" i="1" s="1"/>
  <c r="AD50" i="1"/>
  <c r="K50" i="1"/>
  <c r="L50" i="1" s="1"/>
  <c r="G50" i="1"/>
  <c r="E50" i="1"/>
  <c r="D50" i="1"/>
  <c r="CT49" i="1"/>
  <c r="M49" i="1" s="1"/>
  <c r="CQ49" i="1"/>
  <c r="H49" i="1" s="1"/>
  <c r="CN49" i="1"/>
  <c r="CL49" i="1"/>
  <c r="CK49" i="1"/>
  <c r="CJ49" i="1"/>
  <c r="CI49" i="1"/>
  <c r="CH49" i="1"/>
  <c r="CM49" i="1" s="1"/>
  <c r="BQ49" i="1"/>
  <c r="BP49" i="1"/>
  <c r="BO49" i="1"/>
  <c r="BN49" i="1"/>
  <c r="BM49" i="1"/>
  <c r="BR49" i="1" s="1"/>
  <c r="I49" i="1" s="1"/>
  <c r="J49" i="1" s="1"/>
  <c r="AU49" i="1"/>
  <c r="AV49" i="1" s="1"/>
  <c r="F49" i="1" s="1"/>
  <c r="AD49" i="1"/>
  <c r="K49" i="1"/>
  <c r="L49" i="1" s="1"/>
  <c r="G49" i="1"/>
  <c r="E49" i="1"/>
  <c r="D49" i="1"/>
  <c r="CT48" i="1"/>
  <c r="M48" i="1" s="1"/>
  <c r="CQ48" i="1"/>
  <c r="H48" i="1" s="1"/>
  <c r="CN48" i="1"/>
  <c r="CL48" i="1"/>
  <c r="CK48" i="1"/>
  <c r="CJ48" i="1"/>
  <c r="CI48" i="1"/>
  <c r="CH48" i="1"/>
  <c r="CM48" i="1" s="1"/>
  <c r="BQ48" i="1"/>
  <c r="BP48" i="1"/>
  <c r="BO48" i="1"/>
  <c r="BN48" i="1"/>
  <c r="BM48" i="1"/>
  <c r="BR48" i="1" s="1"/>
  <c r="I48" i="1" s="1"/>
  <c r="J48" i="1" s="1"/>
  <c r="AU48" i="1"/>
  <c r="AV48" i="1" s="1"/>
  <c r="F48" i="1" s="1"/>
  <c r="AD48" i="1"/>
  <c r="K48" i="1"/>
  <c r="L48" i="1" s="1"/>
  <c r="G48" i="1"/>
  <c r="E48" i="1"/>
  <c r="D48" i="1"/>
  <c r="CT47" i="1"/>
  <c r="M47" i="1" s="1"/>
  <c r="CQ47" i="1"/>
  <c r="H47" i="1" s="1"/>
  <c r="CN47" i="1"/>
  <c r="CL47" i="1"/>
  <c r="CK47" i="1"/>
  <c r="CJ47" i="1"/>
  <c r="CI47" i="1"/>
  <c r="CH47" i="1"/>
  <c r="CM47" i="1" s="1"/>
  <c r="BQ47" i="1"/>
  <c r="BP47" i="1"/>
  <c r="BO47" i="1"/>
  <c r="BN47" i="1"/>
  <c r="BM47" i="1"/>
  <c r="BR47" i="1" s="1"/>
  <c r="I47" i="1" s="1"/>
  <c r="J47" i="1" s="1"/>
  <c r="AU47" i="1"/>
  <c r="AV47" i="1" s="1"/>
  <c r="F47" i="1" s="1"/>
  <c r="AD47" i="1"/>
  <c r="K47" i="1"/>
  <c r="L47" i="1" s="1"/>
  <c r="G47" i="1"/>
  <c r="E47" i="1"/>
  <c r="D47" i="1"/>
  <c r="CT46" i="1"/>
  <c r="M46" i="1" s="1"/>
  <c r="CQ46" i="1"/>
  <c r="H46" i="1" s="1"/>
  <c r="CL46" i="1"/>
  <c r="CK46" i="1"/>
  <c r="CJ46" i="1"/>
  <c r="CI46" i="1"/>
  <c r="CH46" i="1"/>
  <c r="BQ46" i="1"/>
  <c r="BP46" i="1"/>
  <c r="BO46" i="1"/>
  <c r="BN46" i="1"/>
  <c r="BM46" i="1"/>
  <c r="BR46" i="1" s="1"/>
  <c r="I46" i="1" s="1"/>
  <c r="J46" i="1" s="1"/>
  <c r="AU46" i="1"/>
  <c r="AV46" i="1" s="1"/>
  <c r="F46" i="1" s="1"/>
  <c r="AD46" i="1"/>
  <c r="D46" i="1" s="1"/>
  <c r="E46" i="1" s="1"/>
  <c r="G46" i="1"/>
  <c r="CT45" i="1"/>
  <c r="M45" i="1" s="1"/>
  <c r="CQ45" i="1"/>
  <c r="H45" i="1" s="1"/>
  <c r="CL45" i="1"/>
  <c r="CK45" i="1"/>
  <c r="CJ45" i="1"/>
  <c r="CI45" i="1"/>
  <c r="CH45" i="1"/>
  <c r="BQ45" i="1"/>
  <c r="BP45" i="1"/>
  <c r="BO45" i="1"/>
  <c r="BN45" i="1"/>
  <c r="BM45" i="1"/>
  <c r="AU45" i="1"/>
  <c r="AV45" i="1" s="1"/>
  <c r="F45" i="1" s="1"/>
  <c r="AD45" i="1"/>
  <c r="D45" i="1" s="1"/>
  <c r="E45" i="1" s="1"/>
  <c r="G45" i="1"/>
  <c r="CT44" i="1"/>
  <c r="M44" i="1" s="1"/>
  <c r="CQ44" i="1"/>
  <c r="H44" i="1" s="1"/>
  <c r="CL44" i="1"/>
  <c r="CK44" i="1"/>
  <c r="CJ44" i="1"/>
  <c r="CI44" i="1"/>
  <c r="CH44" i="1"/>
  <c r="BQ44" i="1"/>
  <c r="BP44" i="1"/>
  <c r="BO44" i="1"/>
  <c r="BN44" i="1"/>
  <c r="BM44" i="1"/>
  <c r="BR44" i="1" s="1"/>
  <c r="I44" i="1" s="1"/>
  <c r="J44" i="1" s="1"/>
  <c r="AU44" i="1"/>
  <c r="AV44" i="1" s="1"/>
  <c r="F44" i="1" s="1"/>
  <c r="AD44" i="1"/>
  <c r="D44" i="1" s="1"/>
  <c r="E44" i="1" s="1"/>
  <c r="G44" i="1"/>
  <c r="CT43" i="1"/>
  <c r="M43" i="1" s="1"/>
  <c r="CQ43" i="1"/>
  <c r="H43" i="1" s="1"/>
  <c r="CL43" i="1"/>
  <c r="CK43" i="1"/>
  <c r="CJ43" i="1"/>
  <c r="CI43" i="1"/>
  <c r="CH43" i="1"/>
  <c r="BQ43" i="1"/>
  <c r="BP43" i="1"/>
  <c r="BO43" i="1"/>
  <c r="BN43" i="1"/>
  <c r="BM43" i="1"/>
  <c r="AU43" i="1"/>
  <c r="AV43" i="1" s="1"/>
  <c r="F43" i="1" s="1"/>
  <c r="AD43" i="1"/>
  <c r="D43" i="1" s="1"/>
  <c r="E43" i="1" s="1"/>
  <c r="G43" i="1"/>
  <c r="CT42" i="1"/>
  <c r="M42" i="1" s="1"/>
  <c r="CQ42" i="1"/>
  <c r="H42" i="1" s="1"/>
  <c r="CL42" i="1"/>
  <c r="CK42" i="1"/>
  <c r="CJ42" i="1"/>
  <c r="CI42" i="1"/>
  <c r="CH42" i="1"/>
  <c r="BQ42" i="1"/>
  <c r="BP42" i="1"/>
  <c r="BO42" i="1"/>
  <c r="BN42" i="1"/>
  <c r="BM42" i="1"/>
  <c r="AU42" i="1"/>
  <c r="AV42" i="1" s="1"/>
  <c r="F42" i="1" s="1"/>
  <c r="AD42" i="1"/>
  <c r="D42" i="1" s="1"/>
  <c r="E42" i="1" s="1"/>
  <c r="G42" i="1"/>
  <c r="CT41" i="1"/>
  <c r="M41" i="1" s="1"/>
  <c r="CQ41" i="1"/>
  <c r="H41" i="1" s="1"/>
  <c r="CL41" i="1"/>
  <c r="CK41" i="1"/>
  <c r="CJ41" i="1"/>
  <c r="CI41" i="1"/>
  <c r="CH41" i="1"/>
  <c r="BQ41" i="1"/>
  <c r="BP41" i="1"/>
  <c r="BO41" i="1"/>
  <c r="BN41" i="1"/>
  <c r="BM41" i="1"/>
  <c r="AU41" i="1"/>
  <c r="AV41" i="1" s="1"/>
  <c r="F41" i="1" s="1"/>
  <c r="AD41" i="1"/>
  <c r="D41" i="1" s="1"/>
  <c r="E41" i="1" s="1"/>
  <c r="G41" i="1"/>
  <c r="CT40" i="1"/>
  <c r="M40" i="1" s="1"/>
  <c r="CQ40" i="1"/>
  <c r="H40" i="1" s="1"/>
  <c r="CL40" i="1"/>
  <c r="CK40" i="1"/>
  <c r="CJ40" i="1"/>
  <c r="CI40" i="1"/>
  <c r="CH40" i="1"/>
  <c r="BQ40" i="1"/>
  <c r="BP40" i="1"/>
  <c r="BO40" i="1"/>
  <c r="BN40" i="1"/>
  <c r="BM40" i="1"/>
  <c r="AU40" i="1"/>
  <c r="AV40" i="1" s="1"/>
  <c r="F40" i="1" s="1"/>
  <c r="AD40" i="1"/>
  <c r="D40" i="1" s="1"/>
  <c r="E40" i="1" s="1"/>
  <c r="G40" i="1"/>
  <c r="CT39" i="1"/>
  <c r="M39" i="1" s="1"/>
  <c r="CQ39" i="1"/>
  <c r="H39" i="1" s="1"/>
  <c r="CL39" i="1"/>
  <c r="CK39" i="1"/>
  <c r="CJ39" i="1"/>
  <c r="CI39" i="1"/>
  <c r="CH39" i="1"/>
  <c r="BQ39" i="1"/>
  <c r="BP39" i="1"/>
  <c r="BO39" i="1"/>
  <c r="BN39" i="1"/>
  <c r="BM39" i="1"/>
  <c r="AU39" i="1"/>
  <c r="AV39" i="1" s="1"/>
  <c r="F39" i="1" s="1"/>
  <c r="AD39" i="1"/>
  <c r="D39" i="1" s="1"/>
  <c r="E39" i="1" s="1"/>
  <c r="G39" i="1"/>
  <c r="CT38" i="1"/>
  <c r="M38" i="1" s="1"/>
  <c r="CQ38" i="1"/>
  <c r="H38" i="1" s="1"/>
  <c r="CL38" i="1"/>
  <c r="CK38" i="1"/>
  <c r="CJ38" i="1"/>
  <c r="CI38" i="1"/>
  <c r="CH38" i="1"/>
  <c r="BQ38" i="1"/>
  <c r="BP38" i="1"/>
  <c r="BO38" i="1"/>
  <c r="BN38" i="1"/>
  <c r="BM38" i="1"/>
  <c r="BR38" i="1" s="1"/>
  <c r="I38" i="1" s="1"/>
  <c r="J38" i="1" s="1"/>
  <c r="AU38" i="1"/>
  <c r="AV38" i="1" s="1"/>
  <c r="F38" i="1" s="1"/>
  <c r="AD38" i="1"/>
  <c r="D38" i="1" s="1"/>
  <c r="E38" i="1" s="1"/>
  <c r="G38" i="1"/>
  <c r="CT37" i="1"/>
  <c r="M37" i="1" s="1"/>
  <c r="CQ37" i="1"/>
  <c r="H37" i="1" s="1"/>
  <c r="CL37" i="1"/>
  <c r="CK37" i="1"/>
  <c r="CJ37" i="1"/>
  <c r="CI37" i="1"/>
  <c r="CH37" i="1"/>
  <c r="BQ37" i="1"/>
  <c r="BP37" i="1"/>
  <c r="BO37" i="1"/>
  <c r="BN37" i="1"/>
  <c r="BM37" i="1"/>
  <c r="AU37" i="1"/>
  <c r="AV37" i="1" s="1"/>
  <c r="F37" i="1" s="1"/>
  <c r="G37" i="1" s="1"/>
  <c r="AD37" i="1"/>
  <c r="D37" i="1" s="1"/>
  <c r="E37" i="1" s="1"/>
  <c r="CT36" i="1"/>
  <c r="M36" i="1" s="1"/>
  <c r="CQ36" i="1"/>
  <c r="CL36" i="1"/>
  <c r="CK36" i="1"/>
  <c r="CJ36" i="1"/>
  <c r="CI36" i="1"/>
  <c r="CH36" i="1"/>
  <c r="CM36" i="1" s="1"/>
  <c r="CN36" i="1" s="1"/>
  <c r="K36" i="1" s="1"/>
  <c r="L36" i="1" s="1"/>
  <c r="BQ36" i="1"/>
  <c r="BP36" i="1"/>
  <c r="BO36" i="1"/>
  <c r="BN36" i="1"/>
  <c r="BM36" i="1"/>
  <c r="AU36" i="1"/>
  <c r="AV36" i="1" s="1"/>
  <c r="F36" i="1" s="1"/>
  <c r="G36" i="1" s="1"/>
  <c r="AD36" i="1"/>
  <c r="D36" i="1" s="1"/>
  <c r="E36" i="1" s="1"/>
  <c r="H36" i="1"/>
  <c r="CT35" i="1"/>
  <c r="M35" i="1" s="1"/>
  <c r="CQ35" i="1"/>
  <c r="H35" i="1" s="1"/>
  <c r="CL35" i="1"/>
  <c r="CK35" i="1"/>
  <c r="CJ35" i="1"/>
  <c r="CI35" i="1"/>
  <c r="CH35" i="1"/>
  <c r="BQ35" i="1"/>
  <c r="BP35" i="1"/>
  <c r="BO35" i="1"/>
  <c r="BN35" i="1"/>
  <c r="BM35" i="1"/>
  <c r="AU35" i="1"/>
  <c r="AV35" i="1" s="1"/>
  <c r="F35" i="1" s="1"/>
  <c r="G35" i="1" s="1"/>
  <c r="AD35" i="1"/>
  <c r="D35" i="1" s="1"/>
  <c r="E35" i="1" s="1"/>
  <c r="CT34" i="1"/>
  <c r="M34" i="1" s="1"/>
  <c r="CQ34" i="1"/>
  <c r="H34" i="1" s="1"/>
  <c r="CL34" i="1"/>
  <c r="CK34" i="1"/>
  <c r="CJ34" i="1"/>
  <c r="CI34" i="1"/>
  <c r="CH34" i="1"/>
  <c r="CM34" i="1" s="1"/>
  <c r="CN34" i="1" s="1"/>
  <c r="K34" i="1" s="1"/>
  <c r="L34" i="1" s="1"/>
  <c r="BQ34" i="1"/>
  <c r="BP34" i="1"/>
  <c r="BO34" i="1"/>
  <c r="BN34" i="1"/>
  <c r="BM34" i="1"/>
  <c r="AU34" i="1"/>
  <c r="AV34" i="1" s="1"/>
  <c r="F34" i="1" s="1"/>
  <c r="G34" i="1" s="1"/>
  <c r="AD34" i="1"/>
  <c r="D34" i="1" s="1"/>
  <c r="E34" i="1" s="1"/>
  <c r="DF33" i="1"/>
  <c r="CT33" i="1"/>
  <c r="CQ33" i="1"/>
  <c r="H33" i="1" s="1"/>
  <c r="CL33" i="1"/>
  <c r="CK33" i="1"/>
  <c r="CJ33" i="1"/>
  <c r="CI33" i="1"/>
  <c r="CM33" i="1" s="1"/>
  <c r="CN33" i="1" s="1"/>
  <c r="K33" i="1" s="1"/>
  <c r="L33" i="1" s="1"/>
  <c r="CH33" i="1"/>
  <c r="BQ33" i="1"/>
  <c r="BP33" i="1"/>
  <c r="BO33" i="1"/>
  <c r="BN33" i="1"/>
  <c r="BM33" i="1"/>
  <c r="AU33" i="1"/>
  <c r="AV33" i="1" s="1"/>
  <c r="F33" i="1" s="1"/>
  <c r="G33" i="1" s="1"/>
  <c r="AD33" i="1"/>
  <c r="D33" i="1" s="1"/>
  <c r="E33" i="1" s="1"/>
  <c r="M33" i="1"/>
  <c r="DF32" i="1"/>
  <c r="CT32" i="1"/>
  <c r="CQ32" i="1"/>
  <c r="CL32" i="1"/>
  <c r="CK32" i="1"/>
  <c r="CJ32" i="1"/>
  <c r="CI32" i="1"/>
  <c r="CH32" i="1"/>
  <c r="CM32" i="1" s="1"/>
  <c r="CN32" i="1" s="1"/>
  <c r="K32" i="1" s="1"/>
  <c r="L32" i="1" s="1"/>
  <c r="BQ32" i="1"/>
  <c r="BP32" i="1"/>
  <c r="BO32" i="1"/>
  <c r="BN32" i="1"/>
  <c r="BM32" i="1"/>
  <c r="AU32" i="1"/>
  <c r="AV32" i="1" s="1"/>
  <c r="F32" i="1" s="1"/>
  <c r="G32" i="1" s="1"/>
  <c r="AD32" i="1"/>
  <c r="M32" i="1"/>
  <c r="H32" i="1"/>
  <c r="D32" i="1"/>
  <c r="E32" i="1" s="1"/>
  <c r="DF31" i="1"/>
  <c r="CT31" i="1"/>
  <c r="CQ31" i="1"/>
  <c r="CL31" i="1"/>
  <c r="CK31" i="1"/>
  <c r="CJ31" i="1"/>
  <c r="CI31" i="1"/>
  <c r="CM31" i="1" s="1"/>
  <c r="CN31" i="1" s="1"/>
  <c r="K31" i="1" s="1"/>
  <c r="L31" i="1" s="1"/>
  <c r="CH31" i="1"/>
  <c r="BQ31" i="1"/>
  <c r="BP31" i="1"/>
  <c r="BO31" i="1"/>
  <c r="BN31" i="1"/>
  <c r="BM31" i="1"/>
  <c r="AU31" i="1"/>
  <c r="AV31" i="1" s="1"/>
  <c r="F31" i="1" s="1"/>
  <c r="G31" i="1" s="1"/>
  <c r="AD31" i="1"/>
  <c r="D31" i="1" s="1"/>
  <c r="E31" i="1" s="1"/>
  <c r="M31" i="1"/>
  <c r="H31" i="1"/>
  <c r="DF30" i="1"/>
  <c r="CT30" i="1"/>
  <c r="M30" i="1" s="1"/>
  <c r="CQ30" i="1"/>
  <c r="H30" i="1" s="1"/>
  <c r="CL30" i="1"/>
  <c r="CK30" i="1"/>
  <c r="CJ30" i="1"/>
  <c r="CI30" i="1"/>
  <c r="CH30" i="1"/>
  <c r="CM30" i="1" s="1"/>
  <c r="CN30" i="1" s="1"/>
  <c r="K30" i="1" s="1"/>
  <c r="L30" i="1" s="1"/>
  <c r="BQ30" i="1"/>
  <c r="BP30" i="1"/>
  <c r="BO30" i="1"/>
  <c r="BN30" i="1"/>
  <c r="BM30" i="1"/>
  <c r="AU30" i="1"/>
  <c r="AV30" i="1" s="1"/>
  <c r="F30" i="1" s="1"/>
  <c r="G30" i="1" s="1"/>
  <c r="AD30" i="1"/>
  <c r="D30" i="1"/>
  <c r="E30" i="1" s="1"/>
  <c r="DF29" i="1"/>
  <c r="CT29" i="1"/>
  <c r="CQ29" i="1"/>
  <c r="H29" i="1" s="1"/>
  <c r="CL29" i="1"/>
  <c r="CK29" i="1"/>
  <c r="CJ29" i="1"/>
  <c r="CI29" i="1"/>
  <c r="CH29" i="1"/>
  <c r="BQ29" i="1"/>
  <c r="BP29" i="1"/>
  <c r="BO29" i="1"/>
  <c r="BN29" i="1"/>
  <c r="BM29" i="1"/>
  <c r="AU29" i="1"/>
  <c r="AV29" i="1" s="1"/>
  <c r="F29" i="1" s="1"/>
  <c r="G29" i="1" s="1"/>
  <c r="AD29" i="1"/>
  <c r="D29" i="1" s="1"/>
  <c r="E29" i="1" s="1"/>
  <c r="M29" i="1"/>
  <c r="DF28" i="1"/>
  <c r="CT28" i="1"/>
  <c r="CQ28" i="1"/>
  <c r="H28" i="1" s="1"/>
  <c r="CL28" i="1"/>
  <c r="CK28" i="1"/>
  <c r="CJ28" i="1"/>
  <c r="CI28" i="1"/>
  <c r="CH28" i="1"/>
  <c r="BQ28" i="1"/>
  <c r="BP28" i="1"/>
  <c r="BO28" i="1"/>
  <c r="BN28" i="1"/>
  <c r="BM28" i="1"/>
  <c r="BR28" i="1" s="1"/>
  <c r="AU28" i="1"/>
  <c r="AV28" i="1" s="1"/>
  <c r="F28" i="1" s="1"/>
  <c r="G28" i="1" s="1"/>
  <c r="AD28" i="1"/>
  <c r="M28" i="1"/>
  <c r="I28" i="1"/>
  <c r="J28" i="1" s="1"/>
  <c r="D28" i="1"/>
  <c r="E28" i="1" s="1"/>
  <c r="DF27" i="1"/>
  <c r="CT27" i="1"/>
  <c r="CQ27" i="1"/>
  <c r="CL27" i="1"/>
  <c r="CK27" i="1"/>
  <c r="CJ27" i="1"/>
  <c r="CI27" i="1"/>
  <c r="CH27" i="1"/>
  <c r="BQ27" i="1"/>
  <c r="BP27" i="1"/>
  <c r="BO27" i="1"/>
  <c r="BN27" i="1"/>
  <c r="BM27" i="1"/>
  <c r="AU27" i="1"/>
  <c r="AV27" i="1" s="1"/>
  <c r="F27" i="1" s="1"/>
  <c r="G27" i="1" s="1"/>
  <c r="AD27" i="1"/>
  <c r="M27" i="1"/>
  <c r="H27" i="1"/>
  <c r="D27" i="1"/>
  <c r="E27" i="1" s="1"/>
  <c r="DF26" i="1"/>
  <c r="CT26" i="1"/>
  <c r="M26" i="1" s="1"/>
  <c r="CQ26" i="1"/>
  <c r="H26" i="1" s="1"/>
  <c r="CL26" i="1"/>
  <c r="CK26" i="1"/>
  <c r="CJ26" i="1"/>
  <c r="CI26" i="1"/>
  <c r="CH26" i="1"/>
  <c r="CM26" i="1" s="1"/>
  <c r="CN26" i="1" s="1"/>
  <c r="K26" i="1" s="1"/>
  <c r="L26" i="1" s="1"/>
  <c r="BQ26" i="1"/>
  <c r="BP26" i="1"/>
  <c r="BO26" i="1"/>
  <c r="BN26" i="1"/>
  <c r="BM26" i="1"/>
  <c r="AU26" i="1"/>
  <c r="AV26" i="1" s="1"/>
  <c r="F26" i="1" s="1"/>
  <c r="G26" i="1" s="1"/>
  <c r="AD26" i="1"/>
  <c r="D26" i="1" s="1"/>
  <c r="E26" i="1" s="1"/>
  <c r="DF25" i="1"/>
  <c r="CT25" i="1"/>
  <c r="CQ25" i="1"/>
  <c r="H25" i="1" s="1"/>
  <c r="CL25" i="1"/>
  <c r="CK25" i="1"/>
  <c r="CJ25" i="1"/>
  <c r="CI25" i="1"/>
  <c r="CH25" i="1"/>
  <c r="BQ25" i="1"/>
  <c r="BP25" i="1"/>
  <c r="BO25" i="1"/>
  <c r="BN25" i="1"/>
  <c r="BM25" i="1"/>
  <c r="AU25" i="1"/>
  <c r="AV25" i="1" s="1"/>
  <c r="F25" i="1" s="1"/>
  <c r="G25" i="1" s="1"/>
  <c r="AD25" i="1"/>
  <c r="M25" i="1"/>
  <c r="D25" i="1"/>
  <c r="E25" i="1" s="1"/>
  <c r="DF24" i="1"/>
  <c r="CT24" i="1"/>
  <c r="CQ24" i="1"/>
  <c r="CL24" i="1"/>
  <c r="CK24" i="1"/>
  <c r="CJ24" i="1"/>
  <c r="CI24" i="1"/>
  <c r="CH24" i="1"/>
  <c r="BQ24" i="1"/>
  <c r="BP24" i="1"/>
  <c r="BO24" i="1"/>
  <c r="BN24" i="1"/>
  <c r="BM24" i="1"/>
  <c r="AU24" i="1"/>
  <c r="AV24" i="1" s="1"/>
  <c r="F24" i="1" s="1"/>
  <c r="G24" i="1" s="1"/>
  <c r="AD24" i="1"/>
  <c r="M24" i="1"/>
  <c r="H24" i="1"/>
  <c r="E24" i="1"/>
  <c r="D24" i="1"/>
  <c r="DF23" i="1"/>
  <c r="CT23" i="1"/>
  <c r="CQ23" i="1"/>
  <c r="CL23" i="1"/>
  <c r="CK23" i="1"/>
  <c r="CJ23" i="1"/>
  <c r="CI23" i="1"/>
  <c r="CH23" i="1"/>
  <c r="BQ23" i="1"/>
  <c r="BP23" i="1"/>
  <c r="BO23" i="1"/>
  <c r="BN23" i="1"/>
  <c r="BM23" i="1"/>
  <c r="AU23" i="1"/>
  <c r="AV23" i="1" s="1"/>
  <c r="F23" i="1" s="1"/>
  <c r="G23" i="1" s="1"/>
  <c r="AD23" i="1"/>
  <c r="M23" i="1"/>
  <c r="H23" i="1"/>
  <c r="D23" i="1"/>
  <c r="E23" i="1" s="1"/>
  <c r="DF22" i="1"/>
  <c r="CT22" i="1"/>
  <c r="M22" i="1" s="1"/>
  <c r="CQ22" i="1"/>
  <c r="H22" i="1" s="1"/>
  <c r="CL22" i="1"/>
  <c r="CK22" i="1"/>
  <c r="CJ22" i="1"/>
  <c r="CI22" i="1"/>
  <c r="CH22" i="1"/>
  <c r="BQ22" i="1"/>
  <c r="BP22" i="1"/>
  <c r="BO22" i="1"/>
  <c r="BN22" i="1"/>
  <c r="BM22" i="1"/>
  <c r="AU22" i="1"/>
  <c r="AV22" i="1" s="1"/>
  <c r="F22" i="1" s="1"/>
  <c r="G22" i="1" s="1"/>
  <c r="AD22" i="1"/>
  <c r="D22" i="1"/>
  <c r="E22" i="1" s="1"/>
  <c r="CT21" i="1"/>
  <c r="M21" i="1" s="1"/>
  <c r="CQ21" i="1"/>
  <c r="H21" i="1" s="1"/>
  <c r="CL21" i="1"/>
  <c r="CK21" i="1"/>
  <c r="CJ21" i="1"/>
  <c r="CI21" i="1"/>
  <c r="CH21" i="1"/>
  <c r="BQ21" i="1"/>
  <c r="BP21" i="1"/>
  <c r="BO21" i="1"/>
  <c r="BN21" i="1"/>
  <c r="BM21" i="1"/>
  <c r="AU21" i="1"/>
  <c r="AV21" i="1" s="1"/>
  <c r="F21" i="1" s="1"/>
  <c r="G21" i="1" s="1"/>
  <c r="AD21" i="1"/>
  <c r="D21" i="1"/>
  <c r="E21" i="1" s="1"/>
  <c r="DF20" i="1"/>
  <c r="CT20" i="1"/>
  <c r="CQ20" i="1"/>
  <c r="H20" i="1" s="1"/>
  <c r="CL20" i="1"/>
  <c r="CK20" i="1"/>
  <c r="CJ20" i="1"/>
  <c r="CI20" i="1"/>
  <c r="CM20" i="1" s="1"/>
  <c r="CN20" i="1" s="1"/>
  <c r="K20" i="1" s="1"/>
  <c r="L20" i="1" s="1"/>
  <c r="CH20" i="1"/>
  <c r="BQ20" i="1"/>
  <c r="BP20" i="1"/>
  <c r="BO20" i="1"/>
  <c r="BN20" i="1"/>
  <c r="BM20" i="1"/>
  <c r="AU20" i="1"/>
  <c r="AV20" i="1" s="1"/>
  <c r="F20" i="1" s="1"/>
  <c r="G20" i="1" s="1"/>
  <c r="AD20" i="1"/>
  <c r="D20" i="1" s="1"/>
  <c r="E20" i="1" s="1"/>
  <c r="M20" i="1"/>
  <c r="DF19" i="1"/>
  <c r="CT19" i="1"/>
  <c r="CQ19" i="1"/>
  <c r="H19" i="1" s="1"/>
  <c r="CL19" i="1"/>
  <c r="CK19" i="1"/>
  <c r="CJ19" i="1"/>
  <c r="CI19" i="1"/>
  <c r="CH19" i="1"/>
  <c r="BQ19" i="1"/>
  <c r="BP19" i="1"/>
  <c r="BO19" i="1"/>
  <c r="BN19" i="1"/>
  <c r="BM19" i="1"/>
  <c r="BR19" i="1" s="1"/>
  <c r="AU19" i="1"/>
  <c r="AV19" i="1" s="1"/>
  <c r="F19" i="1" s="1"/>
  <c r="G19" i="1" s="1"/>
  <c r="AD19" i="1"/>
  <c r="M19" i="1"/>
  <c r="I19" i="1"/>
  <c r="J19" i="1" s="1"/>
  <c r="D19" i="1"/>
  <c r="E19" i="1" s="1"/>
  <c r="DF18" i="1"/>
  <c r="CT18" i="1"/>
  <c r="CQ18" i="1"/>
  <c r="CL18" i="1"/>
  <c r="CK18" i="1"/>
  <c r="CJ18" i="1"/>
  <c r="CI18" i="1"/>
  <c r="CH18" i="1"/>
  <c r="BQ18" i="1"/>
  <c r="BP18" i="1"/>
  <c r="BO18" i="1"/>
  <c r="BN18" i="1"/>
  <c r="BM18" i="1"/>
  <c r="BR18" i="1" s="1"/>
  <c r="I18" i="1" s="1"/>
  <c r="J18" i="1" s="1"/>
  <c r="AU18" i="1"/>
  <c r="AV18" i="1" s="1"/>
  <c r="F18" i="1" s="1"/>
  <c r="G18" i="1" s="1"/>
  <c r="AD18" i="1"/>
  <c r="M18" i="1"/>
  <c r="H18" i="1"/>
  <c r="D18" i="1"/>
  <c r="E18" i="1" s="1"/>
  <c r="DF17" i="1"/>
  <c r="CT17" i="1"/>
  <c r="M17" i="1" s="1"/>
  <c r="CQ17" i="1"/>
  <c r="H17" i="1" s="1"/>
  <c r="CL17" i="1"/>
  <c r="CK17" i="1"/>
  <c r="CJ17" i="1"/>
  <c r="CI17" i="1"/>
  <c r="CH17" i="1"/>
  <c r="CM17" i="1" s="1"/>
  <c r="CN17" i="1" s="1"/>
  <c r="K17" i="1" s="1"/>
  <c r="L17" i="1" s="1"/>
  <c r="BQ17" i="1"/>
  <c r="BP17" i="1"/>
  <c r="BO17" i="1"/>
  <c r="BN17" i="1"/>
  <c r="BM17" i="1"/>
  <c r="AU17" i="1"/>
  <c r="AV17" i="1" s="1"/>
  <c r="F17" i="1" s="1"/>
  <c r="G17" i="1" s="1"/>
  <c r="AD17" i="1"/>
  <c r="D17" i="1" s="1"/>
  <c r="E17" i="1" s="1"/>
  <c r="DF16" i="1"/>
  <c r="CT16" i="1"/>
  <c r="CQ16" i="1"/>
  <c r="CL16" i="1"/>
  <c r="CK16" i="1"/>
  <c r="CJ16" i="1"/>
  <c r="CI16" i="1"/>
  <c r="CH16" i="1"/>
  <c r="CM16" i="1" s="1"/>
  <c r="CN16" i="1" s="1"/>
  <c r="K16" i="1" s="1"/>
  <c r="L16" i="1" s="1"/>
  <c r="BQ16" i="1"/>
  <c r="BP16" i="1"/>
  <c r="BO16" i="1"/>
  <c r="BN16" i="1"/>
  <c r="BM16" i="1"/>
  <c r="AU16" i="1"/>
  <c r="AV16" i="1" s="1"/>
  <c r="F16" i="1" s="1"/>
  <c r="G16" i="1" s="1"/>
  <c r="AD16" i="1"/>
  <c r="M16" i="1"/>
  <c r="H16" i="1"/>
  <c r="D16" i="1"/>
  <c r="E16" i="1" s="1"/>
  <c r="DF15" i="1"/>
  <c r="CT15" i="1"/>
  <c r="CQ15" i="1"/>
  <c r="CL15" i="1"/>
  <c r="CK15" i="1"/>
  <c r="CJ15" i="1"/>
  <c r="CI15" i="1"/>
  <c r="CH15" i="1"/>
  <c r="BQ15" i="1"/>
  <c r="BP15" i="1"/>
  <c r="BO15" i="1"/>
  <c r="BN15" i="1"/>
  <c r="BM15" i="1"/>
  <c r="AU15" i="1"/>
  <c r="AV15" i="1" s="1"/>
  <c r="F15" i="1" s="1"/>
  <c r="G15" i="1" s="1"/>
  <c r="AD15" i="1"/>
  <c r="M15" i="1"/>
  <c r="H15" i="1"/>
  <c r="D15" i="1"/>
  <c r="E15" i="1" s="1"/>
  <c r="DF14" i="1"/>
  <c r="CT14" i="1"/>
  <c r="CQ14" i="1"/>
  <c r="CL14" i="1"/>
  <c r="CK14" i="1"/>
  <c r="CJ14" i="1"/>
  <c r="CI14" i="1"/>
  <c r="CH14" i="1"/>
  <c r="BQ14" i="1"/>
  <c r="BP14" i="1"/>
  <c r="BO14" i="1"/>
  <c r="BN14" i="1"/>
  <c r="BM14" i="1"/>
  <c r="AU14" i="1"/>
  <c r="AV14" i="1" s="1"/>
  <c r="F14" i="1" s="1"/>
  <c r="G14" i="1" s="1"/>
  <c r="AD14" i="1"/>
  <c r="M14" i="1"/>
  <c r="H14" i="1"/>
  <c r="E14" i="1"/>
  <c r="D14" i="1"/>
  <c r="DF13" i="1"/>
  <c r="CT13" i="1"/>
  <c r="CQ13" i="1"/>
  <c r="CL13" i="1"/>
  <c r="CK13" i="1"/>
  <c r="CJ13" i="1"/>
  <c r="CI13" i="1"/>
  <c r="CM13" i="1" s="1"/>
  <c r="CN13" i="1" s="1"/>
  <c r="K13" i="1" s="1"/>
  <c r="L13" i="1" s="1"/>
  <c r="CH13" i="1"/>
  <c r="BQ13" i="1"/>
  <c r="BP13" i="1"/>
  <c r="BO13" i="1"/>
  <c r="BN13" i="1"/>
  <c r="BM13" i="1"/>
  <c r="AU13" i="1"/>
  <c r="AV13" i="1" s="1"/>
  <c r="F13" i="1" s="1"/>
  <c r="G13" i="1" s="1"/>
  <c r="AD13" i="1"/>
  <c r="M13" i="1"/>
  <c r="H13" i="1"/>
  <c r="D13" i="1"/>
  <c r="E13" i="1" s="1"/>
  <c r="DF12" i="1"/>
  <c r="CT12" i="1"/>
  <c r="CQ12" i="1"/>
  <c r="CL12" i="1"/>
  <c r="CK12" i="1"/>
  <c r="CJ12" i="1"/>
  <c r="CI12" i="1"/>
  <c r="CH12" i="1"/>
  <c r="BQ12" i="1"/>
  <c r="BP12" i="1"/>
  <c r="BO12" i="1"/>
  <c r="BN12" i="1"/>
  <c r="BM12" i="1"/>
  <c r="BR12" i="1" s="1"/>
  <c r="I12" i="1" s="1"/>
  <c r="J12" i="1" s="1"/>
  <c r="AU12" i="1"/>
  <c r="AV12" i="1" s="1"/>
  <c r="F12" i="1" s="1"/>
  <c r="G12" i="1" s="1"/>
  <c r="AD12" i="1"/>
  <c r="M12" i="1"/>
  <c r="H12" i="1"/>
  <c r="D12" i="1"/>
  <c r="E12" i="1" s="1"/>
  <c r="DF11" i="1"/>
  <c r="CT11" i="1"/>
  <c r="CQ11" i="1"/>
  <c r="CL11" i="1"/>
  <c r="CK11" i="1"/>
  <c r="CJ11" i="1"/>
  <c r="CI11" i="1"/>
  <c r="CH11" i="1"/>
  <c r="BQ11" i="1"/>
  <c r="BP11" i="1"/>
  <c r="BO11" i="1"/>
  <c r="BN11" i="1"/>
  <c r="BM11" i="1"/>
  <c r="AU11" i="1"/>
  <c r="AV11" i="1" s="1"/>
  <c r="F11" i="1" s="1"/>
  <c r="G11" i="1" s="1"/>
  <c r="AD11" i="1"/>
  <c r="M11" i="1"/>
  <c r="H11" i="1"/>
  <c r="D11" i="1"/>
  <c r="E11" i="1" s="1"/>
  <c r="DF10" i="1"/>
  <c r="DF9" i="1"/>
  <c r="CM12" i="2" l="1"/>
  <c r="CN12" i="2" s="1"/>
  <c r="K12" i="2" s="1"/>
  <c r="L12" i="2" s="1"/>
  <c r="CM16" i="2"/>
  <c r="CN16" i="2" s="1"/>
  <c r="K16" i="2" s="1"/>
  <c r="L16" i="2" s="1"/>
  <c r="CM20" i="2"/>
  <c r="CN20" i="2" s="1"/>
  <c r="K20" i="2" s="1"/>
  <c r="L20" i="2" s="1"/>
  <c r="CM25" i="2"/>
  <c r="CN25" i="2" s="1"/>
  <c r="K25" i="2" s="1"/>
  <c r="L25" i="2" s="1"/>
  <c r="CM33" i="2"/>
  <c r="CN33" i="2" s="1"/>
  <c r="K33" i="2" s="1"/>
  <c r="L33" i="2" s="1"/>
  <c r="CM11" i="2"/>
  <c r="CN11" i="2" s="1"/>
  <c r="K11" i="2" s="1"/>
  <c r="L11" i="2" s="1"/>
  <c r="CM13" i="2"/>
  <c r="CN13" i="2" s="1"/>
  <c r="K13" i="2" s="1"/>
  <c r="L13" i="2" s="1"/>
  <c r="CM14" i="2"/>
  <c r="CN14" i="2" s="1"/>
  <c r="K14" i="2" s="1"/>
  <c r="L14" i="2" s="1"/>
  <c r="CM15" i="2"/>
  <c r="CN15" i="2" s="1"/>
  <c r="K15" i="2" s="1"/>
  <c r="L15" i="2" s="1"/>
  <c r="CM17" i="2"/>
  <c r="CN17" i="2" s="1"/>
  <c r="K17" i="2" s="1"/>
  <c r="L17" i="2" s="1"/>
  <c r="CM19" i="2"/>
  <c r="CN19" i="2" s="1"/>
  <c r="K19" i="2" s="1"/>
  <c r="L19" i="2" s="1"/>
  <c r="CM22" i="2"/>
  <c r="CN22" i="2" s="1"/>
  <c r="K22" i="2" s="1"/>
  <c r="L22" i="2" s="1"/>
  <c r="CM24" i="2"/>
  <c r="CN24" i="2" s="1"/>
  <c r="K24" i="2" s="1"/>
  <c r="L24" i="2" s="1"/>
  <c r="CM26" i="2"/>
  <c r="CN26" i="2" s="1"/>
  <c r="K26" i="2" s="1"/>
  <c r="L26" i="2" s="1"/>
  <c r="CM32" i="2"/>
  <c r="CN32" i="2" s="1"/>
  <c r="K32" i="2" s="1"/>
  <c r="L32" i="2" s="1"/>
  <c r="CM34" i="2"/>
  <c r="CN34" i="2" s="1"/>
  <c r="K34" i="2" s="1"/>
  <c r="L34" i="2" s="1"/>
  <c r="CM35" i="2"/>
  <c r="CN35" i="2" s="1"/>
  <c r="K35" i="2" s="1"/>
  <c r="L35" i="2" s="1"/>
  <c r="CM36" i="2"/>
  <c r="CN36" i="2" s="1"/>
  <c r="K36" i="2" s="1"/>
  <c r="L36" i="2" s="1"/>
  <c r="CM37" i="2"/>
  <c r="CN37" i="2" s="1"/>
  <c r="K37" i="2" s="1"/>
  <c r="L37" i="2" s="1"/>
  <c r="CM38" i="2"/>
  <c r="CN38" i="2" s="1"/>
  <c r="K38" i="2" s="1"/>
  <c r="L38" i="2" s="1"/>
  <c r="CM39" i="2"/>
  <c r="CN39" i="2" s="1"/>
  <c r="K39" i="2" s="1"/>
  <c r="L39" i="2" s="1"/>
  <c r="CM40" i="2"/>
  <c r="CN40" i="2" s="1"/>
  <c r="K40" i="2" s="1"/>
  <c r="L40" i="2" s="1"/>
  <c r="CM41" i="2"/>
  <c r="CN41" i="2" s="1"/>
  <c r="K41" i="2" s="1"/>
  <c r="L41" i="2" s="1"/>
  <c r="CM42" i="2"/>
  <c r="CN42" i="2" s="1"/>
  <c r="K42" i="2" s="1"/>
  <c r="L42" i="2" s="1"/>
  <c r="CM43" i="2"/>
  <c r="CN43" i="2" s="1"/>
  <c r="K43" i="2" s="1"/>
  <c r="L43" i="2" s="1"/>
  <c r="CM44" i="2"/>
  <c r="CN44" i="2" s="1"/>
  <c r="K44" i="2" s="1"/>
  <c r="L44" i="2" s="1"/>
  <c r="BR11" i="2"/>
  <c r="I11" i="2" s="1"/>
  <c r="J11" i="2" s="1"/>
  <c r="BR12" i="2"/>
  <c r="I12" i="2" s="1"/>
  <c r="J12" i="2" s="1"/>
  <c r="BR13" i="2"/>
  <c r="I13" i="2" s="1"/>
  <c r="J13" i="2" s="1"/>
  <c r="BR17" i="2"/>
  <c r="I17" i="2" s="1"/>
  <c r="J17" i="2" s="1"/>
  <c r="BR21" i="2"/>
  <c r="I21" i="2" s="1"/>
  <c r="J21" i="2" s="1"/>
  <c r="BR28" i="2"/>
  <c r="I28" i="2" s="1"/>
  <c r="J28" i="2" s="1"/>
  <c r="BR29" i="2"/>
  <c r="I29" i="2" s="1"/>
  <c r="J29" i="2" s="1"/>
  <c r="BR31" i="2"/>
  <c r="I31" i="2" s="1"/>
  <c r="J31" i="2" s="1"/>
  <c r="BR32" i="2"/>
  <c r="I32" i="2" s="1"/>
  <c r="J32" i="2" s="1"/>
  <c r="BR44" i="2"/>
  <c r="I44" i="2" s="1"/>
  <c r="J44" i="2" s="1"/>
  <c r="CM15" i="1"/>
  <c r="CN15" i="1" s="1"/>
  <c r="K15" i="1" s="1"/>
  <c r="L15" i="1" s="1"/>
  <c r="CM18" i="1"/>
  <c r="CN18" i="1" s="1"/>
  <c r="K18" i="1" s="1"/>
  <c r="L18" i="1" s="1"/>
  <c r="CM23" i="1"/>
  <c r="CN23" i="1" s="1"/>
  <c r="K23" i="1" s="1"/>
  <c r="L23" i="1" s="1"/>
  <c r="CM25" i="1"/>
  <c r="CN25" i="1" s="1"/>
  <c r="K25" i="1" s="1"/>
  <c r="L25" i="1" s="1"/>
  <c r="CM27" i="1"/>
  <c r="CN27" i="1" s="1"/>
  <c r="K27" i="1" s="1"/>
  <c r="L27" i="1" s="1"/>
  <c r="CM11" i="1"/>
  <c r="CN11" i="1" s="1"/>
  <c r="K11" i="1" s="1"/>
  <c r="L11" i="1" s="1"/>
  <c r="CM12" i="1"/>
  <c r="CN12" i="1" s="1"/>
  <c r="K12" i="1" s="1"/>
  <c r="L12" i="1" s="1"/>
  <c r="CM14" i="1"/>
  <c r="CN14" i="1" s="1"/>
  <c r="K14" i="1" s="1"/>
  <c r="L14" i="1" s="1"/>
  <c r="CM19" i="1"/>
  <c r="CN19" i="1" s="1"/>
  <c r="K19" i="1" s="1"/>
  <c r="L19" i="1" s="1"/>
  <c r="CM21" i="1"/>
  <c r="CN21" i="1" s="1"/>
  <c r="K21" i="1" s="1"/>
  <c r="L21" i="1" s="1"/>
  <c r="CM22" i="1"/>
  <c r="CN22" i="1" s="1"/>
  <c r="K22" i="1" s="1"/>
  <c r="L22" i="1" s="1"/>
  <c r="CM24" i="1"/>
  <c r="CN24" i="1" s="1"/>
  <c r="K24" i="1" s="1"/>
  <c r="L24" i="1" s="1"/>
  <c r="CM28" i="1"/>
  <c r="CN28" i="1" s="1"/>
  <c r="K28" i="1" s="1"/>
  <c r="L28" i="1" s="1"/>
  <c r="CM29" i="1"/>
  <c r="CN29" i="1" s="1"/>
  <c r="K29" i="1" s="1"/>
  <c r="L29" i="1" s="1"/>
  <c r="CM35" i="1"/>
  <c r="CN35" i="1" s="1"/>
  <c r="K35" i="1" s="1"/>
  <c r="L35" i="1" s="1"/>
  <c r="CM37" i="1"/>
  <c r="CN37" i="1" s="1"/>
  <c r="K37" i="1" s="1"/>
  <c r="L37" i="1" s="1"/>
  <c r="CM38" i="1"/>
  <c r="CN38" i="1" s="1"/>
  <c r="K38" i="1" s="1"/>
  <c r="L38" i="1" s="1"/>
  <c r="CM39" i="1"/>
  <c r="CN39" i="1" s="1"/>
  <c r="K39" i="1" s="1"/>
  <c r="L39" i="1" s="1"/>
  <c r="CM40" i="1"/>
  <c r="CN40" i="1" s="1"/>
  <c r="K40" i="1" s="1"/>
  <c r="L40" i="1" s="1"/>
  <c r="CM41" i="1"/>
  <c r="CN41" i="1" s="1"/>
  <c r="K41" i="1" s="1"/>
  <c r="L41" i="1" s="1"/>
  <c r="CM42" i="1"/>
  <c r="CN42" i="1" s="1"/>
  <c r="K42" i="1" s="1"/>
  <c r="L42" i="1" s="1"/>
  <c r="CM43" i="1"/>
  <c r="CN43" i="1" s="1"/>
  <c r="K43" i="1" s="1"/>
  <c r="L43" i="1" s="1"/>
  <c r="CM44" i="1"/>
  <c r="CN44" i="1" s="1"/>
  <c r="K44" i="1" s="1"/>
  <c r="L44" i="1" s="1"/>
  <c r="CM45" i="1"/>
  <c r="CN45" i="1" s="1"/>
  <c r="K45" i="1" s="1"/>
  <c r="L45" i="1" s="1"/>
  <c r="CM46" i="1"/>
  <c r="CN46" i="1" s="1"/>
  <c r="K46" i="1" s="1"/>
  <c r="L46" i="1" s="1"/>
  <c r="BR30" i="1"/>
  <c r="I30" i="1" s="1"/>
  <c r="J30" i="1" s="1"/>
  <c r="BR36" i="1"/>
  <c r="I36" i="1" s="1"/>
  <c r="J36" i="1" s="1"/>
  <c r="BR20" i="1"/>
  <c r="I20" i="1" s="1"/>
  <c r="J20" i="1" s="1"/>
  <c r="BR23" i="1"/>
  <c r="I23" i="1" s="1"/>
  <c r="J23" i="1" s="1"/>
  <c r="BR31" i="1"/>
  <c r="I31" i="1" s="1"/>
  <c r="J31" i="1" s="1"/>
  <c r="BR11" i="1"/>
  <c r="I11" i="1" s="1"/>
  <c r="J11" i="1" s="1"/>
  <c r="BR16" i="1"/>
  <c r="I16" i="1" s="1"/>
  <c r="J16" i="1" s="1"/>
  <c r="BR17" i="1"/>
  <c r="I17" i="1" s="1"/>
  <c r="J17" i="1" s="1"/>
  <c r="BR32" i="1"/>
  <c r="I32" i="1" s="1"/>
  <c r="J32" i="1" s="1"/>
  <c r="BR33" i="1"/>
  <c r="I33" i="1" s="1"/>
  <c r="J33" i="1" s="1"/>
  <c r="BR34" i="1"/>
  <c r="I34" i="1" s="1"/>
  <c r="J34" i="1" s="1"/>
  <c r="BR40" i="1"/>
  <c r="I40" i="1" s="1"/>
  <c r="J40" i="1" s="1"/>
  <c r="BR42" i="1"/>
  <c r="I42" i="1" s="1"/>
  <c r="J42" i="1" s="1"/>
  <c r="BR13" i="1"/>
  <c r="I13" i="1" s="1"/>
  <c r="J13" i="1" s="1"/>
  <c r="BR14" i="1"/>
  <c r="I14" i="1" s="1"/>
  <c r="J14" i="1" s="1"/>
  <c r="BR15" i="1"/>
  <c r="I15" i="1" s="1"/>
  <c r="J15" i="1" s="1"/>
  <c r="BR21" i="1"/>
  <c r="I21" i="1" s="1"/>
  <c r="J21" i="1" s="1"/>
  <c r="BR22" i="1"/>
  <c r="I22" i="1" s="1"/>
  <c r="J22" i="1" s="1"/>
  <c r="BR24" i="1"/>
  <c r="I24" i="1" s="1"/>
  <c r="J24" i="1" s="1"/>
  <c r="BR25" i="1"/>
  <c r="I25" i="1" s="1"/>
  <c r="J25" i="1" s="1"/>
  <c r="BR26" i="1"/>
  <c r="I26" i="1" s="1"/>
  <c r="J26" i="1" s="1"/>
  <c r="BR27" i="1"/>
  <c r="I27" i="1" s="1"/>
  <c r="J27" i="1" s="1"/>
  <c r="BR29" i="1"/>
  <c r="I29" i="1" s="1"/>
  <c r="J29" i="1" s="1"/>
  <c r="BR35" i="1"/>
  <c r="I35" i="1" s="1"/>
  <c r="J35" i="1" s="1"/>
  <c r="BR37" i="1"/>
  <c r="I37" i="1" s="1"/>
  <c r="J37" i="1" s="1"/>
  <c r="BR39" i="1"/>
  <c r="I39" i="1" s="1"/>
  <c r="J39" i="1" s="1"/>
  <c r="BR41" i="1"/>
  <c r="I41" i="1" s="1"/>
  <c r="J41" i="1" s="1"/>
  <c r="BR43" i="1"/>
  <c r="I43" i="1" s="1"/>
  <c r="J43" i="1" s="1"/>
  <c r="BR45" i="1"/>
  <c r="I45" i="1" s="1"/>
  <c r="J45" i="1" s="1"/>
</calcChain>
</file>

<file path=xl/sharedStrings.xml><?xml version="1.0" encoding="utf-8"?>
<sst xmlns="http://schemas.openxmlformats.org/spreadsheetml/2006/main" count="370" uniqueCount="156">
  <si>
    <t>PERINGATAN :: KOLOM INI TIDAK BOLEH DIGESER POSISINYA</t>
  </si>
  <si>
    <t>DAFTAR NILAI PESERTA DIDIK SMA NEGERI 8 SEMARANG</t>
  </si>
  <si>
    <t>Guru :</t>
  </si>
  <si>
    <t>Agus Priyo Sungkowo S.Pd</t>
  </si>
  <si>
    <t>Kelas XI IPS 4</t>
  </si>
  <si>
    <t xml:space="preserve">KELAS </t>
  </si>
  <si>
    <t>:</t>
  </si>
  <si>
    <t>XI IPS 4</t>
  </si>
  <si>
    <t>NAMA MATERI PENGETAHUAN (untuk mapel TIK)</t>
  </si>
  <si>
    <t>NAMA MATERI KETERAMPILAN (untuk mapel TIK)</t>
  </si>
  <si>
    <t>Mapel :</t>
  </si>
  <si>
    <t>Bahasa Jawa [ Kelompok B (Wajib) ]</t>
  </si>
  <si>
    <t>didownload 01/06/2020</t>
  </si>
  <si>
    <t>DAFTAR NILAI SEMESTER GENAP</t>
  </si>
  <si>
    <t xml:space="preserve">Wali Kelas </t>
  </si>
  <si>
    <t>Haryana</t>
  </si>
  <si>
    <t>KKM :</t>
  </si>
  <si>
    <t>TAHUN PELAJARAN 2019/2020</t>
  </si>
  <si>
    <t>SEMESTER GENAP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</si>
  <si>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</si>
  <si>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</si>
  <si>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</si>
  <si>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</si>
  <si>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</si>
  <si>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</si>
  <si>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</si>
  <si>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</si>
  <si>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</si>
  <si>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</si>
  <si>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</si>
  <si>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</si>
  <si>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</si>
  <si>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</si>
  <si>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</si>
  <si>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</si>
  <si>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</si>
  <si>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</si>
  <si>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</si>
  <si>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</si>
  <si>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</si>
  <si>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</si>
  <si>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</si>
  <si>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</si>
  <si>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</si>
  <si>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</si>
  <si>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</si>
  <si>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</si>
  <si>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</si>
  <si>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ADELA BIANCA DIVA PUTRI FIRMANSYAH</t>
  </si>
  <si>
    <t>Predikat Pengetahuan</t>
  </si>
  <si>
    <t>AISHA RACHMADIAN PUTERI</t>
  </si>
  <si>
    <t>Minimal</t>
  </si>
  <si>
    <t>Maximal</t>
  </si>
  <si>
    <t>Predikat</t>
  </si>
  <si>
    <t>ALDA SUKMA MELIANA</t>
  </si>
  <si>
    <t>D</t>
  </si>
  <si>
    <t>AMANDA KRESNA DANIL IMSA</t>
  </si>
  <si>
    <t>C</t>
  </si>
  <si>
    <t>ANNISA AYU FARISANTI</t>
  </si>
  <si>
    <t>B</t>
  </si>
  <si>
    <t>ARFANDO WARDANA</t>
  </si>
  <si>
    <t>ASRI ALFAYA SAYIDAH</t>
  </si>
  <si>
    <t>CANTIKA TIARA KUSUMA DEWI</t>
  </si>
  <si>
    <t>CLARA MAURIN ANGELINA</t>
  </si>
  <si>
    <t>DAUD SETYO WICAKSONO</t>
  </si>
  <si>
    <t>DAVID FERDINAND YAPANANI</t>
  </si>
  <si>
    <t>KETERANGAN KETERAMPILAN</t>
  </si>
  <si>
    <t>DIANA DWI NOVIANINGRUM</t>
  </si>
  <si>
    <t>ENGGAR MAULIA</t>
  </si>
  <si>
    <t>EVA ELVINA FITRIANI</t>
  </si>
  <si>
    <t>FIRZA TEGAR FEBRIAN</t>
  </si>
  <si>
    <t>Predikat Keterampilan</t>
  </si>
  <si>
    <t>GADIS LOLALITA</t>
  </si>
  <si>
    <t>HIKMAL ADI WIBOWO</t>
  </si>
  <si>
    <t>IVANDRA WAHYU FAURAYA</t>
  </si>
  <si>
    <t>LIVIA INKA WIBOWO</t>
  </si>
  <si>
    <t>MUHAMAD AFRIZAL AFRIANTO</t>
  </si>
  <si>
    <t>MUHAMMAD ZAHIR NASYWAA</t>
  </si>
  <si>
    <t>NATHANAEL RIO AVANTINO</t>
  </si>
  <si>
    <t>NICO SAPUTRA ARBI</t>
  </si>
  <si>
    <t>PUDYANINGTYAS AYU PRAMESTI</t>
  </si>
  <si>
    <t>PUTRA SURYA NUGROHO</t>
  </si>
  <si>
    <t>QOTHRUN NADA ZAHROTUN NABILA</t>
  </si>
  <si>
    <t>REINO SHOFYANO RACHDYATMAKA</t>
  </si>
  <si>
    <t>RUMEILA HASNA TSUROYYAA</t>
  </si>
  <si>
    <t>SEKAR WULAN AYU LISANTI</t>
  </si>
  <si>
    <t>STENDIUS PUTRA YULIYANTO</t>
  </si>
  <si>
    <t>SYAKIRA SALSABILA</t>
  </si>
  <si>
    <t>UPUT PURWANINGRUM</t>
  </si>
  <si>
    <t>UWIS PUSPITA SARI</t>
  </si>
  <si>
    <t>VIKA ANJANI</t>
  </si>
  <si>
    <t>WULAN FEBIANA</t>
  </si>
  <si>
    <t>YUNTIA EKA NUR FITRIYANI</t>
  </si>
  <si>
    <t>Kelas XI IPS 5</t>
  </si>
  <si>
    <t>XI IPS 5</t>
  </si>
  <si>
    <t>Tutik Naviatun</t>
  </si>
  <si>
    <t>ALDA ANITA RAHMAN</t>
  </si>
  <si>
    <t>AMANDA AYU SUKMAWATI</t>
  </si>
  <si>
    <t>AMANDA EKA NARVATYLOVA</t>
  </si>
  <si>
    <t>ARNI SAPUTRI</t>
  </si>
  <si>
    <t>ARZA RYAN SYAH ALLYA GANI</t>
  </si>
  <si>
    <t>AULIA IMROATUN FADLILA</t>
  </si>
  <si>
    <t>AVRILIA CHARISTA ASNA</t>
  </si>
  <si>
    <t>BIMO CHANDRA</t>
  </si>
  <si>
    <t>DEFITA SALSA BELLA</t>
  </si>
  <si>
    <t>DEVY SETYANINGRUM</t>
  </si>
  <si>
    <t>DIONISIUS ADRIAN RADITYA RESPATI</t>
  </si>
  <si>
    <t>EMILIANA CATHERINE CORNELIESTA</t>
  </si>
  <si>
    <t>ERIKA AISYAH PUTRI</t>
  </si>
  <si>
    <t>EZAR GATAFA ARYO ZAHARI</t>
  </si>
  <si>
    <t>FADLAN WAHYU SAPUTRA</t>
  </si>
  <si>
    <t>FARID PUTRA SETIAWAN</t>
  </si>
  <si>
    <t>FEBRIAN RESTU ANDHIKA</t>
  </si>
  <si>
    <t>HANIK ARIFAH</t>
  </si>
  <si>
    <t>LABIB WRAKAMURTI</t>
  </si>
  <si>
    <t>LILY ALIFA HADIYANTI</t>
  </si>
  <si>
    <t>MAHAWI LAILATUL MUKAROMAH</t>
  </si>
  <si>
    <t>MEIDA NURINA FILZAH</t>
  </si>
  <si>
    <t>MOCHAMMAD GARDHA</t>
  </si>
  <si>
    <t>MUHAMMAD SULTHAN MADANY</t>
  </si>
  <si>
    <t>NIKITA WAHYU</t>
  </si>
  <si>
    <t>SABRINA SAFIRA RIDHANI</t>
  </si>
  <si>
    <t>SHAFIRA AYU RACHMAWATI</t>
  </si>
  <si>
    <t>SOFI FADHLIYAH</t>
  </si>
  <si>
    <t>SUNU HARYO PRAKOSO</t>
  </si>
  <si>
    <t>TEGAR JATI PAMUNGKAS</t>
  </si>
  <si>
    <t>VANESHA BINTANG AZZAHRA</t>
  </si>
  <si>
    <t>VINCENSIUS WISNU ISEPTIANTO</t>
  </si>
  <si>
    <t>YUSNHA ATIKA RAYSHA PUTRI</t>
  </si>
  <si>
    <t>ZAHRA AYUDIA WIDURI</t>
  </si>
  <si>
    <t>Menelaah teks seart Wedhatama pupuh Gambuh</t>
  </si>
  <si>
    <t>Menulis serta menyajikan tembang Gambuh dengan bahasa sendiri</t>
  </si>
  <si>
    <t>Memahami isi teks cerita rakyat</t>
  </si>
  <si>
    <t>Menulis dan menyajikan sinopsis teks cerita rakyat</t>
  </si>
  <si>
    <t>menelaah teks iklan berbahasa Jawa</t>
  </si>
  <si>
    <t>Menulis teks iklan berbahasa Jawa</t>
  </si>
  <si>
    <t>Menannggapi isi teks eksposisi tentang seni pertunjukkan Jawa</t>
  </si>
  <si>
    <t>Menulis dan menyajikan teks eksposisi tentang seni pertunjukkan Jawa</t>
  </si>
  <si>
    <t>Mengidentifikasi kaidah penulisan aksara murda</t>
  </si>
  <si>
    <t>Menulis paragraf dengan menggunakan aksara murda</t>
  </si>
  <si>
    <t>kurang pada mengidentifikasi penulisan aksara murda</t>
  </si>
  <si>
    <t>Tuntas pada semua KD</t>
  </si>
  <si>
    <t>Kurang pada ketrampilan menulis aksara murda</t>
  </si>
  <si>
    <t>Tuntas pada semua KD ketrampilan</t>
  </si>
  <si>
    <t>Menulis pararaf menggunakan aksara murda</t>
  </si>
  <si>
    <t>Menanggapi isi teks eksposisi tentang seni pertunjukkan Jawa</t>
  </si>
  <si>
    <t>Menulisa dan menyajikan teks eksposisi tentang seni pertunjukkkan Jawa</t>
  </si>
  <si>
    <t>menullis teks iklan berbahasa Jawa</t>
  </si>
  <si>
    <t>menulis dan menyajikan sinopsis teks cerita rakyat</t>
  </si>
  <si>
    <t>memahami isi teks cerita rakyat</t>
  </si>
  <si>
    <t>Menelaah teks serat Wedhatama pupuh Gambuh</t>
  </si>
  <si>
    <t>Menulis dan menyajikan tembang Gambuh dengan bahasa sendiri</t>
  </si>
  <si>
    <t>kurang pada mengidentifikasi penulisan kasara murda</t>
  </si>
  <si>
    <t>tuntas pada semua KD pengetahuan</t>
  </si>
  <si>
    <t>kurang pada menulis aksara murda</t>
  </si>
  <si>
    <t>tuntas pada semua KD ketrampilan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</si>
</sst>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sz val="8"/>
      <color rgb="FF000000"/>
      <name val="Arial"/>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8">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6" fillId="2" borderId="0" xfId="0" applyFont="1" applyFill="1" applyAlignment="1" applyProtection="1">
      <alignment horizontal="center" vertical="center"/>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1"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20" fillId="12" borderId="1" xfId="0" applyFont="1" applyFill="1" applyBorder="1" applyAlignment="1" applyProtection="1">
      <alignment horizontal="center" vertical="center"/>
    </xf>
    <xf numFmtId="0" fontId="20" fillId="13" borderId="1"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xf>
    <xf numFmtId="0" fontId="15" fillId="12" borderId="13" xfId="0" applyFont="1" applyFill="1" applyBorder="1" applyAlignment="1" applyProtection="1">
      <alignment horizontal="center" vertical="center"/>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0" xfId="0" applyFont="1" applyFill="1" applyBorder="1" applyAlignment="1" applyProtection="1">
      <alignment horizontal="center" vertical="center"/>
    </xf>
    <xf numFmtId="0" fontId="18" fillId="12" borderId="13" xfId="0" applyFont="1" applyFill="1" applyBorder="1" applyAlignment="1" applyProtection="1">
      <alignment horizontal="center" vertical="center"/>
    </xf>
    <xf numFmtId="0" fontId="18" fillId="12" borderId="10" xfId="0" applyFont="1" applyFill="1" applyBorder="1" applyAlignment="1" applyProtection="1">
      <alignment horizontal="center" vertical="center"/>
    </xf>
    <xf numFmtId="0" fontId="19" fillId="12"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1" fillId="13" borderId="9"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18" fillId="13" borderId="13" xfId="0" applyFont="1" applyFill="1" applyBorder="1" applyAlignment="1" applyProtection="1">
      <alignment horizontal="center" vertical="center"/>
    </xf>
    <xf numFmtId="0" fontId="18" fillId="13" borderId="10" xfId="0" applyFont="1" applyFill="1" applyBorder="1" applyAlignment="1" applyProtection="1">
      <alignment horizontal="center" vertical="center"/>
    </xf>
    <xf numFmtId="0" fontId="19" fillId="13" borderId="10" xfId="0" applyFont="1" applyFill="1" applyBorder="1" applyAlignment="1" applyProtection="1">
      <alignment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cellXfs>
  <cellStyles count="1">
    <cellStyle name="Normal" xfId="0" builtinId="0"/>
  </cellStyles>
  <dxfs count="10902">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BY31" activePane="bottomRight" state="frozen"/>
      <selection pane="topRight"/>
      <selection pane="bottomLeft"/>
      <selection pane="bottomRight" activeCell="CT48" sqref="CT48"/>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1024</v>
      </c>
      <c r="B1" s="9"/>
      <c r="C1" s="73" t="s">
        <v>0</v>
      </c>
      <c r="D1" s="73"/>
      <c r="E1" s="73"/>
      <c r="F1" s="73"/>
      <c r="G1" s="73"/>
      <c r="H1" s="73"/>
      <c r="I1" s="73"/>
      <c r="J1" s="73"/>
      <c r="K1" s="73"/>
      <c r="L1" s="73"/>
      <c r="M1" s="7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64" t="s">
        <v>8</v>
      </c>
      <c r="AY2" s="64"/>
      <c r="AZ2" s="64"/>
      <c r="BA2" s="64"/>
      <c r="BB2" s="64"/>
      <c r="BC2" s="64"/>
      <c r="BD2" s="64"/>
      <c r="BE2" s="64"/>
      <c r="BF2" s="64"/>
      <c r="BG2" s="64"/>
      <c r="BH2" s="64"/>
      <c r="BI2" s="64"/>
      <c r="BJ2" s="64"/>
      <c r="BK2" s="64"/>
      <c r="BL2" s="64"/>
      <c r="BM2" s="15"/>
      <c r="BN2" s="15"/>
      <c r="BO2" s="15"/>
      <c r="BP2" s="15"/>
      <c r="BQ2" s="15"/>
      <c r="BR2" s="15"/>
      <c r="BS2" s="65" t="s">
        <v>9</v>
      </c>
      <c r="BT2" s="65"/>
      <c r="BU2" s="65"/>
      <c r="BV2" s="65"/>
      <c r="BW2" s="65"/>
      <c r="BX2" s="65"/>
      <c r="BY2" s="65"/>
      <c r="BZ2" s="65"/>
      <c r="CA2" s="65"/>
      <c r="CB2" s="65"/>
      <c r="CC2" s="65"/>
      <c r="CD2" s="65"/>
      <c r="CE2" s="65"/>
      <c r="CF2" s="65"/>
      <c r="CG2" s="65"/>
      <c r="CH2" s="7"/>
      <c r="CI2" s="7"/>
      <c r="CJ2" s="7"/>
      <c r="CK2" s="7"/>
      <c r="CL2" s="7"/>
      <c r="CM2" s="7"/>
      <c r="CN2" s="7"/>
      <c r="CO2" s="7"/>
      <c r="CP2" s="7"/>
      <c r="CQ2" s="7"/>
      <c r="CR2" s="7"/>
      <c r="CS2" s="7"/>
      <c r="CT2" s="7"/>
      <c r="CU2" s="7"/>
      <c r="CV2" s="7"/>
      <c r="CW2" s="7"/>
      <c r="CX2" s="7"/>
      <c r="CY2" s="7"/>
      <c r="CZ2" s="7"/>
      <c r="DA2" s="7"/>
    </row>
    <row r="3" spans="1:110" x14ac:dyDescent="0.25">
      <c r="A3" s="5" t="s">
        <v>10</v>
      </c>
      <c r="B3" s="10">
        <v>1024</v>
      </c>
      <c r="C3" s="11" t="s">
        <v>11</v>
      </c>
      <c r="D3" s="7"/>
      <c r="E3" s="7" t="s">
        <v>12</v>
      </c>
      <c r="F3" s="15"/>
      <c r="G3" s="7"/>
      <c r="H3" s="99" t="s">
        <v>13</v>
      </c>
      <c r="I3" s="100"/>
      <c r="J3" s="101"/>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66"/>
      <c r="AY3" s="66"/>
      <c r="AZ3" s="66"/>
      <c r="BA3" s="66"/>
      <c r="BB3" s="66"/>
      <c r="BC3" s="66"/>
      <c r="BD3" s="66"/>
      <c r="BE3" s="66"/>
      <c r="BF3" s="66"/>
      <c r="BG3" s="66"/>
      <c r="BH3" s="66"/>
      <c r="BI3" s="66"/>
      <c r="BJ3" s="66"/>
      <c r="BK3" s="66"/>
      <c r="BL3" s="66"/>
      <c r="BM3" s="59"/>
      <c r="BN3" s="59"/>
      <c r="BO3" s="59"/>
      <c r="BP3" s="59"/>
      <c r="BQ3" s="59"/>
      <c r="BR3" s="59"/>
      <c r="BS3" s="66"/>
      <c r="BT3" s="67"/>
      <c r="BU3" s="67"/>
      <c r="BV3" s="67"/>
      <c r="BW3" s="67"/>
      <c r="BX3" s="67"/>
      <c r="BY3" s="67"/>
      <c r="BZ3" s="67"/>
      <c r="CA3" s="67"/>
      <c r="CB3" s="67"/>
      <c r="CC3" s="67"/>
      <c r="CD3" s="67"/>
      <c r="CE3" s="67"/>
      <c r="CF3" s="67"/>
      <c r="CG3" s="67"/>
      <c r="CH3" s="7"/>
      <c r="CI3" s="7"/>
      <c r="CJ3" s="7"/>
      <c r="CK3" s="7"/>
      <c r="CL3" s="7"/>
      <c r="CM3" s="7"/>
      <c r="CN3" s="7"/>
      <c r="CO3" s="7"/>
      <c r="CP3" s="7"/>
      <c r="CQ3" s="7"/>
      <c r="CR3" s="7"/>
      <c r="CS3" s="7"/>
      <c r="CT3" s="7"/>
      <c r="CU3" s="7"/>
      <c r="CV3" s="7"/>
      <c r="CW3" s="7"/>
      <c r="CX3" s="7"/>
      <c r="CY3" s="7"/>
      <c r="CZ3" s="7"/>
      <c r="DA3" s="7"/>
    </row>
    <row r="4" spans="1:110" x14ac:dyDescent="0.25">
      <c r="A4" s="6" t="s">
        <v>16</v>
      </c>
      <c r="B4" s="10"/>
      <c r="C4" s="63">
        <v>70</v>
      </c>
      <c r="D4" s="7"/>
      <c r="E4" s="7"/>
      <c r="F4" s="7"/>
      <c r="G4" s="7"/>
      <c r="H4" s="102" t="s">
        <v>17</v>
      </c>
      <c r="I4" s="103"/>
      <c r="J4" s="10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67"/>
      <c r="AY4" s="67"/>
      <c r="AZ4" s="67"/>
      <c r="BA4" s="67"/>
      <c r="BB4" s="67"/>
      <c r="BC4" s="67"/>
      <c r="BD4" s="67"/>
      <c r="BE4" s="67"/>
      <c r="BF4" s="67"/>
      <c r="BG4" s="67"/>
      <c r="BH4" s="67"/>
      <c r="BI4" s="67"/>
      <c r="BJ4" s="67"/>
      <c r="BK4" s="67"/>
      <c r="BL4" s="67"/>
      <c r="BM4" s="15"/>
      <c r="BN4" s="15"/>
      <c r="BO4" s="15"/>
      <c r="BP4" s="15"/>
      <c r="BQ4" s="15"/>
      <c r="BR4" s="15"/>
      <c r="BS4" s="67"/>
      <c r="BT4" s="67"/>
      <c r="BU4" s="67"/>
      <c r="BV4" s="67"/>
      <c r="BW4" s="67"/>
      <c r="BX4" s="67"/>
      <c r="BY4" s="67"/>
      <c r="BZ4" s="67"/>
      <c r="CA4" s="67"/>
      <c r="CB4" s="67"/>
      <c r="CC4" s="67"/>
      <c r="CD4" s="67"/>
      <c r="CE4" s="67"/>
      <c r="CF4" s="67"/>
      <c r="CG4" s="6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287</v>
      </c>
      <c r="C7" s="7"/>
      <c r="D7" s="106" t="s">
        <v>20</v>
      </c>
      <c r="E7" s="106"/>
      <c r="F7" s="106"/>
      <c r="G7" s="106"/>
      <c r="H7" s="106"/>
      <c r="I7" s="106"/>
      <c r="J7" s="106"/>
      <c r="K7" s="106"/>
      <c r="L7" s="106"/>
      <c r="M7" s="106"/>
      <c r="N7" s="7"/>
      <c r="O7" s="25"/>
      <c r="P7" s="25"/>
      <c r="Q7" s="25"/>
      <c r="R7" s="25"/>
      <c r="S7" s="25"/>
      <c r="T7" s="30">
        <v>11</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8" t="s">
        <v>21</v>
      </c>
      <c r="B8" s="69" t="s">
        <v>22</v>
      </c>
      <c r="C8" s="68" t="s">
        <v>23</v>
      </c>
      <c r="D8" s="71" t="s">
        <v>24</v>
      </c>
      <c r="E8" s="71"/>
      <c r="F8" s="71"/>
      <c r="G8" s="71"/>
      <c r="H8" s="71"/>
      <c r="I8" s="105" t="s">
        <v>25</v>
      </c>
      <c r="J8" s="105"/>
      <c r="K8" s="105"/>
      <c r="L8" s="105"/>
      <c r="M8" s="10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74" t="s">
        <v>27</v>
      </c>
      <c r="AU8" s="76" t="s">
        <v>28</v>
      </c>
      <c r="AV8" s="83"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7" t="s">
        <v>28</v>
      </c>
      <c r="CN8" s="95" t="s">
        <v>29</v>
      </c>
      <c r="CO8" s="34"/>
      <c r="CP8" s="94" t="s">
        <v>31</v>
      </c>
      <c r="CQ8" s="94" t="s">
        <v>32</v>
      </c>
      <c r="CR8" s="34"/>
      <c r="CS8" s="86" t="s">
        <v>31</v>
      </c>
      <c r="CT8" s="86" t="s">
        <v>33</v>
      </c>
      <c r="CU8" s="7"/>
      <c r="CV8" s="9" t="s">
        <v>34</v>
      </c>
      <c r="CW8" s="7"/>
      <c r="CX8" s="7"/>
      <c r="CY8" s="7"/>
      <c r="CZ8" s="7"/>
      <c r="DA8" s="7"/>
    </row>
    <row r="9" spans="1:110" ht="15" customHeight="1" x14ac:dyDescent="0.25">
      <c r="A9" s="68"/>
      <c r="B9" s="69"/>
      <c r="C9" s="68"/>
      <c r="D9" s="72" t="s">
        <v>35</v>
      </c>
      <c r="E9" s="72"/>
      <c r="F9" s="70" t="s">
        <v>36</v>
      </c>
      <c r="G9" s="70"/>
      <c r="H9" s="70"/>
      <c r="I9" s="107" t="s">
        <v>35</v>
      </c>
      <c r="J9" s="107"/>
      <c r="K9" s="105" t="s">
        <v>36</v>
      </c>
      <c r="L9" s="105"/>
      <c r="M9" s="105"/>
      <c r="N9" s="22"/>
      <c r="O9" s="78">
        <v>1</v>
      </c>
      <c r="P9" s="79"/>
      <c r="Q9" s="80"/>
      <c r="R9" s="78">
        <v>2</v>
      </c>
      <c r="S9" s="79"/>
      <c r="T9" s="80"/>
      <c r="U9" s="78">
        <v>3</v>
      </c>
      <c r="V9" s="79"/>
      <c r="W9" s="80"/>
      <c r="X9" s="78">
        <v>4</v>
      </c>
      <c r="Y9" s="79"/>
      <c r="Z9" s="80"/>
      <c r="AA9" s="78">
        <v>5</v>
      </c>
      <c r="AB9" s="79"/>
      <c r="AC9" s="80"/>
      <c r="AD9" s="76" t="s">
        <v>35</v>
      </c>
      <c r="AE9" s="78">
        <v>6</v>
      </c>
      <c r="AF9" s="79"/>
      <c r="AG9" s="80"/>
      <c r="AH9" s="78">
        <v>7</v>
      </c>
      <c r="AI9" s="79"/>
      <c r="AJ9" s="80"/>
      <c r="AK9" s="78">
        <v>8</v>
      </c>
      <c r="AL9" s="79"/>
      <c r="AM9" s="80"/>
      <c r="AN9" s="78">
        <v>9</v>
      </c>
      <c r="AO9" s="79"/>
      <c r="AP9" s="80"/>
      <c r="AQ9" s="78">
        <v>10</v>
      </c>
      <c r="AR9" s="79"/>
      <c r="AS9" s="80"/>
      <c r="AT9" s="75"/>
      <c r="AU9" s="82"/>
      <c r="AV9" s="84"/>
      <c r="AW9" s="34"/>
      <c r="AX9" s="89">
        <v>1</v>
      </c>
      <c r="AY9" s="90"/>
      <c r="AZ9" s="91"/>
      <c r="BA9" s="92">
        <v>2</v>
      </c>
      <c r="BB9" s="90"/>
      <c r="BC9" s="91"/>
      <c r="BD9" s="92">
        <v>3</v>
      </c>
      <c r="BE9" s="90"/>
      <c r="BF9" s="91"/>
      <c r="BG9" s="92">
        <v>4</v>
      </c>
      <c r="BH9" s="90"/>
      <c r="BI9" s="91"/>
      <c r="BJ9" s="92">
        <v>5</v>
      </c>
      <c r="BK9" s="90"/>
      <c r="BL9" s="91"/>
      <c r="BM9" s="43"/>
      <c r="BN9" s="43"/>
      <c r="BO9" s="43"/>
      <c r="BP9" s="43"/>
      <c r="BQ9" s="43"/>
      <c r="BR9" s="87" t="s">
        <v>35</v>
      </c>
      <c r="BS9" s="92">
        <v>6</v>
      </c>
      <c r="BT9" s="90"/>
      <c r="BU9" s="91"/>
      <c r="BV9" s="92">
        <v>7</v>
      </c>
      <c r="BW9" s="90"/>
      <c r="BX9" s="91"/>
      <c r="BY9" s="92">
        <v>8</v>
      </c>
      <c r="BZ9" s="90"/>
      <c r="CA9" s="91"/>
      <c r="CB9" s="92">
        <v>9</v>
      </c>
      <c r="CC9" s="90"/>
      <c r="CD9" s="91"/>
      <c r="CE9" s="92">
        <v>10</v>
      </c>
      <c r="CF9" s="90"/>
      <c r="CG9" s="91"/>
      <c r="CH9" s="46"/>
      <c r="CI9" s="46"/>
      <c r="CJ9" s="46"/>
      <c r="CK9" s="46"/>
      <c r="CL9" s="46"/>
      <c r="CM9" s="88"/>
      <c r="CN9" s="96"/>
      <c r="CO9" s="34"/>
      <c r="CP9" s="94"/>
      <c r="CQ9" s="94"/>
      <c r="CR9" s="34"/>
      <c r="CS9" s="86"/>
      <c r="CT9" s="86"/>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tuntas pada semua KD pengetahuan, </v>
      </c>
    </row>
    <row r="10" spans="1:110" x14ac:dyDescent="0.25">
      <c r="A10" s="68"/>
      <c r="B10" s="69"/>
      <c r="C10" s="68"/>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7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75"/>
      <c r="AU10" s="82"/>
      <c r="AV10" s="85"/>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3"/>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88"/>
      <c r="CN10" s="97"/>
      <c r="CO10" s="34"/>
      <c r="CP10" s="94"/>
      <c r="CQ10" s="94"/>
      <c r="CR10" s="34"/>
      <c r="CS10" s="86"/>
      <c r="CT10" s="86"/>
      <c r="CU10" s="7"/>
      <c r="CV10" s="49">
        <v>1</v>
      </c>
      <c r="CW10" s="60" t="s">
        <v>150</v>
      </c>
      <c r="CX10" s="7">
        <v>12461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memahami isi teks cerita rakyat, menelaah teks iklan berbahasa Jawa, Menanggapi isi teks eksposisi tentang seni pertunjukkan Jawa, Mengidentifikasi kaidah penulisan aksara murda, kurang pada mengidentifikasi penulisan kasara murda, tuntas pada semua KD pengetahuan, Masih perlu peningkatan pemahaman Menelaah teks serat Wedhatama pupuh Gambuh.</v>
      </c>
    </row>
    <row r="11" spans="1:110" x14ac:dyDescent="0.25">
      <c r="A11" s="8">
        <v>1</v>
      </c>
      <c r="B11" s="8">
        <v>147792</v>
      </c>
      <c r="C11" s="8" t="s">
        <v>48</v>
      </c>
      <c r="D11" s="8">
        <f t="shared" ref="D11:D42" si="0">AD11</f>
        <v>81</v>
      </c>
      <c r="E11" s="13" t="str">
        <f t="shared" ref="E11:E42" si="1">IF(D11="","",IF(D11&lt;=$CZ$13,"D",IF(D11&lt;=$CZ$14,"C",IF(D11&lt;=$CZ$15,"B",IF(D11&lt;=$CZ$16,"A","E")))))</f>
        <v>B</v>
      </c>
      <c r="F11" s="17">
        <f t="shared" ref="F11:F42" si="2">AV11</f>
        <v>80</v>
      </c>
      <c r="G11" s="13" t="str">
        <f t="shared" ref="G11:G42" si="3">IF(F11="","",IF(F11&lt;=$CZ$13,"D",IF(F11&lt;=$CZ$14,"C",IF(F11&lt;=$CZ$15,"B",IF(F11&lt;=$CZ$16,"A","E")))))</f>
        <v>B</v>
      </c>
      <c r="H11" s="13" t="str">
        <f t="shared" ref="H11:H42" si="4">CQ11</f>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11" s="8">
        <f t="shared" ref="I11:I42" si="5">BR11</f>
        <v>82</v>
      </c>
      <c r="J11" s="13" t="str">
        <f t="shared" ref="J11:J42" si="6">IF(I11="","",IF(I11&lt;=$CZ$27,"D",IF(I11&lt;=$CZ$28,"C",IF(I11&lt;=$CZ$29,"B",IF(I11&lt;=$CZ$30,"A","E")))))</f>
        <v>B</v>
      </c>
      <c r="K11" s="20">
        <f t="shared" ref="K11:K42" si="7">CN11</f>
        <v>82</v>
      </c>
      <c r="L11" s="13" t="str">
        <f t="shared" ref="L11:L42" si="8">IF(K11="","",IF(K11&lt;=$CZ$27,"D",IF(K11&lt;=$CZ$28,"C",IF(K11&lt;=$CZ$29,"B",IF(K11&lt;=$CZ$30,"A","E")))))</f>
        <v>B</v>
      </c>
      <c r="M11" s="8" t="str">
        <f t="shared" ref="M11:M42" si="9">CT11</f>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11" s="7"/>
      <c r="O11" s="60">
        <v>80</v>
      </c>
      <c r="P11" s="60">
        <v>80</v>
      </c>
      <c r="Q11" s="2">
        <v>80</v>
      </c>
      <c r="R11" s="60">
        <v>80</v>
      </c>
      <c r="S11" s="60">
        <v>83</v>
      </c>
      <c r="T11" s="2">
        <v>84</v>
      </c>
      <c r="U11" s="60"/>
      <c r="V11" s="60"/>
      <c r="W11" s="2"/>
      <c r="X11" s="60"/>
      <c r="Y11" s="60"/>
      <c r="Z11" s="2"/>
      <c r="AA11" s="60"/>
      <c r="AB11" s="60"/>
      <c r="AC11" s="2"/>
      <c r="AD11" s="29">
        <f t="shared" ref="AD11:AD42" si="10">IF(AND(O11="",P11="",Q11=""),"",ROUND(AVERAGE(O11:AC11),0))</f>
        <v>81</v>
      </c>
      <c r="AE11" s="60">
        <v>80</v>
      </c>
      <c r="AF11" s="60">
        <v>82</v>
      </c>
      <c r="AG11" s="2">
        <v>86</v>
      </c>
      <c r="AH11" s="60">
        <v>82</v>
      </c>
      <c r="AI11" s="60">
        <v>84</v>
      </c>
      <c r="AJ11" s="2">
        <v>85</v>
      </c>
      <c r="AK11" s="60">
        <v>75</v>
      </c>
      <c r="AL11" s="60">
        <v>80</v>
      </c>
      <c r="AM11" s="2">
        <v>82</v>
      </c>
      <c r="AN11" s="60"/>
      <c r="AO11" s="60"/>
      <c r="AP11" s="2"/>
      <c r="AQ11" s="60"/>
      <c r="AR11" s="60"/>
      <c r="AS11" s="2"/>
      <c r="AT11" s="60">
        <v>55</v>
      </c>
      <c r="AU11" s="32">
        <f>IF($T$7=12,IF(SUM(O11:AC11,AE11:AS11)&gt;0,AVERAGE(O11:AC11,AE11:AT11),""),IF(AT11="","",AVERAGE(O11:AC11,AE11:AT11)))</f>
        <v>79.875</v>
      </c>
      <c r="AV11" s="33">
        <f t="shared" ref="AV11:AV42" si="11">IF(AU11="","",ROUND(AU11,0))</f>
        <v>80</v>
      </c>
      <c r="AW11" s="36"/>
      <c r="AX11" s="60">
        <v>80</v>
      </c>
      <c r="AY11" s="60"/>
      <c r="AZ11" s="2"/>
      <c r="BA11" s="60">
        <v>83</v>
      </c>
      <c r="BB11" s="60"/>
      <c r="BC11" s="2"/>
      <c r="BD11" s="60"/>
      <c r="BE11" s="60"/>
      <c r="BF11" s="2"/>
      <c r="BG11" s="60"/>
      <c r="BH11" s="60"/>
      <c r="BI11" s="2"/>
      <c r="BJ11" s="60"/>
      <c r="BK11" s="60"/>
      <c r="BL11" s="2"/>
      <c r="BM11" s="29">
        <f t="shared" ref="BM11:BM42" si="12">IF(AND(AZ11="",AY11="",AX11=""),"",MAX(AX11:AZ11))</f>
        <v>80</v>
      </c>
      <c r="BN11" s="29">
        <f t="shared" ref="BN11:BN42" si="13">IF(AND(BB11="",BC11="",BA11=""),"",MAX(BA11:BC11))</f>
        <v>83</v>
      </c>
      <c r="BO11" s="29" t="str">
        <f t="shared" ref="BO11:BO42" si="14">IF(AND(BD11="",BE11="",BF11=""),"",MAX(BD11:BF11))</f>
        <v/>
      </c>
      <c r="BP11" s="29" t="str">
        <f t="shared" ref="BP11:BP42" si="15">IF(AND(BG11="",BH11="",BI11=""),"",MAX(BG11:BI11))</f>
        <v/>
      </c>
      <c r="BQ11" s="29" t="str">
        <f t="shared" ref="BQ11:BQ42" si="16">IF(AND(BJ11="",BK11="",BL11=""),"",MAX(BJ11:BL11))</f>
        <v/>
      </c>
      <c r="BR11" s="29">
        <f t="shared" ref="BR11:BR42" si="17">IF(AND(BM11=""),"",ROUND(AVERAGE(BM11:BQ11),0))</f>
        <v>82</v>
      </c>
      <c r="BS11" s="60">
        <v>82</v>
      </c>
      <c r="BT11" s="60"/>
      <c r="BU11" s="2"/>
      <c r="BV11" s="60">
        <v>84</v>
      </c>
      <c r="BW11" s="60"/>
      <c r="BX11" s="2"/>
      <c r="BY11" s="60">
        <v>80</v>
      </c>
      <c r="BZ11" s="60"/>
      <c r="CA11" s="2"/>
      <c r="CB11" s="60"/>
      <c r="CC11" s="60"/>
      <c r="CD11" s="2"/>
      <c r="CE11" s="60"/>
      <c r="CF11" s="60"/>
      <c r="CG11" s="2"/>
      <c r="CH11" s="29">
        <f t="shared" ref="CH11:CH42" si="18">IF(AND(BU11="",BT11="",BS11=""),"",MAX(BS11:BU11))</f>
        <v>82</v>
      </c>
      <c r="CI11" s="29">
        <f t="shared" ref="CI11:CI42" si="19">IF(AND(BW11="",BX11="",BV11=""),"",MAX(BV11:BX11))</f>
        <v>84</v>
      </c>
      <c r="CJ11" s="29">
        <f t="shared" ref="CJ11:CJ42" si="20">IF(AND(BY11="",BZ11="",CA11=""),"",MAX(BY11:CA11))</f>
        <v>80</v>
      </c>
      <c r="CK11" s="29" t="str">
        <f t="shared" ref="CK11:CK42" si="21">IF(AND(CB11="",CC11="",CD11=""),"",MAX(CB11:CD11))</f>
        <v/>
      </c>
      <c r="CL11" s="29" t="str">
        <f t="shared" ref="CL11:CL42" si="22">IF(AND(CE11="",CF11="",CG11=""),"",MAX(CE11:CG11))</f>
        <v/>
      </c>
      <c r="CM11" s="32">
        <f t="shared" ref="CM11:CM42" si="23">IF(AND(CH11=""),"",AVERAGE(BR11,CH11:CL11))</f>
        <v>82</v>
      </c>
      <c r="CN11" s="33">
        <f t="shared" ref="CN11:CN42" si="24">IF(CM11="","",ROUND(CM11,0))</f>
        <v>82</v>
      </c>
      <c r="CO11" s="36"/>
      <c r="CP11" s="60">
        <v>7</v>
      </c>
      <c r="CQ11" s="47" t="str">
        <f t="shared" ref="CQ11:CQ42" si="25">IF(CP11="","",VLOOKUP(CP11,$DE$9:$DF$20,2,0))</f>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11" s="36"/>
      <c r="CS11" s="60">
        <v>7</v>
      </c>
      <c r="CT11" s="47" t="str">
        <f t="shared" ref="CT11:CT42" si="26">IF(CS11="","",VLOOKUP(CS11,$DE$22:$DF$33,2,0))</f>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11" s="7"/>
      <c r="CV11" s="49">
        <v>2</v>
      </c>
      <c r="CW11" s="60" t="s">
        <v>149</v>
      </c>
      <c r="CX11" s="7">
        <v>12462</v>
      </c>
      <c r="CY11" s="98" t="s">
        <v>49</v>
      </c>
      <c r="CZ11" s="98"/>
      <c r="DA11" s="9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Menelaah teks serat Wedhatama pupuh Gambuh, menelaah teks iklan berbahasa Jawa, Menanggapi isi teks eksposisi tentang seni pertunjukkan Jawa, Mengidentifikasi kaidah penulisan aksara murda, kurang pada mengidentifikasi penulisan kasara murda, tuntas pada semua KD pengetahuan, Masih perlu peningkatan pemahaman memahami isi teks cerita rakyat.</v>
      </c>
    </row>
    <row r="12" spans="1:110" x14ac:dyDescent="0.25">
      <c r="A12" s="8">
        <v>2</v>
      </c>
      <c r="B12" s="8">
        <v>147808</v>
      </c>
      <c r="C12" s="8" t="s">
        <v>50</v>
      </c>
      <c r="D12" s="8">
        <f t="shared" si="0"/>
        <v>82</v>
      </c>
      <c r="E12" s="13" t="str">
        <f t="shared" si="1"/>
        <v>B</v>
      </c>
      <c r="F12" s="17">
        <f t="shared" si="2"/>
        <v>81</v>
      </c>
      <c r="G12" s="13" t="str">
        <f t="shared" si="3"/>
        <v>B</v>
      </c>
      <c r="H12"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12" s="8">
        <f t="shared" si="5"/>
        <v>82</v>
      </c>
      <c r="J12" s="13" t="str">
        <f t="shared" si="6"/>
        <v>B</v>
      </c>
      <c r="K12" s="20">
        <f t="shared" si="7"/>
        <v>81</v>
      </c>
      <c r="L12" s="13" t="str">
        <f t="shared" si="8"/>
        <v>B</v>
      </c>
      <c r="M12"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12" s="7"/>
      <c r="O12" s="60">
        <v>83</v>
      </c>
      <c r="P12" s="60">
        <v>80</v>
      </c>
      <c r="Q12" s="2">
        <v>85</v>
      </c>
      <c r="R12" s="60">
        <v>76</v>
      </c>
      <c r="S12" s="60">
        <v>84</v>
      </c>
      <c r="T12" s="2">
        <v>83</v>
      </c>
      <c r="U12" s="60"/>
      <c r="V12" s="60"/>
      <c r="W12" s="2"/>
      <c r="X12" s="60"/>
      <c r="Y12" s="60"/>
      <c r="Z12" s="2"/>
      <c r="AA12" s="60"/>
      <c r="AB12" s="60"/>
      <c r="AC12" s="2"/>
      <c r="AD12" s="29">
        <f t="shared" si="10"/>
        <v>82</v>
      </c>
      <c r="AE12" s="60">
        <v>80</v>
      </c>
      <c r="AF12" s="60">
        <v>80</v>
      </c>
      <c r="AG12" s="2">
        <v>82</v>
      </c>
      <c r="AH12" s="60">
        <v>82</v>
      </c>
      <c r="AI12" s="60">
        <v>85</v>
      </c>
      <c r="AJ12" s="2">
        <v>87</v>
      </c>
      <c r="AK12" s="60">
        <v>80</v>
      </c>
      <c r="AL12" s="60">
        <v>78</v>
      </c>
      <c r="AM12" s="2">
        <v>80</v>
      </c>
      <c r="AN12" s="60"/>
      <c r="AO12" s="60"/>
      <c r="AP12" s="2"/>
      <c r="AQ12" s="60"/>
      <c r="AR12" s="60"/>
      <c r="AS12" s="2"/>
      <c r="AT12" s="60">
        <v>75</v>
      </c>
      <c r="AU12" s="32">
        <f>IF($T$7=12,IF(SUM(O12:AC12,AE12:AS12)&gt;0,AVERAGE(O12:AC12,AE12:AT12),""),IF(AT12="","",AVERAGE(O12:AC12,AE12:AT12)))</f>
        <v>81.25</v>
      </c>
      <c r="AV12" s="33">
        <f t="shared" si="11"/>
        <v>81</v>
      </c>
      <c r="AW12" s="36"/>
      <c r="AX12" s="60">
        <v>80</v>
      </c>
      <c r="AY12" s="60"/>
      <c r="AZ12" s="2"/>
      <c r="BA12" s="60">
        <v>84</v>
      </c>
      <c r="BB12" s="60"/>
      <c r="BC12" s="2"/>
      <c r="BD12" s="60"/>
      <c r="BE12" s="60"/>
      <c r="BF12" s="2"/>
      <c r="BG12" s="60"/>
      <c r="BH12" s="60"/>
      <c r="BI12" s="2"/>
      <c r="BJ12" s="60"/>
      <c r="BK12" s="60"/>
      <c r="BL12" s="2"/>
      <c r="BM12" s="29">
        <f t="shared" si="12"/>
        <v>80</v>
      </c>
      <c r="BN12" s="29">
        <f t="shared" si="13"/>
        <v>84</v>
      </c>
      <c r="BO12" s="29" t="str">
        <f t="shared" si="14"/>
        <v/>
      </c>
      <c r="BP12" s="29" t="str">
        <f t="shared" si="15"/>
        <v/>
      </c>
      <c r="BQ12" s="29" t="str">
        <f t="shared" si="16"/>
        <v/>
      </c>
      <c r="BR12" s="29">
        <f t="shared" si="17"/>
        <v>82</v>
      </c>
      <c r="BS12" s="60">
        <v>80</v>
      </c>
      <c r="BT12" s="60"/>
      <c r="BU12" s="2"/>
      <c r="BV12" s="60">
        <v>85</v>
      </c>
      <c r="BW12" s="60"/>
      <c r="BX12" s="2"/>
      <c r="BY12" s="60">
        <v>78</v>
      </c>
      <c r="BZ12" s="60"/>
      <c r="CA12" s="2"/>
      <c r="CB12" s="60"/>
      <c r="CC12" s="60"/>
      <c r="CD12" s="2"/>
      <c r="CE12" s="60"/>
      <c r="CF12" s="60"/>
      <c r="CG12" s="2"/>
      <c r="CH12" s="29">
        <f t="shared" si="18"/>
        <v>80</v>
      </c>
      <c r="CI12" s="29">
        <f t="shared" si="19"/>
        <v>85</v>
      </c>
      <c r="CJ12" s="29">
        <f t="shared" si="20"/>
        <v>78</v>
      </c>
      <c r="CK12" s="29" t="str">
        <f t="shared" si="21"/>
        <v/>
      </c>
      <c r="CL12" s="29" t="str">
        <f t="shared" si="22"/>
        <v/>
      </c>
      <c r="CM12" s="32">
        <f t="shared" si="23"/>
        <v>81.25</v>
      </c>
      <c r="CN12" s="33">
        <f t="shared" si="24"/>
        <v>81</v>
      </c>
      <c r="CO12" s="36"/>
      <c r="CP12" s="60">
        <v>7</v>
      </c>
      <c r="CQ12"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12" s="36"/>
      <c r="CS12" s="60">
        <v>7</v>
      </c>
      <c r="CT12"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12" s="7"/>
      <c r="CV12" s="49">
        <v>3</v>
      </c>
      <c r="CW12" s="60" t="s">
        <v>134</v>
      </c>
      <c r="CX12" s="7">
        <v>12463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Menelaah teks serat Wedhatama pupuh Gambuh, memahami isi teks cerita rakyat, Menanggapi isi teks eksposisi tentang seni pertunjukkan Jawa, Mengidentifikasi kaidah penulisan aksara murda, kurang pada mengidentifikasi penulisan kasara murda, tuntas pada semua KD pengetahuan, Masih perlu peningkatan pemahaman menelaah teks iklan berbahasa Jawa.</v>
      </c>
    </row>
    <row r="13" spans="1:110" x14ac:dyDescent="0.25">
      <c r="A13" s="8">
        <v>3</v>
      </c>
      <c r="B13" s="8">
        <v>147824</v>
      </c>
      <c r="C13" s="8" t="s">
        <v>54</v>
      </c>
      <c r="D13" s="8">
        <f t="shared" si="0"/>
        <v>82</v>
      </c>
      <c r="E13" s="13" t="str">
        <f t="shared" si="1"/>
        <v>B</v>
      </c>
      <c r="F13" s="17">
        <f t="shared" si="2"/>
        <v>80</v>
      </c>
      <c r="G13" s="13" t="str">
        <f t="shared" si="3"/>
        <v>B</v>
      </c>
      <c r="H13"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13" s="8">
        <f t="shared" si="5"/>
        <v>82</v>
      </c>
      <c r="J13" s="13" t="str">
        <f t="shared" si="6"/>
        <v>B</v>
      </c>
      <c r="K13" s="20">
        <f t="shared" si="7"/>
        <v>81</v>
      </c>
      <c r="L13" s="13" t="str">
        <f t="shared" si="8"/>
        <v>B</v>
      </c>
      <c r="M13"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13" s="7"/>
      <c r="O13" s="60">
        <v>82</v>
      </c>
      <c r="P13" s="60">
        <v>80</v>
      </c>
      <c r="Q13" s="2">
        <v>85</v>
      </c>
      <c r="R13" s="60">
        <v>75</v>
      </c>
      <c r="S13" s="60">
        <v>83</v>
      </c>
      <c r="T13" s="2">
        <v>84</v>
      </c>
      <c r="U13" s="60"/>
      <c r="V13" s="60"/>
      <c r="W13" s="2"/>
      <c r="X13" s="60"/>
      <c r="Y13" s="60"/>
      <c r="Z13" s="2"/>
      <c r="AA13" s="60"/>
      <c r="AB13" s="60"/>
      <c r="AC13" s="2"/>
      <c r="AD13" s="29">
        <f t="shared" si="10"/>
        <v>82</v>
      </c>
      <c r="AE13" s="60">
        <v>79</v>
      </c>
      <c r="AF13" s="60">
        <v>80</v>
      </c>
      <c r="AG13" s="2">
        <v>87</v>
      </c>
      <c r="AH13" s="60">
        <v>82</v>
      </c>
      <c r="AI13" s="60">
        <v>80</v>
      </c>
      <c r="AJ13" s="2">
        <v>86</v>
      </c>
      <c r="AK13" s="60">
        <v>80</v>
      </c>
      <c r="AL13" s="60">
        <v>80</v>
      </c>
      <c r="AM13" s="2">
        <v>82</v>
      </c>
      <c r="AN13" s="60"/>
      <c r="AO13" s="60"/>
      <c r="AP13" s="2"/>
      <c r="AQ13" s="60"/>
      <c r="AR13" s="60"/>
      <c r="AS13" s="2"/>
      <c r="AT13" s="60">
        <v>55</v>
      </c>
      <c r="AU13" s="32">
        <f>IF($T$7=12,IF(SUM(O13:AC13,AE12:AS12)&gt;0,AVERAGE(O13:AC13,AE13:AT13),""),IF(AT13="","",AVERAGE(O13:AC13,AE13:AT13)))</f>
        <v>80</v>
      </c>
      <c r="AV13" s="33">
        <f t="shared" si="11"/>
        <v>80</v>
      </c>
      <c r="AW13" s="36"/>
      <c r="AX13" s="60">
        <v>80</v>
      </c>
      <c r="AY13" s="60"/>
      <c r="AZ13" s="2"/>
      <c r="BA13" s="60">
        <v>83</v>
      </c>
      <c r="BB13" s="60"/>
      <c r="BC13" s="2"/>
      <c r="BD13" s="60"/>
      <c r="BE13" s="60"/>
      <c r="BF13" s="2"/>
      <c r="BG13" s="60"/>
      <c r="BH13" s="60"/>
      <c r="BI13" s="2"/>
      <c r="BJ13" s="60"/>
      <c r="BK13" s="60"/>
      <c r="BL13" s="2"/>
      <c r="BM13" s="29">
        <f t="shared" si="12"/>
        <v>80</v>
      </c>
      <c r="BN13" s="29">
        <f t="shared" si="13"/>
        <v>83</v>
      </c>
      <c r="BO13" s="29" t="str">
        <f t="shared" si="14"/>
        <v/>
      </c>
      <c r="BP13" s="29" t="str">
        <f t="shared" si="15"/>
        <v/>
      </c>
      <c r="BQ13" s="29" t="str">
        <f t="shared" si="16"/>
        <v/>
      </c>
      <c r="BR13" s="29">
        <f t="shared" si="17"/>
        <v>82</v>
      </c>
      <c r="BS13" s="60">
        <v>80</v>
      </c>
      <c r="BT13" s="60"/>
      <c r="BU13" s="2"/>
      <c r="BV13" s="60">
        <v>80</v>
      </c>
      <c r="BW13" s="60"/>
      <c r="BX13" s="2"/>
      <c r="BY13" s="60">
        <v>80</v>
      </c>
      <c r="BZ13" s="60"/>
      <c r="CA13" s="2"/>
      <c r="CB13" s="60"/>
      <c r="CC13" s="60"/>
      <c r="CD13" s="2"/>
      <c r="CE13" s="60"/>
      <c r="CF13" s="60"/>
      <c r="CG13" s="2"/>
      <c r="CH13" s="29">
        <f t="shared" si="18"/>
        <v>80</v>
      </c>
      <c r="CI13" s="29">
        <f t="shared" si="19"/>
        <v>80</v>
      </c>
      <c r="CJ13" s="29">
        <f t="shared" si="20"/>
        <v>80</v>
      </c>
      <c r="CK13" s="29" t="str">
        <f t="shared" si="21"/>
        <v/>
      </c>
      <c r="CL13" s="29" t="str">
        <f t="shared" si="22"/>
        <v/>
      </c>
      <c r="CM13" s="32">
        <f t="shared" si="23"/>
        <v>80.5</v>
      </c>
      <c r="CN13" s="33">
        <f t="shared" si="24"/>
        <v>81</v>
      </c>
      <c r="CO13" s="36"/>
      <c r="CP13" s="60">
        <v>7</v>
      </c>
      <c r="CQ13"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13" s="36"/>
      <c r="CS13" s="60">
        <v>7</v>
      </c>
      <c r="CT13"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13" s="7"/>
      <c r="CV13" s="49">
        <v>4</v>
      </c>
      <c r="CW13" s="60" t="s">
        <v>145</v>
      </c>
      <c r="CX13" s="7">
        <v>12464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Menelaah teks serat Wedhatama pupuh Gambuh, memahami isi teks cerita rakyat, menelaah teks iklan berbahasa Jawa, Mengidentifikasi kaidah penulisan aksara murda, kurang pada mengidentifikasi penulisan kasara murda, tuntas pada semua KD pengetahuan, Masih perlu peningkatan pemahaman Menanggapi isi teks eksposisi tentang seni pertunjukkan Jawa.</v>
      </c>
    </row>
    <row r="14" spans="1:110" x14ac:dyDescent="0.25">
      <c r="A14" s="8">
        <v>4</v>
      </c>
      <c r="B14" s="8">
        <v>147840</v>
      </c>
      <c r="C14" s="8" t="s">
        <v>56</v>
      </c>
      <c r="D14" s="8">
        <f t="shared" si="0"/>
        <v>81</v>
      </c>
      <c r="E14" s="13" t="str">
        <f t="shared" si="1"/>
        <v>B</v>
      </c>
      <c r="F14" s="17">
        <f t="shared" si="2"/>
        <v>80</v>
      </c>
      <c r="G14" s="13" t="str">
        <f t="shared" si="3"/>
        <v>B</v>
      </c>
      <c r="H14"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14" s="8">
        <f t="shared" si="5"/>
        <v>78</v>
      </c>
      <c r="J14" s="13" t="str">
        <f t="shared" si="6"/>
        <v>C</v>
      </c>
      <c r="K14" s="20">
        <f t="shared" si="7"/>
        <v>80</v>
      </c>
      <c r="L14" s="13" t="str">
        <f t="shared" si="8"/>
        <v>B</v>
      </c>
      <c r="M14"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14" s="7"/>
      <c r="O14" s="60">
        <v>85</v>
      </c>
      <c r="P14" s="60">
        <v>75</v>
      </c>
      <c r="Q14" s="2">
        <v>85</v>
      </c>
      <c r="R14" s="60">
        <v>80</v>
      </c>
      <c r="S14" s="60">
        <v>80</v>
      </c>
      <c r="T14" s="2">
        <v>82</v>
      </c>
      <c r="U14" s="60"/>
      <c r="V14" s="60"/>
      <c r="W14" s="2"/>
      <c r="X14" s="60"/>
      <c r="Y14" s="60"/>
      <c r="Z14" s="2"/>
      <c r="AA14" s="60"/>
      <c r="AB14" s="60"/>
      <c r="AC14" s="2"/>
      <c r="AD14" s="29">
        <f t="shared" si="10"/>
        <v>81</v>
      </c>
      <c r="AE14" s="60">
        <v>82</v>
      </c>
      <c r="AF14" s="60">
        <v>80</v>
      </c>
      <c r="AG14" s="2">
        <v>85</v>
      </c>
      <c r="AH14" s="60">
        <v>80</v>
      </c>
      <c r="AI14" s="60">
        <v>82</v>
      </c>
      <c r="AJ14" s="2">
        <v>86</v>
      </c>
      <c r="AK14" s="60">
        <v>75</v>
      </c>
      <c r="AL14" s="60">
        <v>78</v>
      </c>
      <c r="AM14" s="2">
        <v>82</v>
      </c>
      <c r="AN14" s="60"/>
      <c r="AO14" s="60"/>
      <c r="AP14" s="2"/>
      <c r="AQ14" s="60"/>
      <c r="AR14" s="60"/>
      <c r="AS14" s="2"/>
      <c r="AT14" s="60">
        <v>55</v>
      </c>
      <c r="AU14" s="32">
        <f>IF($T$7=12,IF(SUM(O14:AC14,AE12:AS12)&gt;0,AVERAGE(O14:AC14,AE14:AT14),""),IF(AT14="","",AVERAGE(O14:AC14,AE14:AT14)))</f>
        <v>79.5</v>
      </c>
      <c r="AV14" s="33">
        <f t="shared" si="11"/>
        <v>80</v>
      </c>
      <c r="AW14" s="36"/>
      <c r="AX14" s="60">
        <v>75</v>
      </c>
      <c r="AY14" s="60"/>
      <c r="AZ14" s="2"/>
      <c r="BA14" s="60">
        <v>80</v>
      </c>
      <c r="BB14" s="60"/>
      <c r="BC14" s="2"/>
      <c r="BD14" s="60"/>
      <c r="BE14" s="60"/>
      <c r="BF14" s="2"/>
      <c r="BG14" s="60"/>
      <c r="BH14" s="60"/>
      <c r="BI14" s="2"/>
      <c r="BJ14" s="60"/>
      <c r="BK14" s="60"/>
      <c r="BL14" s="2"/>
      <c r="BM14" s="29">
        <f t="shared" si="12"/>
        <v>75</v>
      </c>
      <c r="BN14" s="29">
        <f t="shared" si="13"/>
        <v>80</v>
      </c>
      <c r="BO14" s="29" t="str">
        <f t="shared" si="14"/>
        <v/>
      </c>
      <c r="BP14" s="29" t="str">
        <f t="shared" si="15"/>
        <v/>
      </c>
      <c r="BQ14" s="29" t="str">
        <f t="shared" si="16"/>
        <v/>
      </c>
      <c r="BR14" s="29">
        <f t="shared" si="17"/>
        <v>78</v>
      </c>
      <c r="BS14" s="60">
        <v>80</v>
      </c>
      <c r="BT14" s="60"/>
      <c r="BU14" s="2"/>
      <c r="BV14" s="60">
        <v>82</v>
      </c>
      <c r="BW14" s="60"/>
      <c r="BX14" s="2"/>
      <c r="BY14" s="60">
        <v>78</v>
      </c>
      <c r="BZ14" s="60"/>
      <c r="CA14" s="2"/>
      <c r="CB14" s="60"/>
      <c r="CC14" s="60"/>
      <c r="CD14" s="2"/>
      <c r="CE14" s="60"/>
      <c r="CF14" s="60"/>
      <c r="CG14" s="2"/>
      <c r="CH14" s="29">
        <f t="shared" si="18"/>
        <v>80</v>
      </c>
      <c r="CI14" s="29">
        <f t="shared" si="19"/>
        <v>82</v>
      </c>
      <c r="CJ14" s="29">
        <f t="shared" si="20"/>
        <v>78</v>
      </c>
      <c r="CK14" s="29" t="str">
        <f t="shared" si="21"/>
        <v/>
      </c>
      <c r="CL14" s="29" t="str">
        <f t="shared" si="22"/>
        <v/>
      </c>
      <c r="CM14" s="32">
        <f t="shared" si="23"/>
        <v>79.5</v>
      </c>
      <c r="CN14" s="33">
        <f t="shared" si="24"/>
        <v>80</v>
      </c>
      <c r="CO14" s="36"/>
      <c r="CP14" s="60">
        <v>7</v>
      </c>
      <c r="CQ14"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14" s="36"/>
      <c r="CS14" s="60">
        <v>7</v>
      </c>
      <c r="CT14"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14" s="7"/>
      <c r="CV14" s="49">
        <v>5</v>
      </c>
      <c r="CW14" s="60" t="s">
        <v>138</v>
      </c>
      <c r="CX14" s="7">
        <v>12465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Menelaah teks serat Wedhatama pupuh Gambuh, memahami isi teks cerita rakyat, menelaah teks iklan berbahasa Jawa, Menanggapi isi teks eksposisi tentang seni pertunjukkan Jawa, kurang pada mengidentifikasi penulisan kasara murda, tuntas pada semua KD pengetahuan, Masih perlu peningkatan pemahaman Mengidentifikasi kaidah penulisan aksara murda.</v>
      </c>
    </row>
    <row r="15" spans="1:110" x14ac:dyDescent="0.25">
      <c r="A15" s="8">
        <v>5</v>
      </c>
      <c r="B15" s="8">
        <v>147856</v>
      </c>
      <c r="C15" s="8" t="s">
        <v>58</v>
      </c>
      <c r="D15" s="8">
        <f t="shared" si="0"/>
        <v>82</v>
      </c>
      <c r="E15" s="13" t="str">
        <f t="shared" si="1"/>
        <v>B</v>
      </c>
      <c r="F15" s="17">
        <f t="shared" si="2"/>
        <v>81</v>
      </c>
      <c r="G15" s="13" t="str">
        <f t="shared" si="3"/>
        <v>B</v>
      </c>
      <c r="H15"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15" s="8">
        <f t="shared" si="5"/>
        <v>80</v>
      </c>
      <c r="J15" s="13" t="str">
        <f t="shared" si="6"/>
        <v>B</v>
      </c>
      <c r="K15" s="20">
        <f t="shared" si="7"/>
        <v>81</v>
      </c>
      <c r="L15" s="13" t="str">
        <f t="shared" si="8"/>
        <v>B</v>
      </c>
      <c r="M15"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15" s="7"/>
      <c r="O15" s="60">
        <v>85</v>
      </c>
      <c r="P15" s="60">
        <v>75</v>
      </c>
      <c r="Q15" s="2">
        <v>84</v>
      </c>
      <c r="R15" s="60">
        <v>75</v>
      </c>
      <c r="S15" s="60">
        <v>85</v>
      </c>
      <c r="T15" s="2">
        <v>85</v>
      </c>
      <c r="U15" s="60"/>
      <c r="V15" s="60"/>
      <c r="W15" s="2"/>
      <c r="X15" s="60"/>
      <c r="Y15" s="60"/>
      <c r="Z15" s="2"/>
      <c r="AA15" s="60"/>
      <c r="AB15" s="60"/>
      <c r="AC15" s="2"/>
      <c r="AD15" s="29">
        <f t="shared" si="10"/>
        <v>82</v>
      </c>
      <c r="AE15" s="60">
        <v>80</v>
      </c>
      <c r="AF15" s="60">
        <v>82</v>
      </c>
      <c r="AG15" s="2">
        <v>82</v>
      </c>
      <c r="AH15" s="60">
        <v>80</v>
      </c>
      <c r="AI15" s="60">
        <v>80</v>
      </c>
      <c r="AJ15" s="2">
        <v>85</v>
      </c>
      <c r="AK15" s="60">
        <v>78</v>
      </c>
      <c r="AL15" s="60">
        <v>82</v>
      </c>
      <c r="AM15" s="2">
        <v>83</v>
      </c>
      <c r="AN15" s="60"/>
      <c r="AO15" s="60"/>
      <c r="AP15" s="2"/>
      <c r="AQ15" s="60"/>
      <c r="AR15" s="60"/>
      <c r="AS15" s="2"/>
      <c r="AT15" s="60">
        <v>67.5</v>
      </c>
      <c r="AU15" s="32">
        <f>IF($T$7=12,IF(SUM(O15:AC15,AE12:AS12)&gt;0,AVERAGE(O15:AC15,AE15:AT15),""),IF(AT15="","",AVERAGE(O15:AC15,AE15:AT15)))</f>
        <v>80.53125</v>
      </c>
      <c r="AV15" s="33">
        <f t="shared" si="11"/>
        <v>81</v>
      </c>
      <c r="AW15" s="36"/>
      <c r="AX15" s="60">
        <v>75</v>
      </c>
      <c r="AY15" s="60"/>
      <c r="AZ15" s="2"/>
      <c r="BA15" s="60">
        <v>85</v>
      </c>
      <c r="BB15" s="60"/>
      <c r="BC15" s="2"/>
      <c r="BD15" s="60"/>
      <c r="BE15" s="60"/>
      <c r="BF15" s="2"/>
      <c r="BG15" s="60"/>
      <c r="BH15" s="60"/>
      <c r="BI15" s="2"/>
      <c r="BJ15" s="60"/>
      <c r="BK15" s="60"/>
      <c r="BL15" s="2"/>
      <c r="BM15" s="29">
        <f t="shared" si="12"/>
        <v>75</v>
      </c>
      <c r="BN15" s="29">
        <f t="shared" si="13"/>
        <v>85</v>
      </c>
      <c r="BO15" s="29" t="str">
        <f t="shared" si="14"/>
        <v/>
      </c>
      <c r="BP15" s="29" t="str">
        <f t="shared" si="15"/>
        <v/>
      </c>
      <c r="BQ15" s="29" t="str">
        <f t="shared" si="16"/>
        <v/>
      </c>
      <c r="BR15" s="29">
        <f t="shared" si="17"/>
        <v>80</v>
      </c>
      <c r="BS15" s="60">
        <v>82</v>
      </c>
      <c r="BT15" s="60"/>
      <c r="BU15" s="2"/>
      <c r="BV15" s="60">
        <v>80</v>
      </c>
      <c r="BW15" s="60"/>
      <c r="BX15" s="2"/>
      <c r="BY15" s="60">
        <v>82</v>
      </c>
      <c r="BZ15" s="60"/>
      <c r="CA15" s="2"/>
      <c r="CB15" s="60"/>
      <c r="CC15" s="60"/>
      <c r="CD15" s="2"/>
      <c r="CE15" s="60"/>
      <c r="CF15" s="60"/>
      <c r="CG15" s="2"/>
      <c r="CH15" s="29">
        <f t="shared" si="18"/>
        <v>82</v>
      </c>
      <c r="CI15" s="29">
        <f t="shared" si="19"/>
        <v>80</v>
      </c>
      <c r="CJ15" s="29">
        <f t="shared" si="20"/>
        <v>82</v>
      </c>
      <c r="CK15" s="29" t="str">
        <f t="shared" si="21"/>
        <v/>
      </c>
      <c r="CL15" s="29" t="str">
        <f t="shared" si="22"/>
        <v/>
      </c>
      <c r="CM15" s="32">
        <f t="shared" si="23"/>
        <v>81</v>
      </c>
      <c r="CN15" s="33">
        <f t="shared" si="24"/>
        <v>81</v>
      </c>
      <c r="CO15" s="36"/>
      <c r="CP15" s="60">
        <v>7</v>
      </c>
      <c r="CQ15"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15" s="36"/>
      <c r="CS15" s="60">
        <v>7</v>
      </c>
      <c r="CT15"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15" s="7"/>
      <c r="CV15" s="49">
        <v>6</v>
      </c>
      <c r="CW15" s="60" t="s">
        <v>152</v>
      </c>
      <c r="CX15" s="7">
        <v>12466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Menelaah teks serat Wedhatama pupuh Gambuh, memahami isi teks cerita rakyat, menelaah teks iklan berbahasa Jawa, Menanggapi isi teks eksposisi tentang seni pertunjukkan Jawa, Mengidentifikasi kaidah penulisan aksara murda, tuntas pada semua KD pengetahuan, Masih perlu peningkatan pemahaman kurang pada mengidentifikasi penulisan kasara murda.</v>
      </c>
    </row>
    <row r="16" spans="1:110" x14ac:dyDescent="0.25">
      <c r="A16" s="8">
        <v>6</v>
      </c>
      <c r="B16" s="8">
        <v>147872</v>
      </c>
      <c r="C16" s="8" t="s">
        <v>60</v>
      </c>
      <c r="D16" s="8">
        <f t="shared" si="0"/>
        <v>82</v>
      </c>
      <c r="E16" s="13" t="str">
        <f t="shared" si="1"/>
        <v>B</v>
      </c>
      <c r="F16" s="17">
        <f t="shared" si="2"/>
        <v>80</v>
      </c>
      <c r="G16" s="13" t="str">
        <f t="shared" si="3"/>
        <v>B</v>
      </c>
      <c r="H16"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16" s="8">
        <f t="shared" si="5"/>
        <v>80</v>
      </c>
      <c r="J16" s="13" t="str">
        <f t="shared" si="6"/>
        <v>B</v>
      </c>
      <c r="K16" s="20">
        <f t="shared" si="7"/>
        <v>80</v>
      </c>
      <c r="L16" s="13" t="str">
        <f t="shared" si="8"/>
        <v>B</v>
      </c>
      <c r="M16"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16" s="7"/>
      <c r="O16" s="60">
        <v>80</v>
      </c>
      <c r="P16" s="60">
        <v>80</v>
      </c>
      <c r="Q16" s="2">
        <v>85</v>
      </c>
      <c r="R16" s="60">
        <v>80</v>
      </c>
      <c r="S16" s="60">
        <v>80</v>
      </c>
      <c r="T16" s="2">
        <v>84</v>
      </c>
      <c r="U16" s="60"/>
      <c r="V16" s="60"/>
      <c r="W16" s="2"/>
      <c r="X16" s="60"/>
      <c r="Y16" s="60"/>
      <c r="Z16" s="2"/>
      <c r="AA16" s="60"/>
      <c r="AB16" s="60"/>
      <c r="AC16" s="2"/>
      <c r="AD16" s="29">
        <f t="shared" si="10"/>
        <v>82</v>
      </c>
      <c r="AE16" s="60">
        <v>79</v>
      </c>
      <c r="AF16" s="60">
        <v>80</v>
      </c>
      <c r="AG16" s="2">
        <v>85</v>
      </c>
      <c r="AH16" s="60">
        <v>80</v>
      </c>
      <c r="AI16" s="60">
        <v>80</v>
      </c>
      <c r="AJ16" s="2">
        <v>85</v>
      </c>
      <c r="AK16" s="60">
        <v>75</v>
      </c>
      <c r="AL16" s="60">
        <v>80</v>
      </c>
      <c r="AM16" s="2">
        <v>82</v>
      </c>
      <c r="AN16" s="60"/>
      <c r="AO16" s="60"/>
      <c r="AP16" s="2"/>
      <c r="AQ16" s="60"/>
      <c r="AR16" s="60"/>
      <c r="AS16" s="2"/>
      <c r="AT16" s="60">
        <v>57.5</v>
      </c>
      <c r="AU16" s="32">
        <f>IF($T$7=12,IF(SUM(O16:AC16,AE12:AS12)&gt;0,AVERAGE(O16:AC16,AE16:AT16),""),IF(AT16="","",AVERAGE(O16:AC16,AE16:AT16)))</f>
        <v>79.53125</v>
      </c>
      <c r="AV16" s="33">
        <f t="shared" si="11"/>
        <v>80</v>
      </c>
      <c r="AW16" s="36"/>
      <c r="AX16" s="60">
        <v>80</v>
      </c>
      <c r="AY16" s="60"/>
      <c r="AZ16" s="2"/>
      <c r="BA16" s="60">
        <v>80</v>
      </c>
      <c r="BB16" s="60"/>
      <c r="BC16" s="2"/>
      <c r="BD16" s="60"/>
      <c r="BE16" s="60"/>
      <c r="BF16" s="2"/>
      <c r="BG16" s="60"/>
      <c r="BH16" s="60"/>
      <c r="BI16" s="2"/>
      <c r="BJ16" s="60"/>
      <c r="BK16" s="60"/>
      <c r="BL16" s="2"/>
      <c r="BM16" s="29">
        <f t="shared" si="12"/>
        <v>80</v>
      </c>
      <c r="BN16" s="29">
        <f t="shared" si="13"/>
        <v>80</v>
      </c>
      <c r="BO16" s="29" t="str">
        <f t="shared" si="14"/>
        <v/>
      </c>
      <c r="BP16" s="29" t="str">
        <f t="shared" si="15"/>
        <v/>
      </c>
      <c r="BQ16" s="29" t="str">
        <f t="shared" si="16"/>
        <v/>
      </c>
      <c r="BR16" s="29">
        <f t="shared" si="17"/>
        <v>80</v>
      </c>
      <c r="BS16" s="60">
        <v>80</v>
      </c>
      <c r="BT16" s="60"/>
      <c r="BU16" s="2"/>
      <c r="BV16" s="60">
        <v>80</v>
      </c>
      <c r="BW16" s="60"/>
      <c r="BX16" s="2"/>
      <c r="BY16" s="60">
        <v>80</v>
      </c>
      <c r="BZ16" s="60"/>
      <c r="CA16" s="2"/>
      <c r="CB16" s="60"/>
      <c r="CC16" s="60"/>
      <c r="CD16" s="2"/>
      <c r="CE16" s="60"/>
      <c r="CF16" s="60"/>
      <c r="CG16" s="2"/>
      <c r="CH16" s="29">
        <f t="shared" si="18"/>
        <v>80</v>
      </c>
      <c r="CI16" s="29">
        <f t="shared" si="19"/>
        <v>80</v>
      </c>
      <c r="CJ16" s="29">
        <f t="shared" si="20"/>
        <v>80</v>
      </c>
      <c r="CK16" s="29" t="str">
        <f t="shared" si="21"/>
        <v/>
      </c>
      <c r="CL16" s="29" t="str">
        <f t="shared" si="22"/>
        <v/>
      </c>
      <c r="CM16" s="32">
        <f t="shared" si="23"/>
        <v>80</v>
      </c>
      <c r="CN16" s="33">
        <f t="shared" si="24"/>
        <v>80</v>
      </c>
      <c r="CO16" s="36"/>
      <c r="CP16" s="60">
        <v>7</v>
      </c>
      <c r="CQ16"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16" s="36"/>
      <c r="CS16" s="60">
        <v>7</v>
      </c>
      <c r="CT16"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16" s="7"/>
      <c r="CV16" s="49">
        <v>7</v>
      </c>
      <c r="CW16" s="60" t="s">
        <v>153</v>
      </c>
      <c r="CX16" s="7">
        <v>12467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row>
    <row r="17" spans="1:110" x14ac:dyDescent="0.25">
      <c r="A17" s="8">
        <v>7</v>
      </c>
      <c r="B17" s="8">
        <v>147888</v>
      </c>
      <c r="C17" s="8" t="s">
        <v>61</v>
      </c>
      <c r="D17" s="8">
        <f t="shared" si="0"/>
        <v>82</v>
      </c>
      <c r="E17" s="13" t="str">
        <f t="shared" si="1"/>
        <v>B</v>
      </c>
      <c r="F17" s="17">
        <f t="shared" si="2"/>
        <v>81</v>
      </c>
      <c r="G17" s="13" t="str">
        <f t="shared" si="3"/>
        <v>B</v>
      </c>
      <c r="H17"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17" s="8">
        <f t="shared" si="5"/>
        <v>81</v>
      </c>
      <c r="J17" s="13" t="str">
        <f t="shared" si="6"/>
        <v>B</v>
      </c>
      <c r="K17" s="20">
        <f t="shared" si="7"/>
        <v>81</v>
      </c>
      <c r="L17" s="13" t="str">
        <f t="shared" si="8"/>
        <v>B</v>
      </c>
      <c r="M17"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17" s="7"/>
      <c r="O17" s="60">
        <v>78</v>
      </c>
      <c r="P17" s="60">
        <v>82</v>
      </c>
      <c r="Q17" s="2">
        <v>82</v>
      </c>
      <c r="R17" s="60">
        <v>82</v>
      </c>
      <c r="S17" s="60">
        <v>80</v>
      </c>
      <c r="T17" s="2">
        <v>85</v>
      </c>
      <c r="U17" s="60"/>
      <c r="V17" s="60"/>
      <c r="W17" s="2"/>
      <c r="X17" s="60"/>
      <c r="Y17" s="60"/>
      <c r="Z17" s="2"/>
      <c r="AA17" s="60"/>
      <c r="AB17" s="60"/>
      <c r="AC17" s="2"/>
      <c r="AD17" s="29">
        <f t="shared" si="10"/>
        <v>82</v>
      </c>
      <c r="AE17" s="60">
        <v>80</v>
      </c>
      <c r="AF17" s="60">
        <v>80</v>
      </c>
      <c r="AG17" s="2">
        <v>83</v>
      </c>
      <c r="AH17" s="60">
        <v>80</v>
      </c>
      <c r="AI17" s="60">
        <v>78</v>
      </c>
      <c r="AJ17" s="2">
        <v>83</v>
      </c>
      <c r="AK17" s="60">
        <v>80</v>
      </c>
      <c r="AL17" s="60">
        <v>80</v>
      </c>
      <c r="AM17" s="2">
        <v>82</v>
      </c>
      <c r="AN17" s="60"/>
      <c r="AO17" s="60"/>
      <c r="AP17" s="2"/>
      <c r="AQ17" s="60"/>
      <c r="AR17" s="60"/>
      <c r="AS17" s="2"/>
      <c r="AT17" s="60">
        <v>82.5</v>
      </c>
      <c r="AU17" s="32">
        <f>IF($T$7=12,IF(SUM(O17:AC17,AE12:AS12)&gt;0,AVERAGE(O17:AC17,AE17:AT17),""),IF(AT17="","",AVERAGE(O17:AC17,AE17:AT17)))</f>
        <v>81.09375</v>
      </c>
      <c r="AV17" s="33">
        <f t="shared" si="11"/>
        <v>81</v>
      </c>
      <c r="AW17" s="36"/>
      <c r="AX17" s="60">
        <v>82</v>
      </c>
      <c r="AY17" s="60"/>
      <c r="AZ17" s="2"/>
      <c r="BA17" s="60">
        <v>80</v>
      </c>
      <c r="BB17" s="60"/>
      <c r="BC17" s="2"/>
      <c r="BD17" s="60"/>
      <c r="BE17" s="60"/>
      <c r="BF17" s="2"/>
      <c r="BG17" s="60"/>
      <c r="BH17" s="60"/>
      <c r="BI17" s="2"/>
      <c r="BJ17" s="60"/>
      <c r="BK17" s="60"/>
      <c r="BL17" s="2"/>
      <c r="BM17" s="29">
        <f t="shared" si="12"/>
        <v>82</v>
      </c>
      <c r="BN17" s="29">
        <f t="shared" si="13"/>
        <v>80</v>
      </c>
      <c r="BO17" s="29" t="str">
        <f t="shared" si="14"/>
        <v/>
      </c>
      <c r="BP17" s="29" t="str">
        <f t="shared" si="15"/>
        <v/>
      </c>
      <c r="BQ17" s="29" t="str">
        <f t="shared" si="16"/>
        <v/>
      </c>
      <c r="BR17" s="29">
        <f t="shared" si="17"/>
        <v>81</v>
      </c>
      <c r="BS17" s="60">
        <v>80</v>
      </c>
      <c r="BT17" s="60"/>
      <c r="BU17" s="2"/>
      <c r="BV17" s="60">
        <v>82</v>
      </c>
      <c r="BW17" s="60"/>
      <c r="BX17" s="2"/>
      <c r="BY17" s="60">
        <v>80</v>
      </c>
      <c r="BZ17" s="60"/>
      <c r="CA17" s="2"/>
      <c r="CB17" s="60"/>
      <c r="CC17" s="60"/>
      <c r="CD17" s="2"/>
      <c r="CE17" s="60"/>
      <c r="CF17" s="60"/>
      <c r="CG17" s="2"/>
      <c r="CH17" s="29">
        <f t="shared" si="18"/>
        <v>80</v>
      </c>
      <c r="CI17" s="29">
        <f t="shared" si="19"/>
        <v>82</v>
      </c>
      <c r="CJ17" s="29">
        <f t="shared" si="20"/>
        <v>80</v>
      </c>
      <c r="CK17" s="29" t="str">
        <f t="shared" si="21"/>
        <v/>
      </c>
      <c r="CL17" s="29" t="str">
        <f t="shared" si="22"/>
        <v/>
      </c>
      <c r="CM17" s="32">
        <f t="shared" si="23"/>
        <v>80.75</v>
      </c>
      <c r="CN17" s="33">
        <f t="shared" si="24"/>
        <v>81</v>
      </c>
      <c r="CO17" s="36"/>
      <c r="CP17" s="60">
        <v>7</v>
      </c>
      <c r="CQ17"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17" s="36"/>
      <c r="CS17" s="60">
        <v>7</v>
      </c>
      <c r="CT17"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17" s="7"/>
      <c r="CV17" s="49">
        <v>8</v>
      </c>
      <c r="CW17" s="60"/>
      <c r="CX17" s="7">
        <v>12468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tuntas pada semua KD pengetahuan, </v>
      </c>
    </row>
    <row r="18" spans="1:110" x14ac:dyDescent="0.25">
      <c r="A18" s="8">
        <v>8</v>
      </c>
      <c r="B18" s="8">
        <v>147904</v>
      </c>
      <c r="C18" s="8" t="s">
        <v>62</v>
      </c>
      <c r="D18" s="8">
        <f t="shared" si="0"/>
        <v>82</v>
      </c>
      <c r="E18" s="13" t="str">
        <f t="shared" si="1"/>
        <v>B</v>
      </c>
      <c r="F18" s="17">
        <f t="shared" si="2"/>
        <v>80</v>
      </c>
      <c r="G18" s="13" t="str">
        <f t="shared" si="3"/>
        <v>B</v>
      </c>
      <c r="H18"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18" s="8">
        <f t="shared" si="5"/>
        <v>81</v>
      </c>
      <c r="J18" s="13" t="str">
        <f t="shared" si="6"/>
        <v>B</v>
      </c>
      <c r="K18" s="20">
        <f t="shared" si="7"/>
        <v>81</v>
      </c>
      <c r="L18" s="13" t="str">
        <f t="shared" si="8"/>
        <v>B</v>
      </c>
      <c r="M18"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18" s="7"/>
      <c r="O18" s="60">
        <v>80</v>
      </c>
      <c r="P18" s="60">
        <v>80</v>
      </c>
      <c r="Q18" s="2">
        <v>85</v>
      </c>
      <c r="R18" s="60">
        <v>80</v>
      </c>
      <c r="S18" s="60">
        <v>82</v>
      </c>
      <c r="T18" s="2">
        <v>85</v>
      </c>
      <c r="U18" s="60"/>
      <c r="V18" s="60"/>
      <c r="W18" s="2"/>
      <c r="X18" s="60"/>
      <c r="Y18" s="60"/>
      <c r="Z18" s="2"/>
      <c r="AA18" s="60"/>
      <c r="AB18" s="60"/>
      <c r="AC18" s="2"/>
      <c r="AD18" s="29">
        <f t="shared" si="10"/>
        <v>82</v>
      </c>
      <c r="AE18" s="60">
        <v>78</v>
      </c>
      <c r="AF18" s="60">
        <v>80</v>
      </c>
      <c r="AG18" s="2">
        <v>85</v>
      </c>
      <c r="AH18" s="60">
        <v>79</v>
      </c>
      <c r="AI18" s="60">
        <v>82</v>
      </c>
      <c r="AJ18" s="2">
        <v>85</v>
      </c>
      <c r="AK18" s="60">
        <v>75</v>
      </c>
      <c r="AL18" s="60">
        <v>79</v>
      </c>
      <c r="AM18" s="2">
        <v>83</v>
      </c>
      <c r="AN18" s="60"/>
      <c r="AO18" s="60"/>
      <c r="AP18" s="2"/>
      <c r="AQ18" s="60"/>
      <c r="AR18" s="60"/>
      <c r="AS18" s="2"/>
      <c r="AT18" s="60">
        <v>55</v>
      </c>
      <c r="AU18" s="32">
        <f>IF($T$7=12,IF(SUM(O18:AC18,AE12:AS12)&gt;0,AVERAGE(O18:AC18,AE18:AT18),""),IF(AT18="","",AVERAGE(O18:AC18,AE18:AT18)))</f>
        <v>79.5625</v>
      </c>
      <c r="AV18" s="33">
        <f t="shared" si="11"/>
        <v>80</v>
      </c>
      <c r="AW18" s="36"/>
      <c r="AX18" s="60">
        <v>80</v>
      </c>
      <c r="AY18" s="60"/>
      <c r="AZ18" s="2"/>
      <c r="BA18" s="60">
        <v>82</v>
      </c>
      <c r="BB18" s="60"/>
      <c r="BC18" s="2"/>
      <c r="BD18" s="60"/>
      <c r="BE18" s="60"/>
      <c r="BF18" s="2"/>
      <c r="BG18" s="60"/>
      <c r="BH18" s="60"/>
      <c r="BI18" s="2"/>
      <c r="BJ18" s="60"/>
      <c r="BK18" s="60"/>
      <c r="BL18" s="2"/>
      <c r="BM18" s="29">
        <f t="shared" si="12"/>
        <v>80</v>
      </c>
      <c r="BN18" s="29">
        <f t="shared" si="13"/>
        <v>82</v>
      </c>
      <c r="BO18" s="29" t="str">
        <f t="shared" si="14"/>
        <v/>
      </c>
      <c r="BP18" s="29" t="str">
        <f t="shared" si="15"/>
        <v/>
      </c>
      <c r="BQ18" s="29" t="str">
        <f t="shared" si="16"/>
        <v/>
      </c>
      <c r="BR18" s="29">
        <f t="shared" si="17"/>
        <v>81</v>
      </c>
      <c r="BS18" s="60">
        <v>80</v>
      </c>
      <c r="BT18" s="60"/>
      <c r="BU18" s="2"/>
      <c r="BV18" s="60">
        <v>82</v>
      </c>
      <c r="BW18" s="60"/>
      <c r="BX18" s="2"/>
      <c r="BY18" s="60">
        <v>79</v>
      </c>
      <c r="BZ18" s="60"/>
      <c r="CA18" s="2"/>
      <c r="CB18" s="60"/>
      <c r="CC18" s="60"/>
      <c r="CD18" s="2"/>
      <c r="CE18" s="60"/>
      <c r="CF18" s="60"/>
      <c r="CG18" s="2"/>
      <c r="CH18" s="29">
        <f t="shared" si="18"/>
        <v>80</v>
      </c>
      <c r="CI18" s="29">
        <f t="shared" si="19"/>
        <v>82</v>
      </c>
      <c r="CJ18" s="29">
        <f t="shared" si="20"/>
        <v>79</v>
      </c>
      <c r="CK18" s="29" t="str">
        <f t="shared" si="21"/>
        <v/>
      </c>
      <c r="CL18" s="29" t="str">
        <f t="shared" si="22"/>
        <v/>
      </c>
      <c r="CM18" s="32">
        <f t="shared" si="23"/>
        <v>80.5</v>
      </c>
      <c r="CN18" s="33">
        <f t="shared" si="24"/>
        <v>81</v>
      </c>
      <c r="CO18" s="36"/>
      <c r="CP18" s="60">
        <v>7</v>
      </c>
      <c r="CQ18"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18" s="36"/>
      <c r="CS18" s="60">
        <v>7</v>
      </c>
      <c r="CT18"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18" s="7"/>
      <c r="CV18" s="49">
        <v>9</v>
      </c>
      <c r="CW18" s="60"/>
      <c r="CX18" s="7">
        <v>12469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tuntas pada semua KD pengetahuan, </v>
      </c>
    </row>
    <row r="19" spans="1:110" x14ac:dyDescent="0.25">
      <c r="A19" s="8">
        <v>9</v>
      </c>
      <c r="B19" s="8">
        <v>147920</v>
      </c>
      <c r="C19" s="8" t="s">
        <v>63</v>
      </c>
      <c r="D19" s="8">
        <f t="shared" si="0"/>
        <v>82</v>
      </c>
      <c r="E19" s="13" t="str">
        <f t="shared" si="1"/>
        <v>B</v>
      </c>
      <c r="F19" s="17">
        <f t="shared" si="2"/>
        <v>81</v>
      </c>
      <c r="G19" s="13" t="str">
        <f t="shared" si="3"/>
        <v>B</v>
      </c>
      <c r="H19"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19" s="8">
        <f t="shared" si="5"/>
        <v>83</v>
      </c>
      <c r="J19" s="13" t="str">
        <f t="shared" si="6"/>
        <v>B</v>
      </c>
      <c r="K19" s="20">
        <f t="shared" si="7"/>
        <v>80</v>
      </c>
      <c r="L19" s="13" t="str">
        <f t="shared" si="8"/>
        <v>B</v>
      </c>
      <c r="M19"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19" s="7"/>
      <c r="O19" s="60">
        <v>90</v>
      </c>
      <c r="P19" s="60">
        <v>80</v>
      </c>
      <c r="Q19" s="2">
        <v>78</v>
      </c>
      <c r="R19" s="60">
        <v>75</v>
      </c>
      <c r="S19" s="60">
        <v>85</v>
      </c>
      <c r="T19" s="2">
        <v>86</v>
      </c>
      <c r="U19" s="60"/>
      <c r="V19" s="60"/>
      <c r="W19" s="2"/>
      <c r="X19" s="60"/>
      <c r="Y19" s="60"/>
      <c r="Z19" s="2"/>
      <c r="AA19" s="60"/>
      <c r="AB19" s="60"/>
      <c r="AC19" s="2"/>
      <c r="AD19" s="29">
        <f t="shared" si="10"/>
        <v>82</v>
      </c>
      <c r="AE19" s="60">
        <v>75</v>
      </c>
      <c r="AF19" s="60">
        <v>78</v>
      </c>
      <c r="AG19" s="2">
        <v>83</v>
      </c>
      <c r="AH19" s="60">
        <v>80</v>
      </c>
      <c r="AI19" s="60">
        <v>80</v>
      </c>
      <c r="AJ19" s="2">
        <v>84</v>
      </c>
      <c r="AK19" s="60">
        <v>75</v>
      </c>
      <c r="AL19" s="60">
        <v>80</v>
      </c>
      <c r="AM19" s="2">
        <v>82</v>
      </c>
      <c r="AN19" s="60"/>
      <c r="AO19" s="60"/>
      <c r="AP19" s="2"/>
      <c r="AQ19" s="60"/>
      <c r="AR19" s="60"/>
      <c r="AS19" s="2"/>
      <c r="AT19" s="60">
        <v>77.5</v>
      </c>
      <c r="AU19" s="32">
        <f>IF($T$7=12,IF(SUM(O19:AC19,AE12:AS12)&gt;0,AVERAGE(O19:AC19,AE19:AT19),""),IF(AT19="","",AVERAGE(O19:AC19,AE19:AT19)))</f>
        <v>80.53125</v>
      </c>
      <c r="AV19" s="33">
        <f t="shared" si="11"/>
        <v>81</v>
      </c>
      <c r="AW19" s="36"/>
      <c r="AX19" s="60">
        <v>80</v>
      </c>
      <c r="AY19" s="60"/>
      <c r="AZ19" s="2"/>
      <c r="BA19" s="60">
        <v>85</v>
      </c>
      <c r="BB19" s="60"/>
      <c r="BC19" s="2"/>
      <c r="BD19" s="60"/>
      <c r="BE19" s="60"/>
      <c r="BF19" s="2"/>
      <c r="BG19" s="60"/>
      <c r="BH19" s="60"/>
      <c r="BI19" s="2"/>
      <c r="BJ19" s="60"/>
      <c r="BK19" s="60"/>
      <c r="BL19" s="2"/>
      <c r="BM19" s="29">
        <f t="shared" si="12"/>
        <v>80</v>
      </c>
      <c r="BN19" s="29">
        <f t="shared" si="13"/>
        <v>85</v>
      </c>
      <c r="BO19" s="29" t="str">
        <f t="shared" si="14"/>
        <v/>
      </c>
      <c r="BP19" s="29" t="str">
        <f t="shared" si="15"/>
        <v/>
      </c>
      <c r="BQ19" s="29" t="str">
        <f t="shared" si="16"/>
        <v/>
      </c>
      <c r="BR19" s="29">
        <f t="shared" si="17"/>
        <v>83</v>
      </c>
      <c r="BS19" s="60">
        <v>78</v>
      </c>
      <c r="BT19" s="60"/>
      <c r="BU19" s="2"/>
      <c r="BV19" s="60">
        <v>80</v>
      </c>
      <c r="BW19" s="60"/>
      <c r="BX19" s="2"/>
      <c r="BY19" s="60">
        <v>80</v>
      </c>
      <c r="BZ19" s="60"/>
      <c r="CA19" s="2"/>
      <c r="CB19" s="60"/>
      <c r="CC19" s="60"/>
      <c r="CD19" s="2"/>
      <c r="CE19" s="60"/>
      <c r="CF19" s="60"/>
      <c r="CG19" s="2"/>
      <c r="CH19" s="29">
        <f t="shared" si="18"/>
        <v>78</v>
      </c>
      <c r="CI19" s="29">
        <f t="shared" si="19"/>
        <v>80</v>
      </c>
      <c r="CJ19" s="29">
        <f t="shared" si="20"/>
        <v>80</v>
      </c>
      <c r="CK19" s="29" t="str">
        <f t="shared" si="21"/>
        <v/>
      </c>
      <c r="CL19" s="29" t="str">
        <f t="shared" si="22"/>
        <v/>
      </c>
      <c r="CM19" s="32">
        <f t="shared" si="23"/>
        <v>80.25</v>
      </c>
      <c r="CN19" s="33">
        <f t="shared" si="24"/>
        <v>80</v>
      </c>
      <c r="CO19" s="36"/>
      <c r="CP19" s="60">
        <v>7</v>
      </c>
      <c r="CQ19"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19" s="36"/>
      <c r="CS19" s="60">
        <v>7</v>
      </c>
      <c r="CT19"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19" s="7"/>
      <c r="CV19" s="49">
        <v>10</v>
      </c>
      <c r="CW19" s="60"/>
      <c r="CX19" s="7">
        <v>12470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tuntas pada semua KD pengetahuan, </v>
      </c>
    </row>
    <row r="20" spans="1:110" x14ac:dyDescent="0.25">
      <c r="A20" s="8">
        <v>10</v>
      </c>
      <c r="B20" s="8">
        <v>147936</v>
      </c>
      <c r="C20" s="8" t="s">
        <v>64</v>
      </c>
      <c r="D20" s="8">
        <f t="shared" si="0"/>
        <v>81</v>
      </c>
      <c r="E20" s="13" t="str">
        <f t="shared" si="1"/>
        <v>B</v>
      </c>
      <c r="F20" s="17">
        <f t="shared" si="2"/>
        <v>80</v>
      </c>
      <c r="G20" s="13" t="str">
        <f t="shared" si="3"/>
        <v>B</v>
      </c>
      <c r="H20"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20" s="8">
        <f t="shared" si="5"/>
        <v>80</v>
      </c>
      <c r="J20" s="13" t="str">
        <f t="shared" si="6"/>
        <v>B</v>
      </c>
      <c r="K20" s="20">
        <f t="shared" si="7"/>
        <v>81</v>
      </c>
      <c r="L20" s="13" t="str">
        <f t="shared" si="8"/>
        <v>B</v>
      </c>
      <c r="M20"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20" s="7"/>
      <c r="O20" s="60">
        <v>80</v>
      </c>
      <c r="P20" s="60">
        <v>80</v>
      </c>
      <c r="Q20" s="2">
        <v>85</v>
      </c>
      <c r="R20" s="60">
        <v>80</v>
      </c>
      <c r="S20" s="60">
        <v>80</v>
      </c>
      <c r="T20" s="2">
        <v>82</v>
      </c>
      <c r="U20" s="60"/>
      <c r="V20" s="60"/>
      <c r="W20" s="2"/>
      <c r="X20" s="60"/>
      <c r="Y20" s="60"/>
      <c r="Z20" s="2"/>
      <c r="AA20" s="60"/>
      <c r="AB20" s="60"/>
      <c r="AC20" s="2"/>
      <c r="AD20" s="29">
        <f t="shared" si="10"/>
        <v>81</v>
      </c>
      <c r="AE20" s="60">
        <v>78</v>
      </c>
      <c r="AF20" s="60">
        <v>80</v>
      </c>
      <c r="AG20" s="2">
        <v>85</v>
      </c>
      <c r="AH20" s="60">
        <v>82</v>
      </c>
      <c r="AI20" s="60">
        <v>82</v>
      </c>
      <c r="AJ20" s="2">
        <v>85</v>
      </c>
      <c r="AK20" s="60">
        <v>76</v>
      </c>
      <c r="AL20" s="60">
        <v>80</v>
      </c>
      <c r="AM20" s="2">
        <v>83</v>
      </c>
      <c r="AN20" s="60"/>
      <c r="AO20" s="60"/>
      <c r="AP20" s="2"/>
      <c r="AQ20" s="60"/>
      <c r="AR20" s="60"/>
      <c r="AS20" s="2"/>
      <c r="AT20" s="60">
        <v>55</v>
      </c>
      <c r="AU20" s="32">
        <f>IF($T$7=12,IF(SUM(O20:AC20,AE12:AS12)&gt;0,AVERAGE(O20:AC20,AE20:AT20),""),IF(AT20="","",AVERAGE(O20:AC20,AE20:AT20)))</f>
        <v>79.5625</v>
      </c>
      <c r="AV20" s="33">
        <f t="shared" si="11"/>
        <v>80</v>
      </c>
      <c r="AW20" s="36"/>
      <c r="AX20" s="60">
        <v>80</v>
      </c>
      <c r="AY20" s="60"/>
      <c r="AZ20" s="2"/>
      <c r="BA20" s="60">
        <v>80</v>
      </c>
      <c r="BB20" s="60"/>
      <c r="BC20" s="2"/>
      <c r="BD20" s="60"/>
      <c r="BE20" s="60"/>
      <c r="BF20" s="2"/>
      <c r="BG20" s="60"/>
      <c r="BH20" s="60"/>
      <c r="BI20" s="2"/>
      <c r="BJ20" s="60"/>
      <c r="BK20" s="60"/>
      <c r="BL20" s="2"/>
      <c r="BM20" s="29">
        <f t="shared" si="12"/>
        <v>80</v>
      </c>
      <c r="BN20" s="29">
        <f t="shared" si="13"/>
        <v>80</v>
      </c>
      <c r="BO20" s="29" t="str">
        <f t="shared" si="14"/>
        <v/>
      </c>
      <c r="BP20" s="29" t="str">
        <f t="shared" si="15"/>
        <v/>
      </c>
      <c r="BQ20" s="29" t="str">
        <f t="shared" si="16"/>
        <v/>
      </c>
      <c r="BR20" s="29">
        <f t="shared" si="17"/>
        <v>80</v>
      </c>
      <c r="BS20" s="60">
        <v>80</v>
      </c>
      <c r="BT20" s="60"/>
      <c r="BU20" s="2"/>
      <c r="BV20" s="60">
        <v>82</v>
      </c>
      <c r="BW20" s="60"/>
      <c r="BX20" s="2"/>
      <c r="BY20" s="60">
        <v>80</v>
      </c>
      <c r="BZ20" s="60"/>
      <c r="CA20" s="2"/>
      <c r="CB20" s="60"/>
      <c r="CC20" s="60"/>
      <c r="CD20" s="2"/>
      <c r="CE20" s="60"/>
      <c r="CF20" s="60"/>
      <c r="CG20" s="2"/>
      <c r="CH20" s="29">
        <f t="shared" si="18"/>
        <v>80</v>
      </c>
      <c r="CI20" s="29">
        <f t="shared" si="19"/>
        <v>82</v>
      </c>
      <c r="CJ20" s="29">
        <f t="shared" si="20"/>
        <v>80</v>
      </c>
      <c r="CK20" s="29" t="str">
        <f t="shared" si="21"/>
        <v/>
      </c>
      <c r="CL20" s="29" t="str">
        <f t="shared" si="22"/>
        <v/>
      </c>
      <c r="CM20" s="32">
        <f t="shared" si="23"/>
        <v>80.5</v>
      </c>
      <c r="CN20" s="33">
        <f t="shared" si="24"/>
        <v>81</v>
      </c>
      <c r="CO20" s="36"/>
      <c r="CP20" s="60">
        <v>7</v>
      </c>
      <c r="CQ20"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20" s="36"/>
      <c r="CS20" s="60">
        <v>7</v>
      </c>
      <c r="CT20"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tuntas pada semua KD pengetahuan, </v>
      </c>
    </row>
    <row r="21" spans="1:110" ht="18.75" customHeight="1" x14ac:dyDescent="0.3">
      <c r="A21" s="8">
        <v>11</v>
      </c>
      <c r="B21" s="8">
        <v>147952</v>
      </c>
      <c r="C21" s="8" t="s">
        <v>65</v>
      </c>
      <c r="D21" s="8">
        <f t="shared" si="0"/>
        <v>81</v>
      </c>
      <c r="E21" s="13" t="str">
        <f t="shared" si="1"/>
        <v>B</v>
      </c>
      <c r="F21" s="17">
        <f t="shared" si="2"/>
        <v>80</v>
      </c>
      <c r="G21" s="13" t="str">
        <f t="shared" si="3"/>
        <v>B</v>
      </c>
      <c r="H21"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21" s="8">
        <f t="shared" si="5"/>
        <v>81</v>
      </c>
      <c r="J21" s="13" t="str">
        <f t="shared" si="6"/>
        <v>B</v>
      </c>
      <c r="K21" s="20">
        <f t="shared" si="7"/>
        <v>80</v>
      </c>
      <c r="L21" s="13" t="str">
        <f t="shared" si="8"/>
        <v>B</v>
      </c>
      <c r="M21"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21" s="7"/>
      <c r="O21" s="60">
        <v>80</v>
      </c>
      <c r="P21" s="60">
        <v>81</v>
      </c>
      <c r="Q21" s="2">
        <v>85</v>
      </c>
      <c r="R21" s="60">
        <v>80</v>
      </c>
      <c r="S21" s="60">
        <v>80</v>
      </c>
      <c r="T21" s="2">
        <v>80</v>
      </c>
      <c r="U21" s="60"/>
      <c r="V21" s="60"/>
      <c r="W21" s="2"/>
      <c r="X21" s="60"/>
      <c r="Y21" s="60"/>
      <c r="Z21" s="2"/>
      <c r="AA21" s="60"/>
      <c r="AB21" s="60"/>
      <c r="AC21" s="2"/>
      <c r="AD21" s="29">
        <f t="shared" si="10"/>
        <v>81</v>
      </c>
      <c r="AE21" s="60">
        <v>80</v>
      </c>
      <c r="AF21" s="60">
        <v>80</v>
      </c>
      <c r="AG21" s="2">
        <v>82</v>
      </c>
      <c r="AH21" s="60">
        <v>82</v>
      </c>
      <c r="AI21" s="60">
        <v>78</v>
      </c>
      <c r="AJ21" s="2">
        <v>85</v>
      </c>
      <c r="AK21" s="60">
        <v>75</v>
      </c>
      <c r="AL21" s="60">
        <v>78</v>
      </c>
      <c r="AM21" s="2">
        <v>82</v>
      </c>
      <c r="AN21" s="60"/>
      <c r="AO21" s="60"/>
      <c r="AP21" s="2"/>
      <c r="AQ21" s="60"/>
      <c r="AR21" s="60"/>
      <c r="AS21" s="2"/>
      <c r="AT21" s="60">
        <v>65</v>
      </c>
      <c r="AU21" s="32">
        <f>IF($T$7=12,IF(SUM(O21:AC21,AE12:AS12)&gt;0,AVERAGE(O21:AC21,AE21:AT21),""),IF(AT21="","",AVERAGE(O21:AC21,AE21:AT21)))</f>
        <v>79.5625</v>
      </c>
      <c r="AV21" s="33">
        <f t="shared" si="11"/>
        <v>80</v>
      </c>
      <c r="AW21" s="36"/>
      <c r="AX21" s="60">
        <v>81</v>
      </c>
      <c r="AY21" s="60"/>
      <c r="AZ21" s="2"/>
      <c r="BA21" s="60">
        <v>80</v>
      </c>
      <c r="BB21" s="60"/>
      <c r="BC21" s="2"/>
      <c r="BD21" s="60"/>
      <c r="BE21" s="60"/>
      <c r="BF21" s="2"/>
      <c r="BG21" s="60"/>
      <c r="BH21" s="60"/>
      <c r="BI21" s="2"/>
      <c r="BJ21" s="60"/>
      <c r="BK21" s="60"/>
      <c r="BL21" s="2"/>
      <c r="BM21" s="29">
        <f t="shared" si="12"/>
        <v>81</v>
      </c>
      <c r="BN21" s="29">
        <f t="shared" si="13"/>
        <v>80</v>
      </c>
      <c r="BO21" s="29" t="str">
        <f t="shared" si="14"/>
        <v/>
      </c>
      <c r="BP21" s="29" t="str">
        <f t="shared" si="15"/>
        <v/>
      </c>
      <c r="BQ21" s="29" t="str">
        <f t="shared" si="16"/>
        <v/>
      </c>
      <c r="BR21" s="29">
        <f t="shared" si="17"/>
        <v>81</v>
      </c>
      <c r="BS21" s="60">
        <v>80</v>
      </c>
      <c r="BT21" s="60"/>
      <c r="BU21" s="2"/>
      <c r="BV21" s="60">
        <v>82</v>
      </c>
      <c r="BW21" s="60"/>
      <c r="BX21" s="2"/>
      <c r="BY21" s="60">
        <v>78</v>
      </c>
      <c r="BZ21" s="60"/>
      <c r="CA21" s="2"/>
      <c r="CB21" s="60"/>
      <c r="CC21" s="60"/>
      <c r="CD21" s="2"/>
      <c r="CE21" s="60"/>
      <c r="CF21" s="60"/>
      <c r="CG21" s="2"/>
      <c r="CH21" s="29">
        <f t="shared" si="18"/>
        <v>80</v>
      </c>
      <c r="CI21" s="29">
        <f t="shared" si="19"/>
        <v>82</v>
      </c>
      <c r="CJ21" s="29">
        <f t="shared" si="20"/>
        <v>78</v>
      </c>
      <c r="CK21" s="29" t="str">
        <f t="shared" si="21"/>
        <v/>
      </c>
      <c r="CL21" s="29" t="str">
        <f t="shared" si="22"/>
        <v/>
      </c>
      <c r="CM21" s="32">
        <f t="shared" si="23"/>
        <v>80.25</v>
      </c>
      <c r="CN21" s="33">
        <f t="shared" si="24"/>
        <v>80</v>
      </c>
      <c r="CO21" s="36"/>
      <c r="CP21" s="60">
        <v>7</v>
      </c>
      <c r="CQ21"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21" s="36"/>
      <c r="CS21" s="60">
        <v>7</v>
      </c>
      <c r="CT21"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21" s="7"/>
      <c r="CV21" s="9" t="s">
        <v>66</v>
      </c>
      <c r="CW21" s="61"/>
      <c r="CX21" s="7"/>
      <c r="CY21" s="51"/>
      <c r="CZ21" s="51"/>
      <c r="DA21" s="51"/>
    </row>
    <row r="22" spans="1:110" x14ac:dyDescent="0.25">
      <c r="A22" s="8">
        <v>12</v>
      </c>
      <c r="B22" s="8">
        <v>147968</v>
      </c>
      <c r="C22" s="8" t="s">
        <v>67</v>
      </c>
      <c r="D22" s="8">
        <f t="shared" si="0"/>
        <v>81</v>
      </c>
      <c r="E22" s="13" t="str">
        <f t="shared" si="1"/>
        <v>B</v>
      </c>
      <c r="F22" s="17">
        <f t="shared" si="2"/>
        <v>80</v>
      </c>
      <c r="G22" s="13" t="str">
        <f t="shared" si="3"/>
        <v>B</v>
      </c>
      <c r="H22"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22" s="8">
        <f t="shared" si="5"/>
        <v>80</v>
      </c>
      <c r="J22" s="13" t="str">
        <f t="shared" si="6"/>
        <v>B</v>
      </c>
      <c r="K22" s="20">
        <f t="shared" si="7"/>
        <v>81</v>
      </c>
      <c r="L22" s="13" t="str">
        <f t="shared" si="8"/>
        <v>B</v>
      </c>
      <c r="M22"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22" s="7"/>
      <c r="O22" s="60">
        <v>80</v>
      </c>
      <c r="P22" s="60">
        <v>80</v>
      </c>
      <c r="Q22" s="2">
        <v>85</v>
      </c>
      <c r="R22" s="60">
        <v>79</v>
      </c>
      <c r="S22" s="60">
        <v>80</v>
      </c>
      <c r="T22" s="2">
        <v>81</v>
      </c>
      <c r="U22" s="60"/>
      <c r="V22" s="60"/>
      <c r="W22" s="2"/>
      <c r="X22" s="60"/>
      <c r="Y22" s="60"/>
      <c r="Z22" s="2"/>
      <c r="AA22" s="60"/>
      <c r="AB22" s="60"/>
      <c r="AC22" s="2"/>
      <c r="AD22" s="29">
        <f t="shared" si="10"/>
        <v>81</v>
      </c>
      <c r="AE22" s="60">
        <v>79</v>
      </c>
      <c r="AF22" s="60">
        <v>80</v>
      </c>
      <c r="AG22" s="2">
        <v>85</v>
      </c>
      <c r="AH22" s="60">
        <v>80</v>
      </c>
      <c r="AI22" s="60">
        <v>84</v>
      </c>
      <c r="AJ22" s="2">
        <v>85</v>
      </c>
      <c r="AK22" s="60">
        <v>77</v>
      </c>
      <c r="AL22" s="60">
        <v>80</v>
      </c>
      <c r="AM22" s="2">
        <v>82</v>
      </c>
      <c r="AN22" s="60"/>
      <c r="AO22" s="60"/>
      <c r="AP22" s="2"/>
      <c r="AQ22" s="60"/>
      <c r="AR22" s="60"/>
      <c r="AS22" s="2"/>
      <c r="AT22" s="60">
        <v>55</v>
      </c>
      <c r="AU22" s="32">
        <f>IF($T$7=12,IF(SUM(O22:AC22,AE12:AS12)&gt;0,AVERAGE(O22:AC22,AE22:AT22),""),IF(AT22="","",AVERAGE(O22:AC22,AE22:AT22)))</f>
        <v>79.5</v>
      </c>
      <c r="AV22" s="33">
        <f t="shared" si="11"/>
        <v>80</v>
      </c>
      <c r="AW22" s="36"/>
      <c r="AX22" s="60">
        <v>80</v>
      </c>
      <c r="AY22" s="60"/>
      <c r="AZ22" s="2"/>
      <c r="BA22" s="60">
        <v>80</v>
      </c>
      <c r="BB22" s="60"/>
      <c r="BC22" s="2"/>
      <c r="BD22" s="60"/>
      <c r="BE22" s="60"/>
      <c r="BF22" s="2"/>
      <c r="BG22" s="60"/>
      <c r="BH22" s="60"/>
      <c r="BI22" s="2"/>
      <c r="BJ22" s="60"/>
      <c r="BK22" s="60"/>
      <c r="BL22" s="2"/>
      <c r="BM22" s="29">
        <f t="shared" si="12"/>
        <v>80</v>
      </c>
      <c r="BN22" s="29">
        <f t="shared" si="13"/>
        <v>80</v>
      </c>
      <c r="BO22" s="29" t="str">
        <f t="shared" si="14"/>
        <v/>
      </c>
      <c r="BP22" s="29" t="str">
        <f t="shared" si="15"/>
        <v/>
      </c>
      <c r="BQ22" s="29" t="str">
        <f t="shared" si="16"/>
        <v/>
      </c>
      <c r="BR22" s="29">
        <f t="shared" si="17"/>
        <v>80</v>
      </c>
      <c r="BS22" s="60">
        <v>80</v>
      </c>
      <c r="BT22" s="60"/>
      <c r="BU22" s="2"/>
      <c r="BV22" s="60">
        <v>84</v>
      </c>
      <c r="BW22" s="60"/>
      <c r="BX22" s="2"/>
      <c r="BY22" s="60">
        <v>80</v>
      </c>
      <c r="BZ22" s="60"/>
      <c r="CA22" s="2"/>
      <c r="CB22" s="60"/>
      <c r="CC22" s="60"/>
      <c r="CD22" s="2"/>
      <c r="CE22" s="60"/>
      <c r="CF22" s="60"/>
      <c r="CG22" s="2"/>
      <c r="CH22" s="29">
        <f t="shared" si="18"/>
        <v>80</v>
      </c>
      <c r="CI22" s="29">
        <f t="shared" si="19"/>
        <v>84</v>
      </c>
      <c r="CJ22" s="29">
        <f t="shared" si="20"/>
        <v>80</v>
      </c>
      <c r="CK22" s="29" t="str">
        <f t="shared" si="21"/>
        <v/>
      </c>
      <c r="CL22" s="29" t="str">
        <f t="shared" si="22"/>
        <v/>
      </c>
      <c r="CM22" s="32">
        <f t="shared" si="23"/>
        <v>81</v>
      </c>
      <c r="CN22" s="33">
        <f t="shared" si="24"/>
        <v>81</v>
      </c>
      <c r="CO22" s="36"/>
      <c r="CP22" s="60">
        <v>7</v>
      </c>
      <c r="CQ22"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22" s="36"/>
      <c r="CS22" s="60">
        <v>7</v>
      </c>
      <c r="CT22"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tuntas pada semua KD ketrampilan, </v>
      </c>
    </row>
    <row r="23" spans="1:110" x14ac:dyDescent="0.25">
      <c r="A23" s="8">
        <v>13</v>
      </c>
      <c r="B23" s="8">
        <v>147984</v>
      </c>
      <c r="C23" s="8" t="s">
        <v>68</v>
      </c>
      <c r="D23" s="8">
        <f t="shared" si="0"/>
        <v>82</v>
      </c>
      <c r="E23" s="13" t="str">
        <f t="shared" si="1"/>
        <v>B</v>
      </c>
      <c r="F23" s="17">
        <f t="shared" si="2"/>
        <v>80</v>
      </c>
      <c r="G23" s="13" t="str">
        <f t="shared" si="3"/>
        <v>B</v>
      </c>
      <c r="H23"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23" s="8">
        <f t="shared" si="5"/>
        <v>84</v>
      </c>
      <c r="J23" s="13" t="str">
        <f t="shared" si="6"/>
        <v>B</v>
      </c>
      <c r="K23" s="20">
        <f t="shared" si="7"/>
        <v>80</v>
      </c>
      <c r="L23" s="13" t="str">
        <f t="shared" si="8"/>
        <v>B</v>
      </c>
      <c r="M23"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23" s="7"/>
      <c r="O23" s="60">
        <v>82</v>
      </c>
      <c r="P23" s="60">
        <v>82</v>
      </c>
      <c r="Q23" s="2">
        <v>80</v>
      </c>
      <c r="R23" s="60">
        <v>80</v>
      </c>
      <c r="S23" s="60">
        <v>85</v>
      </c>
      <c r="T23" s="2">
        <v>84</v>
      </c>
      <c r="U23" s="60"/>
      <c r="V23" s="60"/>
      <c r="W23" s="2"/>
      <c r="X23" s="60"/>
      <c r="Y23" s="60"/>
      <c r="Z23" s="2"/>
      <c r="AA23" s="60"/>
      <c r="AB23" s="60"/>
      <c r="AC23" s="2"/>
      <c r="AD23" s="29">
        <f t="shared" si="10"/>
        <v>82</v>
      </c>
      <c r="AE23" s="60">
        <v>78</v>
      </c>
      <c r="AF23" s="60">
        <v>80</v>
      </c>
      <c r="AG23" s="2">
        <v>86</v>
      </c>
      <c r="AH23" s="60">
        <v>80</v>
      </c>
      <c r="AI23" s="60">
        <v>75</v>
      </c>
      <c r="AJ23" s="2">
        <v>85</v>
      </c>
      <c r="AK23" s="60">
        <v>75</v>
      </c>
      <c r="AL23" s="60">
        <v>80</v>
      </c>
      <c r="AM23" s="2">
        <v>82</v>
      </c>
      <c r="AN23" s="60"/>
      <c r="AO23" s="60"/>
      <c r="AP23" s="2"/>
      <c r="AQ23" s="60"/>
      <c r="AR23" s="60"/>
      <c r="AS23" s="2"/>
      <c r="AT23" s="60">
        <v>65</v>
      </c>
      <c r="AU23" s="32">
        <f>IF($T$7=12,IF(SUM(O23:AC23,AE12:AS12)&gt;0,AVERAGE(O23:AC23,AE23:AT23),""),IF(AT23="","",AVERAGE(O23:AC23,AE23:AT23)))</f>
        <v>79.9375</v>
      </c>
      <c r="AV23" s="33">
        <f t="shared" si="11"/>
        <v>80</v>
      </c>
      <c r="AW23" s="36"/>
      <c r="AX23" s="60">
        <v>82</v>
      </c>
      <c r="AY23" s="60"/>
      <c r="AZ23" s="2"/>
      <c r="BA23" s="60">
        <v>85</v>
      </c>
      <c r="BB23" s="60"/>
      <c r="BC23" s="2"/>
      <c r="BD23" s="60"/>
      <c r="BE23" s="60"/>
      <c r="BF23" s="2"/>
      <c r="BG23" s="60"/>
      <c r="BH23" s="60"/>
      <c r="BI23" s="2"/>
      <c r="BJ23" s="60"/>
      <c r="BK23" s="60"/>
      <c r="BL23" s="2"/>
      <c r="BM23" s="29">
        <f t="shared" si="12"/>
        <v>82</v>
      </c>
      <c r="BN23" s="29">
        <f t="shared" si="13"/>
        <v>85</v>
      </c>
      <c r="BO23" s="29" t="str">
        <f t="shared" si="14"/>
        <v/>
      </c>
      <c r="BP23" s="29" t="str">
        <f t="shared" si="15"/>
        <v/>
      </c>
      <c r="BQ23" s="29" t="str">
        <f t="shared" si="16"/>
        <v/>
      </c>
      <c r="BR23" s="29">
        <f t="shared" si="17"/>
        <v>84</v>
      </c>
      <c r="BS23" s="60">
        <v>80</v>
      </c>
      <c r="BT23" s="60"/>
      <c r="BU23" s="2"/>
      <c r="BV23" s="60">
        <v>75</v>
      </c>
      <c r="BW23" s="60"/>
      <c r="BX23" s="2"/>
      <c r="BY23" s="60">
        <v>80</v>
      </c>
      <c r="BZ23" s="60"/>
      <c r="CA23" s="2"/>
      <c r="CB23" s="60"/>
      <c r="CC23" s="60"/>
      <c r="CD23" s="2"/>
      <c r="CE23" s="60"/>
      <c r="CF23" s="60"/>
      <c r="CG23" s="2"/>
      <c r="CH23" s="29">
        <f t="shared" si="18"/>
        <v>80</v>
      </c>
      <c r="CI23" s="29">
        <f t="shared" si="19"/>
        <v>75</v>
      </c>
      <c r="CJ23" s="29">
        <f t="shared" si="20"/>
        <v>80</v>
      </c>
      <c r="CK23" s="29" t="str">
        <f t="shared" si="21"/>
        <v/>
      </c>
      <c r="CL23" s="29" t="str">
        <f t="shared" si="22"/>
        <v/>
      </c>
      <c r="CM23" s="32">
        <f t="shared" si="23"/>
        <v>79.75</v>
      </c>
      <c r="CN23" s="33">
        <f t="shared" si="24"/>
        <v>80</v>
      </c>
      <c r="CO23" s="36"/>
      <c r="CP23" s="60">
        <v>7</v>
      </c>
      <c r="CQ23"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23" s="36"/>
      <c r="CS23" s="60">
        <v>7</v>
      </c>
      <c r="CT23"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23" s="7"/>
      <c r="CV23" s="49">
        <v>1</v>
      </c>
      <c r="CW23" s="60" t="s">
        <v>151</v>
      </c>
      <c r="CX23" s="7">
        <v>12471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menulis dan menyajikan sinopsis teks cerita rakyat, menullis teks iklan berbahasa Jawa, Menulisa dan menyajikan teks eksposisi tentang seni pertunjukkkan Jawa, Menulis pararaf menggunakan aksara murda, kurang pada menulis aksara murda, tuntas pada semua KD ketrampilan, Masih perlu peningkatan keterampilan Menulis dan menyajikan tembang Gambuh dengan bahasa sendiri.</v>
      </c>
    </row>
    <row r="24" spans="1:110" x14ac:dyDescent="0.25">
      <c r="A24" s="8">
        <v>14</v>
      </c>
      <c r="B24" s="8">
        <v>148000</v>
      </c>
      <c r="C24" s="8" t="s">
        <v>69</v>
      </c>
      <c r="D24" s="8">
        <f t="shared" si="0"/>
        <v>82</v>
      </c>
      <c r="E24" s="13" t="str">
        <f t="shared" si="1"/>
        <v>B</v>
      </c>
      <c r="F24" s="17">
        <f t="shared" si="2"/>
        <v>80</v>
      </c>
      <c r="G24" s="13" t="str">
        <f t="shared" si="3"/>
        <v>B</v>
      </c>
      <c r="H24"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24" s="8">
        <f t="shared" si="5"/>
        <v>83</v>
      </c>
      <c r="J24" s="13" t="str">
        <f t="shared" si="6"/>
        <v>B</v>
      </c>
      <c r="K24" s="20">
        <f t="shared" si="7"/>
        <v>81</v>
      </c>
      <c r="L24" s="13" t="str">
        <f t="shared" si="8"/>
        <v>B</v>
      </c>
      <c r="M24"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24" s="7"/>
      <c r="O24" s="60">
        <v>80</v>
      </c>
      <c r="P24" s="60">
        <v>82</v>
      </c>
      <c r="Q24" s="2">
        <v>82</v>
      </c>
      <c r="R24" s="60">
        <v>80</v>
      </c>
      <c r="S24" s="60">
        <v>83</v>
      </c>
      <c r="T24" s="2">
        <v>85</v>
      </c>
      <c r="U24" s="60"/>
      <c r="V24" s="60"/>
      <c r="W24" s="2"/>
      <c r="X24" s="60"/>
      <c r="Y24" s="60"/>
      <c r="Z24" s="2"/>
      <c r="AA24" s="60"/>
      <c r="AB24" s="60"/>
      <c r="AC24" s="2"/>
      <c r="AD24" s="29">
        <f t="shared" si="10"/>
        <v>82</v>
      </c>
      <c r="AE24" s="60">
        <v>82</v>
      </c>
      <c r="AF24" s="60">
        <v>80</v>
      </c>
      <c r="AG24" s="2">
        <v>85</v>
      </c>
      <c r="AH24" s="60">
        <v>80</v>
      </c>
      <c r="AI24" s="60">
        <v>80</v>
      </c>
      <c r="AJ24" s="2">
        <v>85</v>
      </c>
      <c r="AK24" s="60">
        <v>75</v>
      </c>
      <c r="AL24" s="60">
        <v>80</v>
      </c>
      <c r="AM24" s="2">
        <v>82</v>
      </c>
      <c r="AN24" s="60"/>
      <c r="AO24" s="60"/>
      <c r="AP24" s="2"/>
      <c r="AQ24" s="60"/>
      <c r="AR24" s="60"/>
      <c r="AS24" s="2"/>
      <c r="AT24" s="60">
        <v>57.5</v>
      </c>
      <c r="AU24" s="32">
        <f>IF($T$7=12,IF(SUM(O24:AC24,AE12:AS12)&gt;0,AVERAGE(O24:AC24,AE24:AT24),""),IF(AT24="","",AVERAGE(O24:AC24,AE24:AT24)))</f>
        <v>79.90625</v>
      </c>
      <c r="AV24" s="33">
        <f t="shared" si="11"/>
        <v>80</v>
      </c>
      <c r="AW24" s="36"/>
      <c r="AX24" s="60">
        <v>82</v>
      </c>
      <c r="AY24" s="60"/>
      <c r="AZ24" s="2"/>
      <c r="BA24" s="60">
        <v>83</v>
      </c>
      <c r="BB24" s="60"/>
      <c r="BC24" s="2"/>
      <c r="BD24" s="60"/>
      <c r="BE24" s="60"/>
      <c r="BF24" s="2"/>
      <c r="BG24" s="60"/>
      <c r="BH24" s="60"/>
      <c r="BI24" s="2"/>
      <c r="BJ24" s="60"/>
      <c r="BK24" s="60"/>
      <c r="BL24" s="2"/>
      <c r="BM24" s="29">
        <f t="shared" si="12"/>
        <v>82</v>
      </c>
      <c r="BN24" s="29">
        <f t="shared" si="13"/>
        <v>83</v>
      </c>
      <c r="BO24" s="29" t="str">
        <f t="shared" si="14"/>
        <v/>
      </c>
      <c r="BP24" s="29" t="str">
        <f t="shared" si="15"/>
        <v/>
      </c>
      <c r="BQ24" s="29" t="str">
        <f t="shared" si="16"/>
        <v/>
      </c>
      <c r="BR24" s="29">
        <f t="shared" si="17"/>
        <v>83</v>
      </c>
      <c r="BS24" s="60">
        <v>80</v>
      </c>
      <c r="BT24" s="60"/>
      <c r="BU24" s="2"/>
      <c r="BV24" s="60">
        <v>80</v>
      </c>
      <c r="BW24" s="60"/>
      <c r="BX24" s="2"/>
      <c r="BY24" s="60">
        <v>80</v>
      </c>
      <c r="BZ24" s="60"/>
      <c r="CA24" s="2"/>
      <c r="CB24" s="60"/>
      <c r="CC24" s="60"/>
      <c r="CD24" s="2"/>
      <c r="CE24" s="60"/>
      <c r="CF24" s="60"/>
      <c r="CG24" s="2"/>
      <c r="CH24" s="29">
        <f t="shared" si="18"/>
        <v>80</v>
      </c>
      <c r="CI24" s="29">
        <f t="shared" si="19"/>
        <v>80</v>
      </c>
      <c r="CJ24" s="29">
        <f t="shared" si="20"/>
        <v>80</v>
      </c>
      <c r="CK24" s="29" t="str">
        <f t="shared" si="21"/>
        <v/>
      </c>
      <c r="CL24" s="29" t="str">
        <f t="shared" si="22"/>
        <v/>
      </c>
      <c r="CM24" s="32">
        <f t="shared" si="23"/>
        <v>80.75</v>
      </c>
      <c r="CN24" s="33">
        <f t="shared" si="24"/>
        <v>81</v>
      </c>
      <c r="CO24" s="36"/>
      <c r="CP24" s="60">
        <v>7</v>
      </c>
      <c r="CQ24"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24" s="36"/>
      <c r="CS24" s="60">
        <v>7</v>
      </c>
      <c r="CT24"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24" s="7"/>
      <c r="CV24" s="49">
        <v>2</v>
      </c>
      <c r="CW24" s="60" t="s">
        <v>148</v>
      </c>
      <c r="CX24" s="7">
        <v>12472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Menulis dan menyajikan tembang Gambuh dengan bahasa sendiri, menullis teks iklan berbahasa Jawa, Menulisa dan menyajikan teks eksposisi tentang seni pertunjukkkan Jawa, Menulis pararaf menggunakan aksara murda, kurang pada menulis aksara murda, tuntas pada semua KD ketrampilan, Masih perlu peningkatan keterampilan menulis dan menyajikan sinopsis teks cerita rakyat.</v>
      </c>
    </row>
    <row r="25" spans="1:110" x14ac:dyDescent="0.25">
      <c r="A25" s="8">
        <v>15</v>
      </c>
      <c r="B25" s="8">
        <v>148016</v>
      </c>
      <c r="C25" s="8" t="s">
        <v>70</v>
      </c>
      <c r="D25" s="8">
        <f t="shared" si="0"/>
        <v>82</v>
      </c>
      <c r="E25" s="13" t="str">
        <f t="shared" si="1"/>
        <v>B</v>
      </c>
      <c r="F25" s="17">
        <f t="shared" si="2"/>
        <v>81</v>
      </c>
      <c r="G25" s="13" t="str">
        <f t="shared" si="3"/>
        <v>B</v>
      </c>
      <c r="H25"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25" s="8">
        <f t="shared" si="5"/>
        <v>83</v>
      </c>
      <c r="J25" s="13" t="str">
        <f t="shared" si="6"/>
        <v>B</v>
      </c>
      <c r="K25" s="20">
        <f t="shared" si="7"/>
        <v>82</v>
      </c>
      <c r="L25" s="13" t="str">
        <f t="shared" si="8"/>
        <v>B</v>
      </c>
      <c r="M25"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25" s="7"/>
      <c r="O25" s="60">
        <v>80</v>
      </c>
      <c r="P25" s="60">
        <v>80</v>
      </c>
      <c r="Q25" s="2">
        <v>80</v>
      </c>
      <c r="R25" s="60">
        <v>80</v>
      </c>
      <c r="S25" s="60">
        <v>86</v>
      </c>
      <c r="T25" s="2">
        <v>85</v>
      </c>
      <c r="U25" s="60"/>
      <c r="V25" s="60"/>
      <c r="W25" s="2"/>
      <c r="X25" s="60"/>
      <c r="Y25" s="60"/>
      <c r="Z25" s="2"/>
      <c r="AA25" s="60"/>
      <c r="AB25" s="60"/>
      <c r="AC25" s="2"/>
      <c r="AD25" s="29">
        <f t="shared" si="10"/>
        <v>82</v>
      </c>
      <c r="AE25" s="60">
        <v>80</v>
      </c>
      <c r="AF25" s="60">
        <v>80</v>
      </c>
      <c r="AG25" s="2">
        <v>90</v>
      </c>
      <c r="AH25" s="60">
        <v>80</v>
      </c>
      <c r="AI25" s="60">
        <v>82</v>
      </c>
      <c r="AJ25" s="2">
        <v>85</v>
      </c>
      <c r="AK25" s="60">
        <v>75</v>
      </c>
      <c r="AL25" s="60">
        <v>80</v>
      </c>
      <c r="AM25" s="2">
        <v>82</v>
      </c>
      <c r="AN25" s="60"/>
      <c r="AO25" s="60"/>
      <c r="AP25" s="2"/>
      <c r="AQ25" s="60"/>
      <c r="AR25" s="60"/>
      <c r="AS25" s="2"/>
      <c r="AT25" s="60">
        <v>75</v>
      </c>
      <c r="AU25" s="32">
        <f>IF($T$7=12,IF(SUM(O25:AC25,AE12:AS12)&gt;0,AVERAGE(O25:AC25,AE25:AT25),""),IF(AT25="","",AVERAGE(O25:AC25,AE25:AT25)))</f>
        <v>81.25</v>
      </c>
      <c r="AV25" s="33">
        <f t="shared" si="11"/>
        <v>81</v>
      </c>
      <c r="AW25" s="36"/>
      <c r="AX25" s="60">
        <v>80</v>
      </c>
      <c r="AY25" s="60"/>
      <c r="AZ25" s="2"/>
      <c r="BA25" s="60">
        <v>86</v>
      </c>
      <c r="BB25" s="60"/>
      <c r="BC25" s="2"/>
      <c r="BD25" s="60"/>
      <c r="BE25" s="60"/>
      <c r="BF25" s="2"/>
      <c r="BG25" s="60"/>
      <c r="BH25" s="60"/>
      <c r="BI25" s="2"/>
      <c r="BJ25" s="60"/>
      <c r="BK25" s="60"/>
      <c r="BL25" s="2"/>
      <c r="BM25" s="29">
        <f t="shared" si="12"/>
        <v>80</v>
      </c>
      <c r="BN25" s="29">
        <f t="shared" si="13"/>
        <v>86</v>
      </c>
      <c r="BO25" s="29" t="str">
        <f t="shared" si="14"/>
        <v/>
      </c>
      <c r="BP25" s="29" t="str">
        <f t="shared" si="15"/>
        <v/>
      </c>
      <c r="BQ25" s="29" t="str">
        <f t="shared" si="16"/>
        <v/>
      </c>
      <c r="BR25" s="29">
        <f t="shared" si="17"/>
        <v>83</v>
      </c>
      <c r="BS25" s="60">
        <v>80</v>
      </c>
      <c r="BT25" s="60"/>
      <c r="BU25" s="2"/>
      <c r="BV25" s="60">
        <v>85</v>
      </c>
      <c r="BW25" s="60"/>
      <c r="BX25" s="2"/>
      <c r="BY25" s="60">
        <v>80</v>
      </c>
      <c r="BZ25" s="60"/>
      <c r="CA25" s="2"/>
      <c r="CB25" s="60"/>
      <c r="CC25" s="60"/>
      <c r="CD25" s="2"/>
      <c r="CE25" s="60"/>
      <c r="CF25" s="60"/>
      <c r="CG25" s="2"/>
      <c r="CH25" s="29">
        <f t="shared" si="18"/>
        <v>80</v>
      </c>
      <c r="CI25" s="29">
        <f t="shared" si="19"/>
        <v>85</v>
      </c>
      <c r="CJ25" s="29">
        <f t="shared" si="20"/>
        <v>80</v>
      </c>
      <c r="CK25" s="29" t="str">
        <f t="shared" si="21"/>
        <v/>
      </c>
      <c r="CL25" s="29" t="str">
        <f t="shared" si="22"/>
        <v/>
      </c>
      <c r="CM25" s="32">
        <f t="shared" si="23"/>
        <v>82</v>
      </c>
      <c r="CN25" s="33">
        <f t="shared" si="24"/>
        <v>82</v>
      </c>
      <c r="CO25" s="36"/>
      <c r="CP25" s="60">
        <v>7</v>
      </c>
      <c r="CQ25"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25" s="36"/>
      <c r="CS25" s="60">
        <v>7</v>
      </c>
      <c r="CT25"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25" s="7"/>
      <c r="CV25" s="49">
        <v>3</v>
      </c>
      <c r="CW25" s="60" t="s">
        <v>147</v>
      </c>
      <c r="CX25" s="7">
        <v>12473</v>
      </c>
      <c r="CY25" s="81" t="s">
        <v>71</v>
      </c>
      <c r="CZ25" s="81"/>
      <c r="DA25" s="81"/>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Menulis dan menyajikan tembang Gambuh dengan bahasa sendiri, menulis dan menyajikan sinopsis teks cerita rakyat, Menulisa dan menyajikan teks eksposisi tentang seni pertunjukkkan Jawa, Menulis pararaf menggunakan aksara murda, kurang pada menulis aksara murda, tuntas pada semua KD ketrampilan, Masih perlu peningkatan keterampilan menullis teks iklan berbahasa Jawa.</v>
      </c>
    </row>
    <row r="26" spans="1:110" x14ac:dyDescent="0.25">
      <c r="A26" s="8">
        <v>16</v>
      </c>
      <c r="B26" s="8">
        <v>148032</v>
      </c>
      <c r="C26" s="8" t="s">
        <v>72</v>
      </c>
      <c r="D26" s="8">
        <f t="shared" si="0"/>
        <v>82</v>
      </c>
      <c r="E26" s="13" t="str">
        <f t="shared" si="1"/>
        <v>B</v>
      </c>
      <c r="F26" s="17">
        <f t="shared" si="2"/>
        <v>80</v>
      </c>
      <c r="G26" s="13" t="str">
        <f t="shared" si="3"/>
        <v>B</v>
      </c>
      <c r="H26"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26" s="8">
        <f t="shared" si="5"/>
        <v>83</v>
      </c>
      <c r="J26" s="13" t="str">
        <f t="shared" si="6"/>
        <v>B</v>
      </c>
      <c r="K26" s="20">
        <f t="shared" si="7"/>
        <v>81</v>
      </c>
      <c r="L26" s="13" t="str">
        <f t="shared" si="8"/>
        <v>B</v>
      </c>
      <c r="M26"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26" s="7"/>
      <c r="O26" s="60">
        <v>82</v>
      </c>
      <c r="P26" s="60">
        <v>80</v>
      </c>
      <c r="Q26" s="2">
        <v>80</v>
      </c>
      <c r="R26" s="60">
        <v>78</v>
      </c>
      <c r="S26" s="60">
        <v>85</v>
      </c>
      <c r="T26" s="2">
        <v>85</v>
      </c>
      <c r="U26" s="60"/>
      <c r="V26" s="60"/>
      <c r="W26" s="2"/>
      <c r="X26" s="60"/>
      <c r="Y26" s="60"/>
      <c r="Z26" s="2"/>
      <c r="AA26" s="60"/>
      <c r="AB26" s="60"/>
      <c r="AC26" s="2"/>
      <c r="AD26" s="29">
        <f t="shared" si="10"/>
        <v>82</v>
      </c>
      <c r="AE26" s="60">
        <v>77</v>
      </c>
      <c r="AF26" s="60">
        <v>80</v>
      </c>
      <c r="AG26" s="2">
        <v>83</v>
      </c>
      <c r="AH26" s="60">
        <v>80</v>
      </c>
      <c r="AI26" s="60">
        <v>78</v>
      </c>
      <c r="AJ26" s="2">
        <v>85</v>
      </c>
      <c r="AK26" s="60">
        <v>75</v>
      </c>
      <c r="AL26" s="60">
        <v>82</v>
      </c>
      <c r="AM26" s="2">
        <v>80</v>
      </c>
      <c r="AN26" s="60"/>
      <c r="AO26" s="60"/>
      <c r="AP26" s="2"/>
      <c r="AQ26" s="60"/>
      <c r="AR26" s="60"/>
      <c r="AS26" s="2"/>
      <c r="AT26" s="60">
        <v>67.5</v>
      </c>
      <c r="AU26" s="32">
        <f>IF($T$7=12,IF(SUM(O26:AC26,AE12:AS12)&gt;0,AVERAGE(O26:AC26,AE26:AT26),""),IF(AT26="","",AVERAGE(O26:AC26,AE26:AT26)))</f>
        <v>79.84375</v>
      </c>
      <c r="AV26" s="33">
        <f t="shared" si="11"/>
        <v>80</v>
      </c>
      <c r="AW26" s="36"/>
      <c r="AX26" s="60">
        <v>80</v>
      </c>
      <c r="AY26" s="60"/>
      <c r="AZ26" s="2"/>
      <c r="BA26" s="60">
        <v>85</v>
      </c>
      <c r="BB26" s="60"/>
      <c r="BC26" s="2"/>
      <c r="BD26" s="60"/>
      <c r="BE26" s="60"/>
      <c r="BF26" s="2"/>
      <c r="BG26" s="60"/>
      <c r="BH26" s="60"/>
      <c r="BI26" s="2"/>
      <c r="BJ26" s="60"/>
      <c r="BK26" s="60"/>
      <c r="BL26" s="2"/>
      <c r="BM26" s="29">
        <f t="shared" si="12"/>
        <v>80</v>
      </c>
      <c r="BN26" s="29">
        <f t="shared" si="13"/>
        <v>85</v>
      </c>
      <c r="BO26" s="29" t="str">
        <f t="shared" si="14"/>
        <v/>
      </c>
      <c r="BP26" s="29" t="str">
        <f t="shared" si="15"/>
        <v/>
      </c>
      <c r="BQ26" s="29" t="str">
        <f t="shared" si="16"/>
        <v/>
      </c>
      <c r="BR26" s="29">
        <f t="shared" si="17"/>
        <v>83</v>
      </c>
      <c r="BS26" s="60">
        <v>80</v>
      </c>
      <c r="BT26" s="60"/>
      <c r="BU26" s="2"/>
      <c r="BV26" s="60">
        <v>78</v>
      </c>
      <c r="BW26" s="60"/>
      <c r="BX26" s="2"/>
      <c r="BY26" s="60">
        <v>82</v>
      </c>
      <c r="BZ26" s="60"/>
      <c r="CA26" s="2"/>
      <c r="CB26" s="60"/>
      <c r="CC26" s="60"/>
      <c r="CD26" s="2"/>
      <c r="CE26" s="60"/>
      <c r="CF26" s="60"/>
      <c r="CG26" s="2"/>
      <c r="CH26" s="29">
        <f t="shared" si="18"/>
        <v>80</v>
      </c>
      <c r="CI26" s="29">
        <f t="shared" si="19"/>
        <v>78</v>
      </c>
      <c r="CJ26" s="29">
        <f t="shared" si="20"/>
        <v>82</v>
      </c>
      <c r="CK26" s="29" t="str">
        <f t="shared" si="21"/>
        <v/>
      </c>
      <c r="CL26" s="29" t="str">
        <f t="shared" si="22"/>
        <v/>
      </c>
      <c r="CM26" s="32">
        <f t="shared" si="23"/>
        <v>80.75</v>
      </c>
      <c r="CN26" s="33">
        <f t="shared" si="24"/>
        <v>81</v>
      </c>
      <c r="CO26" s="36"/>
      <c r="CP26" s="60">
        <v>7</v>
      </c>
      <c r="CQ26"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26" s="36"/>
      <c r="CS26" s="60">
        <v>7</v>
      </c>
      <c r="CT26"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26" s="7"/>
      <c r="CV26" s="49">
        <v>4</v>
      </c>
      <c r="CW26" s="60" t="s">
        <v>146</v>
      </c>
      <c r="CX26" s="7">
        <v>12474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Menulis dan menyajikan tembang Gambuh dengan bahasa sendiri, menulis dan menyajikan sinopsis teks cerita rakyat, menullis teks iklan berbahasa Jawa, Menulis pararaf menggunakan aksara murda, kurang pada menulis aksara murda, tuntas pada semua KD ketrampilan, Masih perlu peningkatan keterampilan Menulisa dan menyajikan teks eksposisi tentang seni pertunjukkkan Jawa.</v>
      </c>
    </row>
    <row r="27" spans="1:110" x14ac:dyDescent="0.25">
      <c r="A27" s="8">
        <v>17</v>
      </c>
      <c r="B27" s="8">
        <v>148048</v>
      </c>
      <c r="C27" s="8" t="s">
        <v>73</v>
      </c>
      <c r="D27" s="8">
        <f t="shared" si="0"/>
        <v>81</v>
      </c>
      <c r="E27" s="13" t="str">
        <f t="shared" si="1"/>
        <v>B</v>
      </c>
      <c r="F27" s="17">
        <f t="shared" si="2"/>
        <v>80</v>
      </c>
      <c r="G27" s="13" t="str">
        <f t="shared" si="3"/>
        <v>B</v>
      </c>
      <c r="H27"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27" s="8">
        <f t="shared" si="5"/>
        <v>80</v>
      </c>
      <c r="J27" s="13" t="str">
        <f t="shared" si="6"/>
        <v>B</v>
      </c>
      <c r="K27" s="20">
        <f t="shared" si="7"/>
        <v>80</v>
      </c>
      <c r="L27" s="13" t="str">
        <f t="shared" si="8"/>
        <v>B</v>
      </c>
      <c r="M27"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27" s="7"/>
      <c r="O27" s="60">
        <v>80</v>
      </c>
      <c r="P27" s="60">
        <v>80</v>
      </c>
      <c r="Q27" s="2">
        <v>85</v>
      </c>
      <c r="R27" s="60">
        <v>78</v>
      </c>
      <c r="S27" s="60">
        <v>80</v>
      </c>
      <c r="T27" s="2">
        <v>83</v>
      </c>
      <c r="U27" s="60"/>
      <c r="V27" s="60"/>
      <c r="W27" s="2"/>
      <c r="X27" s="60"/>
      <c r="Y27" s="60"/>
      <c r="Z27" s="2"/>
      <c r="AA27" s="60"/>
      <c r="AB27" s="60"/>
      <c r="AC27" s="2"/>
      <c r="AD27" s="29">
        <f t="shared" si="10"/>
        <v>81</v>
      </c>
      <c r="AE27" s="60">
        <v>80</v>
      </c>
      <c r="AF27" s="60">
        <v>80</v>
      </c>
      <c r="AG27" s="2">
        <v>84</v>
      </c>
      <c r="AH27" s="60">
        <v>80</v>
      </c>
      <c r="AI27" s="60">
        <v>78</v>
      </c>
      <c r="AJ27" s="2">
        <v>85</v>
      </c>
      <c r="AK27" s="60">
        <v>77</v>
      </c>
      <c r="AL27" s="60">
        <v>80</v>
      </c>
      <c r="AM27" s="2">
        <v>80</v>
      </c>
      <c r="AN27" s="60"/>
      <c r="AO27" s="60"/>
      <c r="AP27" s="2"/>
      <c r="AQ27" s="60"/>
      <c r="AR27" s="60"/>
      <c r="AS27" s="2"/>
      <c r="AT27" s="60">
        <v>65</v>
      </c>
      <c r="AU27" s="32">
        <f>IF($T$7=12,IF(SUM(O27:AC27,AE12:AS12)&gt;0,AVERAGE(O27:AC27,AE27:AT27),""),IF(AT27="","",AVERAGE(O27:AC27,AE27:AT27)))</f>
        <v>79.6875</v>
      </c>
      <c r="AV27" s="33">
        <f t="shared" si="11"/>
        <v>80</v>
      </c>
      <c r="AW27" s="36"/>
      <c r="AX27" s="60">
        <v>80</v>
      </c>
      <c r="AY27" s="60"/>
      <c r="AZ27" s="2"/>
      <c r="BA27" s="60">
        <v>80</v>
      </c>
      <c r="BB27" s="60"/>
      <c r="BC27" s="2"/>
      <c r="BD27" s="60"/>
      <c r="BE27" s="60"/>
      <c r="BF27" s="2"/>
      <c r="BG27" s="60"/>
      <c r="BH27" s="60"/>
      <c r="BI27" s="2"/>
      <c r="BJ27" s="60"/>
      <c r="BK27" s="60"/>
      <c r="BL27" s="2"/>
      <c r="BM27" s="29">
        <f t="shared" si="12"/>
        <v>80</v>
      </c>
      <c r="BN27" s="29">
        <f t="shared" si="13"/>
        <v>80</v>
      </c>
      <c r="BO27" s="29" t="str">
        <f t="shared" si="14"/>
        <v/>
      </c>
      <c r="BP27" s="29" t="str">
        <f t="shared" si="15"/>
        <v/>
      </c>
      <c r="BQ27" s="29" t="str">
        <f t="shared" si="16"/>
        <v/>
      </c>
      <c r="BR27" s="29">
        <f t="shared" si="17"/>
        <v>80</v>
      </c>
      <c r="BS27" s="60">
        <v>80</v>
      </c>
      <c r="BT27" s="60"/>
      <c r="BU27" s="2"/>
      <c r="BV27" s="60">
        <v>78</v>
      </c>
      <c r="BW27" s="60"/>
      <c r="BX27" s="2"/>
      <c r="BY27" s="60">
        <v>80</v>
      </c>
      <c r="BZ27" s="60"/>
      <c r="CA27" s="2"/>
      <c r="CB27" s="60"/>
      <c r="CC27" s="60"/>
      <c r="CD27" s="2"/>
      <c r="CE27" s="60"/>
      <c r="CF27" s="60"/>
      <c r="CG27" s="2"/>
      <c r="CH27" s="29">
        <f t="shared" si="18"/>
        <v>80</v>
      </c>
      <c r="CI27" s="29">
        <f t="shared" si="19"/>
        <v>78</v>
      </c>
      <c r="CJ27" s="29">
        <f t="shared" si="20"/>
        <v>80</v>
      </c>
      <c r="CK27" s="29" t="str">
        <f t="shared" si="21"/>
        <v/>
      </c>
      <c r="CL27" s="29" t="str">
        <f t="shared" si="22"/>
        <v/>
      </c>
      <c r="CM27" s="32">
        <f t="shared" si="23"/>
        <v>79.5</v>
      </c>
      <c r="CN27" s="33">
        <f t="shared" si="24"/>
        <v>80</v>
      </c>
      <c r="CO27" s="36"/>
      <c r="CP27" s="60">
        <v>7</v>
      </c>
      <c r="CQ27"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27" s="36"/>
      <c r="CS27" s="60">
        <v>7</v>
      </c>
      <c r="CT27"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27" s="7"/>
      <c r="CV27" s="49">
        <v>5</v>
      </c>
      <c r="CW27" s="60" t="s">
        <v>144</v>
      </c>
      <c r="CX27" s="7">
        <v>12475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Menulis dan menyajikan tembang Gambuh dengan bahasa sendiri, menulis dan menyajikan sinopsis teks cerita rakyat, menullis teks iklan berbahasa Jawa, Menulisa dan menyajikan teks eksposisi tentang seni pertunjukkkan Jawa, kurang pada menulis aksara murda, tuntas pada semua KD ketrampilan, Masih perlu peningkatan keterampilan Menulis pararaf menggunakan aksara murda.</v>
      </c>
    </row>
    <row r="28" spans="1:110" x14ac:dyDescent="0.25">
      <c r="A28" s="8">
        <v>18</v>
      </c>
      <c r="B28" s="8">
        <v>148064</v>
      </c>
      <c r="C28" s="8" t="s">
        <v>74</v>
      </c>
      <c r="D28" s="8">
        <f t="shared" si="0"/>
        <v>83</v>
      </c>
      <c r="E28" s="13" t="str">
        <f t="shared" si="1"/>
        <v>B</v>
      </c>
      <c r="F28" s="17">
        <f t="shared" si="2"/>
        <v>80</v>
      </c>
      <c r="G28" s="13" t="str">
        <f t="shared" si="3"/>
        <v>B</v>
      </c>
      <c r="H28"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28" s="8">
        <f t="shared" si="5"/>
        <v>83</v>
      </c>
      <c r="J28" s="13" t="str">
        <f t="shared" si="6"/>
        <v>B</v>
      </c>
      <c r="K28" s="20">
        <f t="shared" si="7"/>
        <v>81</v>
      </c>
      <c r="L28" s="13" t="str">
        <f t="shared" si="8"/>
        <v>B</v>
      </c>
      <c r="M28"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28" s="7"/>
      <c r="O28" s="60">
        <v>90</v>
      </c>
      <c r="P28" s="60">
        <v>82</v>
      </c>
      <c r="Q28" s="2">
        <v>80</v>
      </c>
      <c r="R28" s="60">
        <v>80</v>
      </c>
      <c r="S28" s="60">
        <v>83</v>
      </c>
      <c r="T28" s="2">
        <v>80</v>
      </c>
      <c r="U28" s="60"/>
      <c r="V28" s="60"/>
      <c r="W28" s="2"/>
      <c r="X28" s="60"/>
      <c r="Y28" s="60"/>
      <c r="Z28" s="2"/>
      <c r="AA28" s="60"/>
      <c r="AB28" s="60"/>
      <c r="AC28" s="2"/>
      <c r="AD28" s="29">
        <f t="shared" si="10"/>
        <v>83</v>
      </c>
      <c r="AE28" s="60">
        <v>82</v>
      </c>
      <c r="AF28" s="60">
        <v>82</v>
      </c>
      <c r="AG28" s="2">
        <v>80</v>
      </c>
      <c r="AH28" s="60">
        <v>80</v>
      </c>
      <c r="AI28" s="60">
        <v>78</v>
      </c>
      <c r="AJ28" s="2">
        <v>82</v>
      </c>
      <c r="AK28" s="60">
        <v>74</v>
      </c>
      <c r="AL28" s="60">
        <v>78</v>
      </c>
      <c r="AM28" s="2">
        <v>78</v>
      </c>
      <c r="AN28" s="60"/>
      <c r="AO28" s="60"/>
      <c r="AP28" s="2"/>
      <c r="AQ28" s="60"/>
      <c r="AR28" s="60"/>
      <c r="AS28" s="2"/>
      <c r="AT28" s="60">
        <v>65</v>
      </c>
      <c r="AU28" s="32">
        <f>IF($T$7=12,IF(SUM(O28:AC28,AE12:AS12)&gt;0,AVERAGE(O28:AC28,AE28:AT28),""),IF(AT28="","",AVERAGE(O28:AC28,AE28:AT28)))</f>
        <v>79.625</v>
      </c>
      <c r="AV28" s="33">
        <f t="shared" si="11"/>
        <v>80</v>
      </c>
      <c r="AW28" s="36"/>
      <c r="AX28" s="60">
        <v>82</v>
      </c>
      <c r="AY28" s="60"/>
      <c r="AZ28" s="2"/>
      <c r="BA28" s="60">
        <v>83</v>
      </c>
      <c r="BB28" s="60"/>
      <c r="BC28" s="2"/>
      <c r="BD28" s="60"/>
      <c r="BE28" s="60"/>
      <c r="BF28" s="2"/>
      <c r="BG28" s="60"/>
      <c r="BH28" s="60"/>
      <c r="BI28" s="2"/>
      <c r="BJ28" s="60"/>
      <c r="BK28" s="60"/>
      <c r="BL28" s="2"/>
      <c r="BM28" s="29">
        <f t="shared" si="12"/>
        <v>82</v>
      </c>
      <c r="BN28" s="29">
        <f t="shared" si="13"/>
        <v>83</v>
      </c>
      <c r="BO28" s="29" t="str">
        <f t="shared" si="14"/>
        <v/>
      </c>
      <c r="BP28" s="29" t="str">
        <f t="shared" si="15"/>
        <v/>
      </c>
      <c r="BQ28" s="29" t="str">
        <f t="shared" si="16"/>
        <v/>
      </c>
      <c r="BR28" s="29">
        <f t="shared" si="17"/>
        <v>83</v>
      </c>
      <c r="BS28" s="60">
        <v>82</v>
      </c>
      <c r="BT28" s="60"/>
      <c r="BU28" s="2"/>
      <c r="BV28" s="60">
        <v>80</v>
      </c>
      <c r="BW28" s="60"/>
      <c r="BX28" s="2"/>
      <c r="BY28" s="60">
        <v>78</v>
      </c>
      <c r="BZ28" s="60"/>
      <c r="CA28" s="2"/>
      <c r="CB28" s="60"/>
      <c r="CC28" s="60"/>
      <c r="CD28" s="2"/>
      <c r="CE28" s="60"/>
      <c r="CF28" s="60"/>
      <c r="CG28" s="2"/>
      <c r="CH28" s="29">
        <f t="shared" si="18"/>
        <v>82</v>
      </c>
      <c r="CI28" s="29">
        <f t="shared" si="19"/>
        <v>80</v>
      </c>
      <c r="CJ28" s="29">
        <f t="shared" si="20"/>
        <v>78</v>
      </c>
      <c r="CK28" s="29" t="str">
        <f t="shared" si="21"/>
        <v/>
      </c>
      <c r="CL28" s="29" t="str">
        <f t="shared" si="22"/>
        <v/>
      </c>
      <c r="CM28" s="32">
        <f t="shared" si="23"/>
        <v>80.75</v>
      </c>
      <c r="CN28" s="33">
        <f t="shared" si="24"/>
        <v>81</v>
      </c>
      <c r="CO28" s="36"/>
      <c r="CP28" s="60">
        <v>7</v>
      </c>
      <c r="CQ28"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28" s="36"/>
      <c r="CS28" s="60">
        <v>7</v>
      </c>
      <c r="CT28"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28" s="7"/>
      <c r="CV28" s="49">
        <v>6</v>
      </c>
      <c r="CW28" s="60" t="s">
        <v>154</v>
      </c>
      <c r="CX28" s="7">
        <v>12476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tuntas pada semua KD ketrampilan, Masih perlu peningkatan keterampilan kurang pada menulis aksara murda.</v>
      </c>
    </row>
    <row r="29" spans="1:110" x14ac:dyDescent="0.25">
      <c r="A29" s="8">
        <v>19</v>
      </c>
      <c r="B29" s="8">
        <v>148080</v>
      </c>
      <c r="C29" s="8" t="s">
        <v>75</v>
      </c>
      <c r="D29" s="8">
        <f t="shared" si="0"/>
        <v>81</v>
      </c>
      <c r="E29" s="13" t="str">
        <f t="shared" si="1"/>
        <v>B</v>
      </c>
      <c r="F29" s="17">
        <f t="shared" si="2"/>
        <v>80</v>
      </c>
      <c r="G29" s="13" t="str">
        <f t="shared" si="3"/>
        <v>B</v>
      </c>
      <c r="H29"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29" s="8">
        <f t="shared" si="5"/>
        <v>83</v>
      </c>
      <c r="J29" s="13" t="str">
        <f t="shared" si="6"/>
        <v>B</v>
      </c>
      <c r="K29" s="20">
        <f t="shared" si="7"/>
        <v>81</v>
      </c>
      <c r="L29" s="13" t="str">
        <f t="shared" si="8"/>
        <v>B</v>
      </c>
      <c r="M29"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29" s="7"/>
      <c r="O29" s="60">
        <v>83</v>
      </c>
      <c r="P29" s="60">
        <v>83</v>
      </c>
      <c r="Q29" s="2">
        <v>78</v>
      </c>
      <c r="R29" s="60">
        <v>75</v>
      </c>
      <c r="S29" s="60">
        <v>82</v>
      </c>
      <c r="T29" s="2">
        <v>85</v>
      </c>
      <c r="U29" s="60"/>
      <c r="V29" s="60"/>
      <c r="W29" s="2"/>
      <c r="X29" s="60"/>
      <c r="Y29" s="60"/>
      <c r="Z29" s="2"/>
      <c r="AA29" s="60"/>
      <c r="AB29" s="60"/>
      <c r="AC29" s="2"/>
      <c r="AD29" s="29">
        <f t="shared" si="10"/>
        <v>81</v>
      </c>
      <c r="AE29" s="60">
        <v>75</v>
      </c>
      <c r="AF29" s="60">
        <v>80</v>
      </c>
      <c r="AG29" s="2">
        <v>78</v>
      </c>
      <c r="AH29" s="60">
        <v>80</v>
      </c>
      <c r="AI29" s="60">
        <v>82</v>
      </c>
      <c r="AJ29" s="2">
        <v>85</v>
      </c>
      <c r="AK29" s="60">
        <v>75</v>
      </c>
      <c r="AL29" s="60">
        <v>80</v>
      </c>
      <c r="AM29" s="2">
        <v>80</v>
      </c>
      <c r="AN29" s="60"/>
      <c r="AO29" s="60"/>
      <c r="AP29" s="2"/>
      <c r="AQ29" s="60"/>
      <c r="AR29" s="60"/>
      <c r="AS29" s="2"/>
      <c r="AT29" s="60">
        <v>72.5</v>
      </c>
      <c r="AU29" s="32">
        <f>IF($T$7=12,IF(SUM(O29:AC29,AE12:AS12)&gt;0,AVERAGE(O29:AC29,AE29:AT29),""),IF(AT29="","",AVERAGE(O29:AC29,AE29:AT29)))</f>
        <v>79.59375</v>
      </c>
      <c r="AV29" s="33">
        <f t="shared" si="11"/>
        <v>80</v>
      </c>
      <c r="AW29" s="36"/>
      <c r="AX29" s="60">
        <v>83</v>
      </c>
      <c r="AY29" s="60"/>
      <c r="AZ29" s="2"/>
      <c r="BA29" s="60">
        <v>82</v>
      </c>
      <c r="BB29" s="60"/>
      <c r="BC29" s="2"/>
      <c r="BD29" s="60"/>
      <c r="BE29" s="60"/>
      <c r="BF29" s="2"/>
      <c r="BG29" s="60"/>
      <c r="BH29" s="60"/>
      <c r="BI29" s="2"/>
      <c r="BJ29" s="60"/>
      <c r="BK29" s="60"/>
      <c r="BL29" s="2"/>
      <c r="BM29" s="29">
        <f t="shared" si="12"/>
        <v>83</v>
      </c>
      <c r="BN29" s="29">
        <f t="shared" si="13"/>
        <v>82</v>
      </c>
      <c r="BO29" s="29" t="str">
        <f t="shared" si="14"/>
        <v/>
      </c>
      <c r="BP29" s="29" t="str">
        <f t="shared" si="15"/>
        <v/>
      </c>
      <c r="BQ29" s="29" t="str">
        <f t="shared" si="16"/>
        <v/>
      </c>
      <c r="BR29" s="29">
        <f t="shared" si="17"/>
        <v>83</v>
      </c>
      <c r="BS29" s="60">
        <v>80</v>
      </c>
      <c r="BT29" s="60"/>
      <c r="BU29" s="2"/>
      <c r="BV29" s="60">
        <v>82</v>
      </c>
      <c r="BW29" s="60"/>
      <c r="BX29" s="2"/>
      <c r="BY29" s="60">
        <v>80</v>
      </c>
      <c r="BZ29" s="60"/>
      <c r="CA29" s="2"/>
      <c r="CB29" s="60"/>
      <c r="CC29" s="60"/>
      <c r="CD29" s="2"/>
      <c r="CE29" s="60"/>
      <c r="CF29" s="60"/>
      <c r="CG29" s="2"/>
      <c r="CH29" s="29">
        <f t="shared" si="18"/>
        <v>80</v>
      </c>
      <c r="CI29" s="29">
        <f t="shared" si="19"/>
        <v>82</v>
      </c>
      <c r="CJ29" s="29">
        <f t="shared" si="20"/>
        <v>80</v>
      </c>
      <c r="CK29" s="29" t="str">
        <f t="shared" si="21"/>
        <v/>
      </c>
      <c r="CL29" s="29" t="str">
        <f t="shared" si="22"/>
        <v/>
      </c>
      <c r="CM29" s="32">
        <f t="shared" si="23"/>
        <v>81.25</v>
      </c>
      <c r="CN29" s="33">
        <f t="shared" si="24"/>
        <v>81</v>
      </c>
      <c r="CO29" s="36"/>
      <c r="CP29" s="60">
        <v>7</v>
      </c>
      <c r="CQ29"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29" s="36"/>
      <c r="CS29" s="60">
        <v>7</v>
      </c>
      <c r="CT29"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29" s="7"/>
      <c r="CV29" s="49">
        <v>7</v>
      </c>
      <c r="CW29" s="60" t="s">
        <v>155</v>
      </c>
      <c r="CX29" s="7">
        <v>12477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row>
    <row r="30" spans="1:110" x14ac:dyDescent="0.25">
      <c r="A30" s="8">
        <v>20</v>
      </c>
      <c r="B30" s="8">
        <v>148096</v>
      </c>
      <c r="C30" s="8" t="s">
        <v>76</v>
      </c>
      <c r="D30" s="8">
        <f t="shared" si="0"/>
        <v>82</v>
      </c>
      <c r="E30" s="13" t="str">
        <f t="shared" si="1"/>
        <v>B</v>
      </c>
      <c r="F30" s="17">
        <f t="shared" si="2"/>
        <v>80</v>
      </c>
      <c r="G30" s="13" t="str">
        <f t="shared" si="3"/>
        <v>B</v>
      </c>
      <c r="H30"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30" s="8">
        <f t="shared" si="5"/>
        <v>81</v>
      </c>
      <c r="J30" s="13" t="str">
        <f t="shared" si="6"/>
        <v>B</v>
      </c>
      <c r="K30" s="20">
        <f t="shared" si="7"/>
        <v>81</v>
      </c>
      <c r="L30" s="13" t="str">
        <f t="shared" si="8"/>
        <v>B</v>
      </c>
      <c r="M30"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30" s="7"/>
      <c r="O30" s="60">
        <v>85</v>
      </c>
      <c r="P30" s="60">
        <v>80</v>
      </c>
      <c r="Q30" s="2">
        <v>84</v>
      </c>
      <c r="R30" s="60">
        <v>78</v>
      </c>
      <c r="S30" s="60">
        <v>82</v>
      </c>
      <c r="T30" s="2">
        <v>80</v>
      </c>
      <c r="U30" s="60"/>
      <c r="V30" s="60"/>
      <c r="W30" s="2"/>
      <c r="X30" s="60"/>
      <c r="Y30" s="60"/>
      <c r="Z30" s="2"/>
      <c r="AA30" s="60"/>
      <c r="AB30" s="60"/>
      <c r="AC30" s="2"/>
      <c r="AD30" s="29">
        <f t="shared" si="10"/>
        <v>82</v>
      </c>
      <c r="AE30" s="60">
        <v>83</v>
      </c>
      <c r="AF30" s="60">
        <v>82</v>
      </c>
      <c r="AG30" s="2">
        <v>86</v>
      </c>
      <c r="AH30" s="60">
        <v>78</v>
      </c>
      <c r="AI30" s="60">
        <v>82</v>
      </c>
      <c r="AJ30" s="2">
        <v>84</v>
      </c>
      <c r="AK30" s="60">
        <v>75</v>
      </c>
      <c r="AL30" s="60">
        <v>78</v>
      </c>
      <c r="AM30" s="2">
        <v>83</v>
      </c>
      <c r="AN30" s="60"/>
      <c r="AO30" s="60"/>
      <c r="AP30" s="2"/>
      <c r="AQ30" s="60"/>
      <c r="AR30" s="60"/>
      <c r="AS30" s="2"/>
      <c r="AT30" s="60">
        <v>55</v>
      </c>
      <c r="AU30" s="32">
        <f>IF($T$7=12,IF(SUM(O30:AC30,AE12:AS12)&gt;0,AVERAGE(O30:AC30,AE30:AT30),""),IF(AT30="","",AVERAGE(O30:AC30,AE30:AT30)))</f>
        <v>79.6875</v>
      </c>
      <c r="AV30" s="33">
        <f t="shared" si="11"/>
        <v>80</v>
      </c>
      <c r="AW30" s="36"/>
      <c r="AX30" s="60">
        <v>80</v>
      </c>
      <c r="AY30" s="60"/>
      <c r="AZ30" s="2"/>
      <c r="BA30" s="60">
        <v>82</v>
      </c>
      <c r="BB30" s="60"/>
      <c r="BC30" s="2"/>
      <c r="BD30" s="60"/>
      <c r="BE30" s="60"/>
      <c r="BF30" s="2"/>
      <c r="BG30" s="60"/>
      <c r="BH30" s="60"/>
      <c r="BI30" s="2"/>
      <c r="BJ30" s="60"/>
      <c r="BK30" s="60"/>
      <c r="BL30" s="2"/>
      <c r="BM30" s="29">
        <f t="shared" si="12"/>
        <v>80</v>
      </c>
      <c r="BN30" s="29">
        <f t="shared" si="13"/>
        <v>82</v>
      </c>
      <c r="BO30" s="29" t="str">
        <f t="shared" si="14"/>
        <v/>
      </c>
      <c r="BP30" s="29" t="str">
        <f t="shared" si="15"/>
        <v/>
      </c>
      <c r="BQ30" s="29" t="str">
        <f t="shared" si="16"/>
        <v/>
      </c>
      <c r="BR30" s="29">
        <f t="shared" si="17"/>
        <v>81</v>
      </c>
      <c r="BS30" s="60">
        <v>82</v>
      </c>
      <c r="BT30" s="60"/>
      <c r="BU30" s="2"/>
      <c r="BV30" s="60">
        <v>82</v>
      </c>
      <c r="BW30" s="60"/>
      <c r="BX30" s="2"/>
      <c r="BY30" s="60">
        <v>78</v>
      </c>
      <c r="BZ30" s="60"/>
      <c r="CA30" s="2"/>
      <c r="CB30" s="60"/>
      <c r="CC30" s="60"/>
      <c r="CD30" s="2"/>
      <c r="CE30" s="60"/>
      <c r="CF30" s="60"/>
      <c r="CG30" s="2"/>
      <c r="CH30" s="29">
        <f t="shared" si="18"/>
        <v>82</v>
      </c>
      <c r="CI30" s="29">
        <f t="shared" si="19"/>
        <v>82</v>
      </c>
      <c r="CJ30" s="29">
        <f t="shared" si="20"/>
        <v>78</v>
      </c>
      <c r="CK30" s="29" t="str">
        <f t="shared" si="21"/>
        <v/>
      </c>
      <c r="CL30" s="29" t="str">
        <f t="shared" si="22"/>
        <v/>
      </c>
      <c r="CM30" s="32">
        <f t="shared" si="23"/>
        <v>80.75</v>
      </c>
      <c r="CN30" s="33">
        <f t="shared" si="24"/>
        <v>81</v>
      </c>
      <c r="CO30" s="36"/>
      <c r="CP30" s="60">
        <v>7</v>
      </c>
      <c r="CQ30"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30" s="36"/>
      <c r="CS30" s="60">
        <v>7</v>
      </c>
      <c r="CT30"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30" s="7"/>
      <c r="CV30" s="49">
        <v>8</v>
      </c>
      <c r="CW30" s="60"/>
      <c r="CX30" s="7">
        <v>12478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tuntas pada semua KD ketrampilan, </v>
      </c>
    </row>
    <row r="31" spans="1:110" x14ac:dyDescent="0.25">
      <c r="A31" s="8">
        <v>21</v>
      </c>
      <c r="B31" s="8">
        <v>148112</v>
      </c>
      <c r="C31" s="8" t="s">
        <v>77</v>
      </c>
      <c r="D31" s="8">
        <f t="shared" si="0"/>
        <v>80</v>
      </c>
      <c r="E31" s="13" t="str">
        <f t="shared" si="1"/>
        <v>B</v>
      </c>
      <c r="F31" s="17">
        <f t="shared" si="2"/>
        <v>80</v>
      </c>
      <c r="G31" s="13" t="str">
        <f t="shared" si="3"/>
        <v>B</v>
      </c>
      <c r="H31"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31" s="8">
        <f t="shared" si="5"/>
        <v>81</v>
      </c>
      <c r="J31" s="13" t="str">
        <f t="shared" si="6"/>
        <v>B</v>
      </c>
      <c r="K31" s="20">
        <f t="shared" si="7"/>
        <v>80</v>
      </c>
      <c r="L31" s="13" t="str">
        <f t="shared" si="8"/>
        <v>B</v>
      </c>
      <c r="M31"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31" s="7"/>
      <c r="O31" s="60">
        <v>76</v>
      </c>
      <c r="P31" s="60">
        <v>80</v>
      </c>
      <c r="Q31" s="2">
        <v>82</v>
      </c>
      <c r="R31" s="60">
        <v>80</v>
      </c>
      <c r="S31" s="60">
        <v>82</v>
      </c>
      <c r="T31" s="2">
        <v>82</v>
      </c>
      <c r="U31" s="60"/>
      <c r="V31" s="60"/>
      <c r="W31" s="2"/>
      <c r="X31" s="60"/>
      <c r="Y31" s="60"/>
      <c r="Z31" s="2"/>
      <c r="AA31" s="60"/>
      <c r="AB31" s="60"/>
      <c r="AC31" s="2"/>
      <c r="AD31" s="29">
        <f t="shared" si="10"/>
        <v>80</v>
      </c>
      <c r="AE31" s="60">
        <v>80</v>
      </c>
      <c r="AF31" s="60">
        <v>80</v>
      </c>
      <c r="AG31" s="2">
        <v>82</v>
      </c>
      <c r="AH31" s="60">
        <v>80</v>
      </c>
      <c r="AI31" s="60">
        <v>81</v>
      </c>
      <c r="AJ31" s="2">
        <v>86</v>
      </c>
      <c r="AK31" s="60">
        <v>76</v>
      </c>
      <c r="AL31" s="60">
        <v>78</v>
      </c>
      <c r="AM31" s="2">
        <v>82</v>
      </c>
      <c r="AN31" s="60"/>
      <c r="AO31" s="60"/>
      <c r="AP31" s="2"/>
      <c r="AQ31" s="60"/>
      <c r="AR31" s="60"/>
      <c r="AS31" s="2"/>
      <c r="AT31" s="60">
        <v>65</v>
      </c>
      <c r="AU31" s="32">
        <f>IF($T$7=12,IF(SUM(O31:AC31,AE12:AS12)&gt;0,AVERAGE(O31:AC31,AE31:AT31),""),IF(AT31="","",AVERAGE(O31:AC31,AE31:AT31)))</f>
        <v>79.5</v>
      </c>
      <c r="AV31" s="33">
        <f t="shared" si="11"/>
        <v>80</v>
      </c>
      <c r="AW31" s="36"/>
      <c r="AX31" s="60">
        <v>80</v>
      </c>
      <c r="AY31" s="60"/>
      <c r="AZ31" s="2"/>
      <c r="BA31" s="60">
        <v>82</v>
      </c>
      <c r="BB31" s="60"/>
      <c r="BC31" s="2"/>
      <c r="BD31" s="60"/>
      <c r="BE31" s="60"/>
      <c r="BF31" s="2"/>
      <c r="BG31" s="60"/>
      <c r="BH31" s="60"/>
      <c r="BI31" s="2"/>
      <c r="BJ31" s="60"/>
      <c r="BK31" s="60"/>
      <c r="BL31" s="2"/>
      <c r="BM31" s="29">
        <f t="shared" si="12"/>
        <v>80</v>
      </c>
      <c r="BN31" s="29">
        <f t="shared" si="13"/>
        <v>82</v>
      </c>
      <c r="BO31" s="29" t="str">
        <f t="shared" si="14"/>
        <v/>
      </c>
      <c r="BP31" s="29" t="str">
        <f t="shared" si="15"/>
        <v/>
      </c>
      <c r="BQ31" s="29" t="str">
        <f t="shared" si="16"/>
        <v/>
      </c>
      <c r="BR31" s="29">
        <f t="shared" si="17"/>
        <v>81</v>
      </c>
      <c r="BS31" s="60">
        <v>80</v>
      </c>
      <c r="BT31" s="60"/>
      <c r="BU31" s="2"/>
      <c r="BV31" s="60">
        <v>81</v>
      </c>
      <c r="BW31" s="60"/>
      <c r="BX31" s="2"/>
      <c r="BY31" s="60">
        <v>78</v>
      </c>
      <c r="BZ31" s="60"/>
      <c r="CA31" s="2"/>
      <c r="CB31" s="60"/>
      <c r="CC31" s="60"/>
      <c r="CD31" s="2"/>
      <c r="CE31" s="60"/>
      <c r="CF31" s="60"/>
      <c r="CG31" s="2"/>
      <c r="CH31" s="29">
        <f t="shared" si="18"/>
        <v>80</v>
      </c>
      <c r="CI31" s="29">
        <f t="shared" si="19"/>
        <v>81</v>
      </c>
      <c r="CJ31" s="29">
        <f t="shared" si="20"/>
        <v>78</v>
      </c>
      <c r="CK31" s="29" t="str">
        <f t="shared" si="21"/>
        <v/>
      </c>
      <c r="CL31" s="29" t="str">
        <f t="shared" si="22"/>
        <v/>
      </c>
      <c r="CM31" s="32">
        <f t="shared" si="23"/>
        <v>80</v>
      </c>
      <c r="CN31" s="33">
        <f t="shared" si="24"/>
        <v>80</v>
      </c>
      <c r="CO31" s="36"/>
      <c r="CP31" s="60">
        <v>7</v>
      </c>
      <c r="CQ31"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31" s="36"/>
      <c r="CS31" s="60">
        <v>7</v>
      </c>
      <c r="CT31"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31" s="7"/>
      <c r="CV31" s="49">
        <v>9</v>
      </c>
      <c r="CW31" s="60"/>
      <c r="CX31" s="7">
        <v>12479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tuntas pada semua KD ketrampilan, </v>
      </c>
    </row>
    <row r="32" spans="1:110" x14ac:dyDescent="0.25">
      <c r="A32" s="8">
        <v>22</v>
      </c>
      <c r="B32" s="8">
        <v>148128</v>
      </c>
      <c r="C32" s="8" t="s">
        <v>78</v>
      </c>
      <c r="D32" s="8">
        <f t="shared" si="0"/>
        <v>82</v>
      </c>
      <c r="E32" s="13" t="str">
        <f t="shared" si="1"/>
        <v>B</v>
      </c>
      <c r="F32" s="17">
        <f t="shared" si="2"/>
        <v>80</v>
      </c>
      <c r="G32" s="13" t="str">
        <f t="shared" si="3"/>
        <v>B</v>
      </c>
      <c r="H32"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32" s="8">
        <f t="shared" si="5"/>
        <v>83</v>
      </c>
      <c r="J32" s="13" t="str">
        <f t="shared" si="6"/>
        <v>B</v>
      </c>
      <c r="K32" s="20">
        <f t="shared" si="7"/>
        <v>80</v>
      </c>
      <c r="L32" s="13" t="str">
        <f t="shared" si="8"/>
        <v>B</v>
      </c>
      <c r="M32"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32" s="7"/>
      <c r="O32" s="60">
        <v>82</v>
      </c>
      <c r="P32" s="60">
        <v>82</v>
      </c>
      <c r="Q32" s="2">
        <v>80</v>
      </c>
      <c r="R32" s="60">
        <v>80</v>
      </c>
      <c r="S32" s="60">
        <v>84</v>
      </c>
      <c r="T32" s="2">
        <v>83</v>
      </c>
      <c r="U32" s="60"/>
      <c r="V32" s="60"/>
      <c r="W32" s="2"/>
      <c r="X32" s="60"/>
      <c r="Y32" s="60"/>
      <c r="Z32" s="2"/>
      <c r="AA32" s="60"/>
      <c r="AB32" s="60"/>
      <c r="AC32" s="2"/>
      <c r="AD32" s="29">
        <f t="shared" si="10"/>
        <v>82</v>
      </c>
      <c r="AE32" s="60">
        <v>79</v>
      </c>
      <c r="AF32" s="60">
        <v>78</v>
      </c>
      <c r="AG32" s="2">
        <v>80</v>
      </c>
      <c r="AH32" s="60">
        <v>80</v>
      </c>
      <c r="AI32" s="60">
        <v>80</v>
      </c>
      <c r="AJ32" s="2">
        <v>85</v>
      </c>
      <c r="AK32" s="60">
        <v>80</v>
      </c>
      <c r="AL32" s="60">
        <v>80</v>
      </c>
      <c r="AM32" s="2">
        <v>82</v>
      </c>
      <c r="AN32" s="60"/>
      <c r="AO32" s="60"/>
      <c r="AP32" s="2"/>
      <c r="AQ32" s="60"/>
      <c r="AR32" s="60"/>
      <c r="AS32" s="2"/>
      <c r="AT32" s="60">
        <v>60</v>
      </c>
      <c r="AU32" s="32">
        <f>IF($T$7=12,IF(SUM(O32:AC32,AE12:AS12)&gt;0,AVERAGE(O32:AC32,AE32:AT32),""),IF(AT32="","",AVERAGE(O32:AC32,AE32:AT32)))</f>
        <v>79.6875</v>
      </c>
      <c r="AV32" s="33">
        <f t="shared" si="11"/>
        <v>80</v>
      </c>
      <c r="AW32" s="36"/>
      <c r="AX32" s="60">
        <v>82</v>
      </c>
      <c r="AY32" s="60"/>
      <c r="AZ32" s="2"/>
      <c r="BA32" s="60">
        <v>84</v>
      </c>
      <c r="BB32" s="60"/>
      <c r="BC32" s="2"/>
      <c r="BD32" s="60"/>
      <c r="BE32" s="60"/>
      <c r="BF32" s="2"/>
      <c r="BG32" s="60"/>
      <c r="BH32" s="60"/>
      <c r="BI32" s="2"/>
      <c r="BJ32" s="60"/>
      <c r="BK32" s="60"/>
      <c r="BL32" s="2"/>
      <c r="BM32" s="29">
        <f t="shared" si="12"/>
        <v>82</v>
      </c>
      <c r="BN32" s="29">
        <f t="shared" si="13"/>
        <v>84</v>
      </c>
      <c r="BO32" s="29" t="str">
        <f t="shared" si="14"/>
        <v/>
      </c>
      <c r="BP32" s="29" t="str">
        <f t="shared" si="15"/>
        <v/>
      </c>
      <c r="BQ32" s="29" t="str">
        <f t="shared" si="16"/>
        <v/>
      </c>
      <c r="BR32" s="29">
        <f t="shared" si="17"/>
        <v>83</v>
      </c>
      <c r="BS32" s="60">
        <v>78</v>
      </c>
      <c r="BT32" s="60"/>
      <c r="BU32" s="2"/>
      <c r="BV32" s="60">
        <v>80</v>
      </c>
      <c r="BW32" s="60"/>
      <c r="BX32" s="2"/>
      <c r="BY32" s="60">
        <v>80</v>
      </c>
      <c r="BZ32" s="60"/>
      <c r="CA32" s="2"/>
      <c r="CB32" s="60"/>
      <c r="CC32" s="60"/>
      <c r="CD32" s="2"/>
      <c r="CE32" s="60"/>
      <c r="CF32" s="60"/>
      <c r="CG32" s="2"/>
      <c r="CH32" s="29">
        <f t="shared" si="18"/>
        <v>78</v>
      </c>
      <c r="CI32" s="29">
        <f t="shared" si="19"/>
        <v>80</v>
      </c>
      <c r="CJ32" s="29">
        <f t="shared" si="20"/>
        <v>80</v>
      </c>
      <c r="CK32" s="29" t="str">
        <f t="shared" si="21"/>
        <v/>
      </c>
      <c r="CL32" s="29" t="str">
        <f t="shared" si="22"/>
        <v/>
      </c>
      <c r="CM32" s="32">
        <f t="shared" si="23"/>
        <v>80.25</v>
      </c>
      <c r="CN32" s="33">
        <f t="shared" si="24"/>
        <v>80</v>
      </c>
      <c r="CO32" s="36"/>
      <c r="CP32" s="60">
        <v>7</v>
      </c>
      <c r="CQ32"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32" s="36"/>
      <c r="CS32" s="60">
        <v>7</v>
      </c>
      <c r="CT32"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32" s="7"/>
      <c r="CV32" s="49">
        <v>10</v>
      </c>
      <c r="CW32" s="60"/>
      <c r="CX32" s="7">
        <v>12480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tuntas pada semua KD ketrampilan, </v>
      </c>
    </row>
    <row r="33" spans="1:110" x14ac:dyDescent="0.25">
      <c r="A33" s="8">
        <v>23</v>
      </c>
      <c r="B33" s="8">
        <v>149008</v>
      </c>
      <c r="C33" s="8" t="s">
        <v>79</v>
      </c>
      <c r="D33" s="8">
        <f t="shared" si="0"/>
        <v>80</v>
      </c>
      <c r="E33" s="13" t="str">
        <f t="shared" si="1"/>
        <v>B</v>
      </c>
      <c r="F33" s="17">
        <f t="shared" si="2"/>
        <v>80</v>
      </c>
      <c r="G33" s="13" t="str">
        <f t="shared" si="3"/>
        <v>B</v>
      </c>
      <c r="H33"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33" s="8">
        <f t="shared" si="5"/>
        <v>81</v>
      </c>
      <c r="J33" s="13" t="str">
        <f t="shared" si="6"/>
        <v>B</v>
      </c>
      <c r="K33" s="20">
        <f t="shared" si="7"/>
        <v>82</v>
      </c>
      <c r="L33" s="13" t="str">
        <f t="shared" si="8"/>
        <v>B</v>
      </c>
      <c r="M33"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33" s="7"/>
      <c r="O33" s="60">
        <v>75</v>
      </c>
      <c r="P33" s="60">
        <v>82</v>
      </c>
      <c r="Q33" s="2">
        <v>78</v>
      </c>
      <c r="R33" s="60">
        <v>82</v>
      </c>
      <c r="S33" s="60">
        <v>80</v>
      </c>
      <c r="T33" s="2">
        <v>85</v>
      </c>
      <c r="U33" s="60"/>
      <c r="V33" s="60"/>
      <c r="W33" s="2"/>
      <c r="X33" s="60"/>
      <c r="Y33" s="60"/>
      <c r="Z33" s="2"/>
      <c r="AA33" s="60"/>
      <c r="AB33" s="60"/>
      <c r="AC33" s="2"/>
      <c r="AD33" s="29">
        <f t="shared" si="10"/>
        <v>80</v>
      </c>
      <c r="AE33" s="60">
        <v>80</v>
      </c>
      <c r="AF33" s="60">
        <v>82</v>
      </c>
      <c r="AG33" s="2">
        <v>85</v>
      </c>
      <c r="AH33" s="60">
        <v>80</v>
      </c>
      <c r="AI33" s="60">
        <v>83</v>
      </c>
      <c r="AJ33" s="2">
        <v>85</v>
      </c>
      <c r="AK33" s="60">
        <v>75</v>
      </c>
      <c r="AL33" s="60">
        <v>80</v>
      </c>
      <c r="AM33" s="2">
        <v>80</v>
      </c>
      <c r="AN33" s="60"/>
      <c r="AO33" s="60"/>
      <c r="AP33" s="2"/>
      <c r="AQ33" s="60"/>
      <c r="AR33" s="60"/>
      <c r="AS33" s="2"/>
      <c r="AT33" s="60">
        <v>62.5</v>
      </c>
      <c r="AU33" s="32">
        <f>IF($T$7=12,IF(SUM(O33:AC33,AE12:AS12)&gt;0,AVERAGE(O33:AC33,AE33:AT33),""),IF(AT33="","",AVERAGE(O33:AC33,AE33:AT33)))</f>
        <v>79.65625</v>
      </c>
      <c r="AV33" s="33">
        <f t="shared" si="11"/>
        <v>80</v>
      </c>
      <c r="AW33" s="36"/>
      <c r="AX33" s="60">
        <v>82</v>
      </c>
      <c r="AY33" s="60"/>
      <c r="AZ33" s="2"/>
      <c r="BA33" s="60">
        <v>80</v>
      </c>
      <c r="BB33" s="60"/>
      <c r="BC33" s="2"/>
      <c r="BD33" s="60"/>
      <c r="BE33" s="60"/>
      <c r="BF33" s="2"/>
      <c r="BG33" s="60"/>
      <c r="BH33" s="60"/>
      <c r="BI33" s="2"/>
      <c r="BJ33" s="60"/>
      <c r="BK33" s="60"/>
      <c r="BL33" s="2"/>
      <c r="BM33" s="29">
        <f t="shared" si="12"/>
        <v>82</v>
      </c>
      <c r="BN33" s="29">
        <f t="shared" si="13"/>
        <v>80</v>
      </c>
      <c r="BO33" s="29" t="str">
        <f t="shared" si="14"/>
        <v/>
      </c>
      <c r="BP33" s="29" t="str">
        <f t="shared" si="15"/>
        <v/>
      </c>
      <c r="BQ33" s="29" t="str">
        <f t="shared" si="16"/>
        <v/>
      </c>
      <c r="BR33" s="29">
        <f t="shared" si="17"/>
        <v>81</v>
      </c>
      <c r="BS33" s="60">
        <v>82</v>
      </c>
      <c r="BT33" s="60"/>
      <c r="BU33" s="2"/>
      <c r="BV33" s="60">
        <v>83</v>
      </c>
      <c r="BW33" s="60"/>
      <c r="BX33" s="2"/>
      <c r="BY33" s="60">
        <v>80</v>
      </c>
      <c r="BZ33" s="60"/>
      <c r="CA33" s="2"/>
      <c r="CB33" s="60"/>
      <c r="CC33" s="60"/>
      <c r="CD33" s="2"/>
      <c r="CE33" s="60"/>
      <c r="CF33" s="60"/>
      <c r="CG33" s="2"/>
      <c r="CH33" s="29">
        <f t="shared" si="18"/>
        <v>82</v>
      </c>
      <c r="CI33" s="29">
        <f t="shared" si="19"/>
        <v>83</v>
      </c>
      <c r="CJ33" s="29">
        <f t="shared" si="20"/>
        <v>80</v>
      </c>
      <c r="CK33" s="29" t="str">
        <f t="shared" si="21"/>
        <v/>
      </c>
      <c r="CL33" s="29" t="str">
        <f t="shared" si="22"/>
        <v/>
      </c>
      <c r="CM33" s="32">
        <f t="shared" si="23"/>
        <v>81.5</v>
      </c>
      <c r="CN33" s="33">
        <f t="shared" si="24"/>
        <v>82</v>
      </c>
      <c r="CO33" s="36"/>
      <c r="CP33" s="60">
        <v>7</v>
      </c>
      <c r="CQ33"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33" s="36"/>
      <c r="CS33" s="60">
        <v>7</v>
      </c>
      <c r="CT33"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tuntas pada semua KD ketrampilan, </v>
      </c>
    </row>
    <row r="34" spans="1:110" x14ac:dyDescent="0.25">
      <c r="A34" s="8">
        <v>24</v>
      </c>
      <c r="B34" s="8">
        <v>148144</v>
      </c>
      <c r="C34" s="8" t="s">
        <v>80</v>
      </c>
      <c r="D34" s="8">
        <f t="shared" si="0"/>
        <v>81</v>
      </c>
      <c r="E34" s="13" t="str">
        <f t="shared" si="1"/>
        <v>B</v>
      </c>
      <c r="F34" s="17">
        <f t="shared" si="2"/>
        <v>80</v>
      </c>
      <c r="G34" s="13" t="str">
        <f t="shared" si="3"/>
        <v>B</v>
      </c>
      <c r="H34"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34" s="8">
        <f t="shared" si="5"/>
        <v>83</v>
      </c>
      <c r="J34" s="13" t="str">
        <f t="shared" si="6"/>
        <v>B</v>
      </c>
      <c r="K34" s="20">
        <f t="shared" si="7"/>
        <v>81</v>
      </c>
      <c r="L34" s="13" t="str">
        <f t="shared" si="8"/>
        <v>B</v>
      </c>
      <c r="M34"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34" s="7"/>
      <c r="O34" s="60">
        <v>80</v>
      </c>
      <c r="P34" s="60">
        <v>83</v>
      </c>
      <c r="Q34" s="2">
        <v>81</v>
      </c>
      <c r="R34" s="60">
        <v>78</v>
      </c>
      <c r="S34" s="60">
        <v>82</v>
      </c>
      <c r="T34" s="2">
        <v>80</v>
      </c>
      <c r="U34" s="60"/>
      <c r="V34" s="60"/>
      <c r="W34" s="2"/>
      <c r="X34" s="60"/>
      <c r="Y34" s="60"/>
      <c r="Z34" s="2"/>
      <c r="AA34" s="60"/>
      <c r="AB34" s="60"/>
      <c r="AC34" s="2"/>
      <c r="AD34" s="29">
        <f t="shared" si="10"/>
        <v>81</v>
      </c>
      <c r="AE34" s="60">
        <v>77</v>
      </c>
      <c r="AF34" s="60">
        <v>82</v>
      </c>
      <c r="AG34" s="2">
        <v>85</v>
      </c>
      <c r="AH34" s="60">
        <v>80</v>
      </c>
      <c r="AI34" s="60">
        <v>81</v>
      </c>
      <c r="AJ34" s="2">
        <v>84</v>
      </c>
      <c r="AK34" s="60">
        <v>77</v>
      </c>
      <c r="AL34" s="60">
        <v>78</v>
      </c>
      <c r="AM34" s="2">
        <v>80</v>
      </c>
      <c r="AN34" s="60"/>
      <c r="AO34" s="60"/>
      <c r="AP34" s="2"/>
      <c r="AQ34" s="60"/>
      <c r="AR34" s="60"/>
      <c r="AS34" s="2"/>
      <c r="AT34" s="60">
        <v>77.5</v>
      </c>
      <c r="AU34" s="32">
        <f>IF($T$7=12,IF(SUM(O34:AC34,AE12:AS12)&gt;0,AVERAGE(O34:AC34,AE34:AT34),""),IF(AT34="","",AVERAGE(O34:AC34,AE34:AT34)))</f>
        <v>80.34375</v>
      </c>
      <c r="AV34" s="33">
        <f t="shared" si="11"/>
        <v>80</v>
      </c>
      <c r="AW34" s="36"/>
      <c r="AX34" s="60">
        <v>83</v>
      </c>
      <c r="AY34" s="60"/>
      <c r="AZ34" s="2"/>
      <c r="BA34" s="60">
        <v>82</v>
      </c>
      <c r="BB34" s="60"/>
      <c r="BC34" s="2"/>
      <c r="BD34" s="60"/>
      <c r="BE34" s="60"/>
      <c r="BF34" s="2"/>
      <c r="BG34" s="60"/>
      <c r="BH34" s="60"/>
      <c r="BI34" s="2"/>
      <c r="BJ34" s="60"/>
      <c r="BK34" s="60"/>
      <c r="BL34" s="2"/>
      <c r="BM34" s="29">
        <f t="shared" si="12"/>
        <v>83</v>
      </c>
      <c r="BN34" s="29">
        <f t="shared" si="13"/>
        <v>82</v>
      </c>
      <c r="BO34" s="29" t="str">
        <f t="shared" si="14"/>
        <v/>
      </c>
      <c r="BP34" s="29" t="str">
        <f t="shared" si="15"/>
        <v/>
      </c>
      <c r="BQ34" s="29" t="str">
        <f t="shared" si="16"/>
        <v/>
      </c>
      <c r="BR34" s="29">
        <f t="shared" si="17"/>
        <v>83</v>
      </c>
      <c r="BS34" s="60">
        <v>82</v>
      </c>
      <c r="BT34" s="60"/>
      <c r="BU34" s="2"/>
      <c r="BV34" s="60">
        <v>81</v>
      </c>
      <c r="BW34" s="60"/>
      <c r="BX34" s="2"/>
      <c r="BY34" s="60">
        <v>78</v>
      </c>
      <c r="BZ34" s="60"/>
      <c r="CA34" s="2"/>
      <c r="CB34" s="60"/>
      <c r="CC34" s="60"/>
      <c r="CD34" s="2"/>
      <c r="CE34" s="60"/>
      <c r="CF34" s="60"/>
      <c r="CG34" s="2"/>
      <c r="CH34" s="29">
        <f t="shared" si="18"/>
        <v>82</v>
      </c>
      <c r="CI34" s="29">
        <f t="shared" si="19"/>
        <v>81</v>
      </c>
      <c r="CJ34" s="29">
        <f t="shared" si="20"/>
        <v>78</v>
      </c>
      <c r="CK34" s="29" t="str">
        <f t="shared" si="21"/>
        <v/>
      </c>
      <c r="CL34" s="29" t="str">
        <f t="shared" si="22"/>
        <v/>
      </c>
      <c r="CM34" s="32">
        <f t="shared" si="23"/>
        <v>81</v>
      </c>
      <c r="CN34" s="33">
        <f t="shared" si="24"/>
        <v>81</v>
      </c>
      <c r="CO34" s="36"/>
      <c r="CP34" s="60">
        <v>7</v>
      </c>
      <c r="CQ34"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34" s="36"/>
      <c r="CS34" s="60">
        <v>7</v>
      </c>
      <c r="CT34"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34" s="7"/>
      <c r="CV34" s="7"/>
      <c r="CW34" s="61"/>
      <c r="CX34" s="7"/>
      <c r="CY34" s="7"/>
      <c r="CZ34" s="7"/>
      <c r="DA34" s="7"/>
    </row>
    <row r="35" spans="1:110" x14ac:dyDescent="0.25">
      <c r="A35" s="8">
        <v>25</v>
      </c>
      <c r="B35" s="8">
        <v>148160</v>
      </c>
      <c r="C35" s="8" t="s">
        <v>81</v>
      </c>
      <c r="D35" s="8">
        <f t="shared" si="0"/>
        <v>81</v>
      </c>
      <c r="E35" s="13" t="str">
        <f t="shared" si="1"/>
        <v>B</v>
      </c>
      <c r="F35" s="17">
        <f t="shared" si="2"/>
        <v>80</v>
      </c>
      <c r="G35" s="13" t="str">
        <f t="shared" si="3"/>
        <v>B</v>
      </c>
      <c r="H35"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35" s="8">
        <f t="shared" si="5"/>
        <v>80</v>
      </c>
      <c r="J35" s="13" t="str">
        <f t="shared" si="6"/>
        <v>B</v>
      </c>
      <c r="K35" s="20">
        <f t="shared" si="7"/>
        <v>81</v>
      </c>
      <c r="L35" s="13" t="str">
        <f t="shared" si="8"/>
        <v>B</v>
      </c>
      <c r="M35"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35" s="7"/>
      <c r="O35" s="60">
        <v>82</v>
      </c>
      <c r="P35" s="60">
        <v>78</v>
      </c>
      <c r="Q35" s="2">
        <v>82</v>
      </c>
      <c r="R35" s="60">
        <v>81</v>
      </c>
      <c r="S35" s="60">
        <v>82</v>
      </c>
      <c r="T35" s="2">
        <v>82</v>
      </c>
      <c r="U35" s="60"/>
      <c r="V35" s="60"/>
      <c r="W35" s="2"/>
      <c r="X35" s="60"/>
      <c r="Y35" s="60"/>
      <c r="Z35" s="2"/>
      <c r="AA35" s="60"/>
      <c r="AB35" s="60"/>
      <c r="AC35" s="2"/>
      <c r="AD35" s="29">
        <f t="shared" si="10"/>
        <v>81</v>
      </c>
      <c r="AE35" s="60">
        <v>79</v>
      </c>
      <c r="AF35" s="60">
        <v>82</v>
      </c>
      <c r="AG35" s="2">
        <v>85</v>
      </c>
      <c r="AH35" s="60">
        <v>80</v>
      </c>
      <c r="AI35" s="60">
        <v>82</v>
      </c>
      <c r="AJ35" s="2">
        <v>85</v>
      </c>
      <c r="AK35" s="60">
        <v>76</v>
      </c>
      <c r="AL35" s="60">
        <v>80</v>
      </c>
      <c r="AM35" s="2">
        <v>83</v>
      </c>
      <c r="AN35" s="60"/>
      <c r="AO35" s="60"/>
      <c r="AP35" s="2"/>
      <c r="AQ35" s="60"/>
      <c r="AR35" s="60"/>
      <c r="AS35" s="2"/>
      <c r="AT35" s="60">
        <v>55</v>
      </c>
      <c r="AU35" s="32">
        <f>IF($T$7=12,IF(SUM(O35:AC35,AE12:AS12)&gt;0,AVERAGE(O35:AC35,AE35:AT35),""),IF(AT35="","",AVERAGE(O35:AC35,AE35:AT35)))</f>
        <v>79.625</v>
      </c>
      <c r="AV35" s="33">
        <f t="shared" si="11"/>
        <v>80</v>
      </c>
      <c r="AW35" s="36"/>
      <c r="AX35" s="60">
        <v>78</v>
      </c>
      <c r="AY35" s="60"/>
      <c r="AZ35" s="2"/>
      <c r="BA35" s="60">
        <v>82</v>
      </c>
      <c r="BB35" s="60"/>
      <c r="BC35" s="2"/>
      <c r="BD35" s="60"/>
      <c r="BE35" s="60"/>
      <c r="BF35" s="2"/>
      <c r="BG35" s="60"/>
      <c r="BH35" s="60"/>
      <c r="BI35" s="2"/>
      <c r="BJ35" s="60"/>
      <c r="BK35" s="60"/>
      <c r="BL35" s="2"/>
      <c r="BM35" s="29">
        <f t="shared" si="12"/>
        <v>78</v>
      </c>
      <c r="BN35" s="29">
        <f t="shared" si="13"/>
        <v>82</v>
      </c>
      <c r="BO35" s="29" t="str">
        <f t="shared" si="14"/>
        <v/>
      </c>
      <c r="BP35" s="29" t="str">
        <f t="shared" si="15"/>
        <v/>
      </c>
      <c r="BQ35" s="29" t="str">
        <f t="shared" si="16"/>
        <v/>
      </c>
      <c r="BR35" s="29">
        <f t="shared" si="17"/>
        <v>80</v>
      </c>
      <c r="BS35" s="60">
        <v>82</v>
      </c>
      <c r="BT35" s="60"/>
      <c r="BU35" s="2"/>
      <c r="BV35" s="60">
        <v>82</v>
      </c>
      <c r="BW35" s="60"/>
      <c r="BX35" s="2"/>
      <c r="BY35" s="60">
        <v>80</v>
      </c>
      <c r="BZ35" s="60"/>
      <c r="CA35" s="2"/>
      <c r="CB35" s="60"/>
      <c r="CC35" s="60"/>
      <c r="CD35" s="2"/>
      <c r="CE35" s="60"/>
      <c r="CF35" s="60"/>
      <c r="CG35" s="2"/>
      <c r="CH35" s="29">
        <f t="shared" si="18"/>
        <v>82</v>
      </c>
      <c r="CI35" s="29">
        <f t="shared" si="19"/>
        <v>82</v>
      </c>
      <c r="CJ35" s="29">
        <f t="shared" si="20"/>
        <v>80</v>
      </c>
      <c r="CK35" s="29" t="str">
        <f t="shared" si="21"/>
        <v/>
      </c>
      <c r="CL35" s="29" t="str">
        <f t="shared" si="22"/>
        <v/>
      </c>
      <c r="CM35" s="32">
        <f t="shared" si="23"/>
        <v>81</v>
      </c>
      <c r="CN35" s="33">
        <f t="shared" si="24"/>
        <v>81</v>
      </c>
      <c r="CO35" s="36"/>
      <c r="CP35" s="60">
        <v>7</v>
      </c>
      <c r="CQ35"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35" s="36"/>
      <c r="CS35" s="60">
        <v>7</v>
      </c>
      <c r="CT35"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35" s="7"/>
      <c r="CV35" s="7"/>
      <c r="CW35" s="61"/>
      <c r="CX35" s="7"/>
      <c r="CY35" s="7"/>
      <c r="CZ35" s="7"/>
      <c r="DA35" s="7"/>
    </row>
    <row r="36" spans="1:110" x14ac:dyDescent="0.25">
      <c r="A36" s="8">
        <v>26</v>
      </c>
      <c r="B36" s="8">
        <v>148176</v>
      </c>
      <c r="C36" s="8" t="s">
        <v>82</v>
      </c>
      <c r="D36" s="8">
        <f t="shared" si="0"/>
        <v>82</v>
      </c>
      <c r="E36" s="13" t="str">
        <f t="shared" si="1"/>
        <v>B</v>
      </c>
      <c r="F36" s="17">
        <f t="shared" si="2"/>
        <v>80</v>
      </c>
      <c r="G36" s="13" t="str">
        <f t="shared" si="3"/>
        <v>B</v>
      </c>
      <c r="H36"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36" s="8">
        <f t="shared" si="5"/>
        <v>84</v>
      </c>
      <c r="J36" s="13" t="str">
        <f t="shared" si="6"/>
        <v>B</v>
      </c>
      <c r="K36" s="20">
        <f t="shared" si="7"/>
        <v>81</v>
      </c>
      <c r="L36" s="13" t="str">
        <f t="shared" si="8"/>
        <v>B</v>
      </c>
      <c r="M36"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36" s="7"/>
      <c r="O36" s="60">
        <v>80</v>
      </c>
      <c r="P36" s="60">
        <v>83</v>
      </c>
      <c r="Q36" s="2">
        <v>80</v>
      </c>
      <c r="R36" s="60">
        <v>77</v>
      </c>
      <c r="S36" s="60">
        <v>85</v>
      </c>
      <c r="T36" s="2">
        <v>85</v>
      </c>
      <c r="U36" s="60"/>
      <c r="V36" s="60"/>
      <c r="W36" s="2"/>
      <c r="X36" s="60"/>
      <c r="Y36" s="60"/>
      <c r="Z36" s="2"/>
      <c r="AA36" s="60"/>
      <c r="AB36" s="60"/>
      <c r="AC36" s="2"/>
      <c r="AD36" s="29">
        <f t="shared" si="10"/>
        <v>82</v>
      </c>
      <c r="AE36" s="60">
        <v>75</v>
      </c>
      <c r="AF36" s="60">
        <v>80</v>
      </c>
      <c r="AG36" s="2">
        <v>80</v>
      </c>
      <c r="AH36" s="60">
        <v>79</v>
      </c>
      <c r="AI36" s="60">
        <v>80</v>
      </c>
      <c r="AJ36" s="2">
        <v>85</v>
      </c>
      <c r="AK36" s="60">
        <v>75</v>
      </c>
      <c r="AL36" s="60">
        <v>78</v>
      </c>
      <c r="AM36" s="2">
        <v>82</v>
      </c>
      <c r="AN36" s="60"/>
      <c r="AO36" s="60"/>
      <c r="AP36" s="2"/>
      <c r="AQ36" s="60"/>
      <c r="AR36" s="60"/>
      <c r="AS36" s="2"/>
      <c r="AT36" s="60">
        <v>77.5</v>
      </c>
      <c r="AU36" s="32">
        <f>IF($T$7=12,IF(SUM(O36:AC36,AE12:AS12)&gt;0,AVERAGE(O36:AC36,AE36:AT36),""),IF(AT36="","",AVERAGE(O36:AC36,AE36:AT36)))</f>
        <v>80.09375</v>
      </c>
      <c r="AV36" s="33">
        <f t="shared" si="11"/>
        <v>80</v>
      </c>
      <c r="AW36" s="36"/>
      <c r="AX36" s="60">
        <v>83</v>
      </c>
      <c r="AY36" s="60"/>
      <c r="AZ36" s="2"/>
      <c r="BA36" s="60">
        <v>85</v>
      </c>
      <c r="BB36" s="60"/>
      <c r="BC36" s="2"/>
      <c r="BD36" s="60"/>
      <c r="BE36" s="60"/>
      <c r="BF36" s="2"/>
      <c r="BG36" s="60"/>
      <c r="BH36" s="60"/>
      <c r="BI36" s="2"/>
      <c r="BJ36" s="60"/>
      <c r="BK36" s="60"/>
      <c r="BL36" s="2"/>
      <c r="BM36" s="29">
        <f t="shared" si="12"/>
        <v>83</v>
      </c>
      <c r="BN36" s="29">
        <f t="shared" si="13"/>
        <v>85</v>
      </c>
      <c r="BO36" s="29" t="str">
        <f t="shared" si="14"/>
        <v/>
      </c>
      <c r="BP36" s="29" t="str">
        <f t="shared" si="15"/>
        <v/>
      </c>
      <c r="BQ36" s="29" t="str">
        <f t="shared" si="16"/>
        <v/>
      </c>
      <c r="BR36" s="29">
        <f t="shared" si="17"/>
        <v>84</v>
      </c>
      <c r="BS36" s="60">
        <v>80</v>
      </c>
      <c r="BT36" s="60"/>
      <c r="BU36" s="2"/>
      <c r="BV36" s="60">
        <v>80</v>
      </c>
      <c r="BW36" s="60"/>
      <c r="BX36" s="2"/>
      <c r="BY36" s="60">
        <v>78</v>
      </c>
      <c r="BZ36" s="60"/>
      <c r="CA36" s="2"/>
      <c r="CB36" s="60"/>
      <c r="CC36" s="60"/>
      <c r="CD36" s="2"/>
      <c r="CE36" s="60"/>
      <c r="CF36" s="60"/>
      <c r="CG36" s="2"/>
      <c r="CH36" s="29">
        <f t="shared" si="18"/>
        <v>80</v>
      </c>
      <c r="CI36" s="29">
        <f t="shared" si="19"/>
        <v>80</v>
      </c>
      <c r="CJ36" s="29">
        <f t="shared" si="20"/>
        <v>78</v>
      </c>
      <c r="CK36" s="29" t="str">
        <f t="shared" si="21"/>
        <v/>
      </c>
      <c r="CL36" s="29" t="str">
        <f t="shared" si="22"/>
        <v/>
      </c>
      <c r="CM36" s="32">
        <f t="shared" si="23"/>
        <v>80.5</v>
      </c>
      <c r="CN36" s="33">
        <f t="shared" si="24"/>
        <v>81</v>
      </c>
      <c r="CO36" s="36"/>
      <c r="CP36" s="60">
        <v>7</v>
      </c>
      <c r="CQ36"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36" s="36"/>
      <c r="CS36" s="60">
        <v>7</v>
      </c>
      <c r="CT36"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36" s="7"/>
      <c r="CV36" s="7"/>
      <c r="CW36" s="61"/>
      <c r="CX36" s="7"/>
      <c r="CY36" s="7"/>
      <c r="CZ36" s="7"/>
      <c r="DA36" s="7"/>
    </row>
    <row r="37" spans="1:110" x14ac:dyDescent="0.25">
      <c r="A37" s="8">
        <v>27</v>
      </c>
      <c r="B37" s="8">
        <v>148192</v>
      </c>
      <c r="C37" s="8" t="s">
        <v>83</v>
      </c>
      <c r="D37" s="8">
        <f t="shared" si="0"/>
        <v>82</v>
      </c>
      <c r="E37" s="13" t="str">
        <f t="shared" si="1"/>
        <v>B</v>
      </c>
      <c r="F37" s="17">
        <f t="shared" si="2"/>
        <v>80</v>
      </c>
      <c r="G37" s="13" t="str">
        <f t="shared" si="3"/>
        <v>B</v>
      </c>
      <c r="H37"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37" s="8">
        <f t="shared" si="5"/>
        <v>81</v>
      </c>
      <c r="J37" s="13" t="str">
        <f t="shared" si="6"/>
        <v>B</v>
      </c>
      <c r="K37" s="20">
        <f t="shared" si="7"/>
        <v>81</v>
      </c>
      <c r="L37" s="13" t="str">
        <f t="shared" si="8"/>
        <v>B</v>
      </c>
      <c r="M37"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37" s="7"/>
      <c r="O37" s="60">
        <v>78</v>
      </c>
      <c r="P37" s="60">
        <v>80</v>
      </c>
      <c r="Q37" s="2">
        <v>85</v>
      </c>
      <c r="R37" s="60">
        <v>80</v>
      </c>
      <c r="S37" s="60">
        <v>82</v>
      </c>
      <c r="T37" s="2">
        <v>84</v>
      </c>
      <c r="U37" s="60"/>
      <c r="V37" s="60"/>
      <c r="W37" s="2"/>
      <c r="X37" s="60"/>
      <c r="Y37" s="60"/>
      <c r="Z37" s="2"/>
      <c r="AA37" s="60"/>
      <c r="AB37" s="60"/>
      <c r="AC37" s="2"/>
      <c r="AD37" s="29">
        <f t="shared" si="10"/>
        <v>82</v>
      </c>
      <c r="AE37" s="60">
        <v>78</v>
      </c>
      <c r="AF37" s="60">
        <v>81</v>
      </c>
      <c r="AG37" s="2">
        <v>85</v>
      </c>
      <c r="AH37" s="60">
        <v>82</v>
      </c>
      <c r="AI37" s="60">
        <v>83</v>
      </c>
      <c r="AJ37" s="2">
        <v>85</v>
      </c>
      <c r="AK37" s="60">
        <v>75</v>
      </c>
      <c r="AL37" s="60">
        <v>79</v>
      </c>
      <c r="AM37" s="2">
        <v>80</v>
      </c>
      <c r="AN37" s="60"/>
      <c r="AO37" s="60"/>
      <c r="AP37" s="2"/>
      <c r="AQ37" s="60"/>
      <c r="AR37" s="60"/>
      <c r="AS37" s="2"/>
      <c r="AT37" s="60">
        <v>55</v>
      </c>
      <c r="AU37" s="32">
        <f>IF($T$7=12,IF(SUM(O37:AC37,AE12:AS12)&gt;0,AVERAGE(O37:AC37,AE37:AT37),""),IF(AT37="","",AVERAGE(O37:AC37,AE37:AT37)))</f>
        <v>79.5</v>
      </c>
      <c r="AV37" s="33">
        <f t="shared" si="11"/>
        <v>80</v>
      </c>
      <c r="AW37" s="36"/>
      <c r="AX37" s="60">
        <v>80</v>
      </c>
      <c r="AY37" s="60"/>
      <c r="AZ37" s="2"/>
      <c r="BA37" s="60">
        <v>82</v>
      </c>
      <c r="BB37" s="60"/>
      <c r="BC37" s="2"/>
      <c r="BD37" s="60"/>
      <c r="BE37" s="60"/>
      <c r="BF37" s="2"/>
      <c r="BG37" s="60"/>
      <c r="BH37" s="60"/>
      <c r="BI37" s="2"/>
      <c r="BJ37" s="60"/>
      <c r="BK37" s="60"/>
      <c r="BL37" s="2"/>
      <c r="BM37" s="29">
        <f t="shared" si="12"/>
        <v>80</v>
      </c>
      <c r="BN37" s="29">
        <f t="shared" si="13"/>
        <v>82</v>
      </c>
      <c r="BO37" s="29" t="str">
        <f t="shared" si="14"/>
        <v/>
      </c>
      <c r="BP37" s="29" t="str">
        <f t="shared" si="15"/>
        <v/>
      </c>
      <c r="BQ37" s="29" t="str">
        <f t="shared" si="16"/>
        <v/>
      </c>
      <c r="BR37" s="29">
        <f t="shared" si="17"/>
        <v>81</v>
      </c>
      <c r="BS37" s="60">
        <v>81</v>
      </c>
      <c r="BT37" s="60"/>
      <c r="BU37" s="2"/>
      <c r="BV37" s="60">
        <v>83</v>
      </c>
      <c r="BW37" s="60"/>
      <c r="BX37" s="2"/>
      <c r="BY37" s="60">
        <v>79</v>
      </c>
      <c r="BZ37" s="60"/>
      <c r="CA37" s="2"/>
      <c r="CB37" s="60"/>
      <c r="CC37" s="60"/>
      <c r="CD37" s="2"/>
      <c r="CE37" s="60"/>
      <c r="CF37" s="60"/>
      <c r="CG37" s="2"/>
      <c r="CH37" s="29">
        <f t="shared" si="18"/>
        <v>81</v>
      </c>
      <c r="CI37" s="29">
        <f t="shared" si="19"/>
        <v>83</v>
      </c>
      <c r="CJ37" s="29">
        <f t="shared" si="20"/>
        <v>79</v>
      </c>
      <c r="CK37" s="29" t="str">
        <f t="shared" si="21"/>
        <v/>
      </c>
      <c r="CL37" s="29" t="str">
        <f t="shared" si="22"/>
        <v/>
      </c>
      <c r="CM37" s="32">
        <f t="shared" si="23"/>
        <v>81</v>
      </c>
      <c r="CN37" s="33">
        <f t="shared" si="24"/>
        <v>81</v>
      </c>
      <c r="CO37" s="36"/>
      <c r="CP37" s="60">
        <v>7</v>
      </c>
      <c r="CQ37"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37" s="36"/>
      <c r="CS37" s="60">
        <v>7</v>
      </c>
      <c r="CT37"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37" s="7"/>
      <c r="CV37" s="7"/>
      <c r="CW37" s="61"/>
      <c r="CX37" s="7"/>
      <c r="CY37" s="7"/>
      <c r="CZ37" s="7"/>
      <c r="DA37" s="7"/>
    </row>
    <row r="38" spans="1:110" x14ac:dyDescent="0.25">
      <c r="A38" s="8">
        <v>28</v>
      </c>
      <c r="B38" s="8">
        <v>148208</v>
      </c>
      <c r="C38" s="8" t="s">
        <v>84</v>
      </c>
      <c r="D38" s="8">
        <f t="shared" si="0"/>
        <v>83</v>
      </c>
      <c r="E38" s="13" t="str">
        <f t="shared" si="1"/>
        <v>B</v>
      </c>
      <c r="F38" s="17">
        <f t="shared" si="2"/>
        <v>80</v>
      </c>
      <c r="G38" s="13" t="str">
        <f t="shared" si="3"/>
        <v>B</v>
      </c>
      <c r="H38"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38" s="8">
        <f t="shared" si="5"/>
        <v>83</v>
      </c>
      <c r="J38" s="13" t="str">
        <f t="shared" si="6"/>
        <v>B</v>
      </c>
      <c r="K38" s="20">
        <f t="shared" si="7"/>
        <v>80</v>
      </c>
      <c r="L38" s="13" t="str">
        <f t="shared" si="8"/>
        <v>B</v>
      </c>
      <c r="M38"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38" s="7"/>
      <c r="O38" s="60">
        <v>80</v>
      </c>
      <c r="P38" s="60">
        <v>82</v>
      </c>
      <c r="Q38" s="2">
        <v>90</v>
      </c>
      <c r="R38" s="60">
        <v>75</v>
      </c>
      <c r="S38" s="60">
        <v>84</v>
      </c>
      <c r="T38" s="2">
        <v>85</v>
      </c>
      <c r="U38" s="60"/>
      <c r="V38" s="60"/>
      <c r="W38" s="2"/>
      <c r="X38" s="60"/>
      <c r="Y38" s="60"/>
      <c r="Z38" s="2"/>
      <c r="AA38" s="60"/>
      <c r="AB38" s="60"/>
      <c r="AC38" s="2"/>
      <c r="AD38" s="29">
        <f t="shared" si="10"/>
        <v>83</v>
      </c>
      <c r="AE38" s="60">
        <v>76</v>
      </c>
      <c r="AF38" s="60">
        <v>80</v>
      </c>
      <c r="AG38" s="2">
        <v>80</v>
      </c>
      <c r="AH38" s="60">
        <v>80</v>
      </c>
      <c r="AI38" s="60">
        <v>80</v>
      </c>
      <c r="AJ38" s="2">
        <v>85</v>
      </c>
      <c r="AK38" s="60">
        <v>75</v>
      </c>
      <c r="AL38" s="60">
        <v>78</v>
      </c>
      <c r="AM38" s="2">
        <v>80</v>
      </c>
      <c r="AN38" s="60"/>
      <c r="AO38" s="60"/>
      <c r="AP38" s="2"/>
      <c r="AQ38" s="60"/>
      <c r="AR38" s="60"/>
      <c r="AS38" s="2"/>
      <c r="AT38" s="60">
        <v>75</v>
      </c>
      <c r="AU38" s="32">
        <f>IF($T$7=12,IF(SUM(O38:AC38,AE12:AS12)&gt;0,AVERAGE(O38:AC38,AE38:AT38),""),IF(AT38="","",AVERAGE(O38:AC38,AE38:AT38)))</f>
        <v>80.3125</v>
      </c>
      <c r="AV38" s="33">
        <f t="shared" si="11"/>
        <v>80</v>
      </c>
      <c r="AW38" s="36"/>
      <c r="AX38" s="60">
        <v>82</v>
      </c>
      <c r="AY38" s="60"/>
      <c r="AZ38" s="2"/>
      <c r="BA38" s="60">
        <v>84</v>
      </c>
      <c r="BB38" s="60"/>
      <c r="BC38" s="2"/>
      <c r="BD38" s="60"/>
      <c r="BE38" s="60"/>
      <c r="BF38" s="2"/>
      <c r="BG38" s="60"/>
      <c r="BH38" s="60"/>
      <c r="BI38" s="2"/>
      <c r="BJ38" s="60"/>
      <c r="BK38" s="60"/>
      <c r="BL38" s="2"/>
      <c r="BM38" s="29">
        <f t="shared" si="12"/>
        <v>82</v>
      </c>
      <c r="BN38" s="29">
        <f t="shared" si="13"/>
        <v>84</v>
      </c>
      <c r="BO38" s="29" t="str">
        <f t="shared" si="14"/>
        <v/>
      </c>
      <c r="BP38" s="29" t="str">
        <f t="shared" si="15"/>
        <v/>
      </c>
      <c r="BQ38" s="29" t="str">
        <f t="shared" si="16"/>
        <v/>
      </c>
      <c r="BR38" s="29">
        <f t="shared" si="17"/>
        <v>83</v>
      </c>
      <c r="BS38" s="60">
        <v>80</v>
      </c>
      <c r="BT38" s="60"/>
      <c r="BU38" s="2"/>
      <c r="BV38" s="60">
        <v>80</v>
      </c>
      <c r="BW38" s="60"/>
      <c r="BX38" s="2"/>
      <c r="BY38" s="60">
        <v>78</v>
      </c>
      <c r="BZ38" s="60"/>
      <c r="CA38" s="2"/>
      <c r="CB38" s="60"/>
      <c r="CC38" s="60"/>
      <c r="CD38" s="2"/>
      <c r="CE38" s="60"/>
      <c r="CF38" s="60"/>
      <c r="CG38" s="2"/>
      <c r="CH38" s="29">
        <f t="shared" si="18"/>
        <v>80</v>
      </c>
      <c r="CI38" s="29">
        <f t="shared" si="19"/>
        <v>80</v>
      </c>
      <c r="CJ38" s="29">
        <f t="shared" si="20"/>
        <v>78</v>
      </c>
      <c r="CK38" s="29" t="str">
        <f t="shared" si="21"/>
        <v/>
      </c>
      <c r="CL38" s="29" t="str">
        <f t="shared" si="22"/>
        <v/>
      </c>
      <c r="CM38" s="32">
        <f t="shared" si="23"/>
        <v>80.25</v>
      </c>
      <c r="CN38" s="33">
        <f t="shared" si="24"/>
        <v>80</v>
      </c>
      <c r="CO38" s="36"/>
      <c r="CP38" s="60">
        <v>7</v>
      </c>
      <c r="CQ38"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38" s="36"/>
      <c r="CS38" s="60">
        <v>7</v>
      </c>
      <c r="CT38"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38" s="7"/>
      <c r="CV38" s="7"/>
      <c r="CW38" s="61"/>
      <c r="CX38" s="7"/>
      <c r="CY38" s="7"/>
      <c r="CZ38" s="7"/>
      <c r="DA38" s="7"/>
    </row>
    <row r="39" spans="1:110" x14ac:dyDescent="0.25">
      <c r="A39" s="8">
        <v>29</v>
      </c>
      <c r="B39" s="8">
        <v>148224</v>
      </c>
      <c r="C39" s="8" t="s">
        <v>85</v>
      </c>
      <c r="D39" s="8">
        <f t="shared" si="0"/>
        <v>83</v>
      </c>
      <c r="E39" s="13" t="str">
        <f t="shared" si="1"/>
        <v>B</v>
      </c>
      <c r="F39" s="17">
        <f t="shared" si="2"/>
        <v>81</v>
      </c>
      <c r="G39" s="13" t="str">
        <f t="shared" si="3"/>
        <v>B</v>
      </c>
      <c r="H39"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39" s="8">
        <f t="shared" si="5"/>
        <v>83</v>
      </c>
      <c r="J39" s="13" t="str">
        <f t="shared" si="6"/>
        <v>B</v>
      </c>
      <c r="K39" s="20">
        <f t="shared" si="7"/>
        <v>81</v>
      </c>
      <c r="L39" s="13" t="str">
        <f t="shared" si="8"/>
        <v>B</v>
      </c>
      <c r="M39"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39" s="7"/>
      <c r="O39" s="60">
        <v>85</v>
      </c>
      <c r="P39" s="60">
        <v>82</v>
      </c>
      <c r="Q39" s="2">
        <v>85</v>
      </c>
      <c r="R39" s="60">
        <v>75</v>
      </c>
      <c r="S39" s="60">
        <v>84</v>
      </c>
      <c r="T39" s="2">
        <v>85</v>
      </c>
      <c r="U39" s="60"/>
      <c r="V39" s="60"/>
      <c r="W39" s="2"/>
      <c r="X39" s="60"/>
      <c r="Y39" s="60"/>
      <c r="Z39" s="2"/>
      <c r="AA39" s="60"/>
      <c r="AB39" s="60"/>
      <c r="AC39" s="2"/>
      <c r="AD39" s="29">
        <f t="shared" si="10"/>
        <v>83</v>
      </c>
      <c r="AE39" s="60">
        <v>75</v>
      </c>
      <c r="AF39" s="60">
        <v>80</v>
      </c>
      <c r="AG39" s="2">
        <v>80</v>
      </c>
      <c r="AH39" s="60">
        <v>80</v>
      </c>
      <c r="AI39" s="60">
        <v>80</v>
      </c>
      <c r="AJ39" s="2">
        <v>85</v>
      </c>
      <c r="AK39" s="60">
        <v>75</v>
      </c>
      <c r="AL39" s="60">
        <v>80</v>
      </c>
      <c r="AM39" s="2">
        <v>80</v>
      </c>
      <c r="AN39" s="60"/>
      <c r="AO39" s="60"/>
      <c r="AP39" s="2"/>
      <c r="AQ39" s="60"/>
      <c r="AR39" s="60"/>
      <c r="AS39" s="2"/>
      <c r="AT39" s="60">
        <v>80</v>
      </c>
      <c r="AU39" s="32">
        <f>IF($T$7=12,IF(SUM(O39:AC39,AE12:AS12)&gt;0,AVERAGE(O39:AC39,AE39:AT39),""),IF(AT39="","",AVERAGE(O39:AC39,AE39:AT39)))</f>
        <v>80.6875</v>
      </c>
      <c r="AV39" s="33">
        <f t="shared" si="11"/>
        <v>81</v>
      </c>
      <c r="AW39" s="36"/>
      <c r="AX39" s="60">
        <v>82</v>
      </c>
      <c r="AY39" s="60"/>
      <c r="AZ39" s="2"/>
      <c r="BA39" s="60">
        <v>84</v>
      </c>
      <c r="BB39" s="60"/>
      <c r="BC39" s="2"/>
      <c r="BD39" s="60"/>
      <c r="BE39" s="60"/>
      <c r="BF39" s="2"/>
      <c r="BG39" s="60"/>
      <c r="BH39" s="60"/>
      <c r="BI39" s="2"/>
      <c r="BJ39" s="60"/>
      <c r="BK39" s="60"/>
      <c r="BL39" s="2"/>
      <c r="BM39" s="29">
        <f t="shared" si="12"/>
        <v>82</v>
      </c>
      <c r="BN39" s="29">
        <f t="shared" si="13"/>
        <v>84</v>
      </c>
      <c r="BO39" s="29" t="str">
        <f t="shared" si="14"/>
        <v/>
      </c>
      <c r="BP39" s="29" t="str">
        <f t="shared" si="15"/>
        <v/>
      </c>
      <c r="BQ39" s="29" t="str">
        <f t="shared" si="16"/>
        <v/>
      </c>
      <c r="BR39" s="29">
        <f t="shared" si="17"/>
        <v>83</v>
      </c>
      <c r="BS39" s="60">
        <v>80</v>
      </c>
      <c r="BT39" s="60"/>
      <c r="BU39" s="2"/>
      <c r="BV39" s="60">
        <v>80</v>
      </c>
      <c r="BW39" s="60"/>
      <c r="BX39" s="2"/>
      <c r="BY39" s="60">
        <v>80</v>
      </c>
      <c r="BZ39" s="60"/>
      <c r="CA39" s="2"/>
      <c r="CB39" s="60"/>
      <c r="CC39" s="60"/>
      <c r="CD39" s="2"/>
      <c r="CE39" s="60"/>
      <c r="CF39" s="60"/>
      <c r="CG39" s="2"/>
      <c r="CH39" s="29">
        <f t="shared" si="18"/>
        <v>80</v>
      </c>
      <c r="CI39" s="29">
        <f t="shared" si="19"/>
        <v>80</v>
      </c>
      <c r="CJ39" s="29">
        <f t="shared" si="20"/>
        <v>80</v>
      </c>
      <c r="CK39" s="29" t="str">
        <f t="shared" si="21"/>
        <v/>
      </c>
      <c r="CL39" s="29" t="str">
        <f t="shared" si="22"/>
        <v/>
      </c>
      <c r="CM39" s="32">
        <f t="shared" si="23"/>
        <v>80.75</v>
      </c>
      <c r="CN39" s="33">
        <f t="shared" si="24"/>
        <v>81</v>
      </c>
      <c r="CO39" s="36"/>
      <c r="CP39" s="60">
        <v>7</v>
      </c>
      <c r="CQ39"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39" s="36"/>
      <c r="CS39" s="60">
        <v>7</v>
      </c>
      <c r="CT39"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39" s="7"/>
      <c r="CV39" s="7"/>
      <c r="CW39" s="61"/>
      <c r="CX39" s="7"/>
      <c r="CY39" s="7"/>
      <c r="CZ39" s="7"/>
      <c r="DA39" s="7"/>
    </row>
    <row r="40" spans="1:110" x14ac:dyDescent="0.25">
      <c r="A40" s="8">
        <v>30</v>
      </c>
      <c r="B40" s="8">
        <v>148240</v>
      </c>
      <c r="C40" s="8" t="s">
        <v>86</v>
      </c>
      <c r="D40" s="8">
        <f t="shared" si="0"/>
        <v>76</v>
      </c>
      <c r="E40" s="13" t="str">
        <f t="shared" si="1"/>
        <v>C</v>
      </c>
      <c r="F40" s="17">
        <f t="shared" si="2"/>
        <v>75</v>
      </c>
      <c r="G40" s="13" t="str">
        <f t="shared" si="3"/>
        <v>C</v>
      </c>
      <c r="H40" s="13" t="str">
        <f t="shared" si="4"/>
        <v>Memiliki kemampuan pemahaman Menelaah teks serat Wedhatama pupuh Gambuh, memahami isi teks cerita rakyat, menelaah teks iklan berbahasa Jawa, Menanggapi isi teks eksposisi tentang seni pertunjukkan Jawa, Mengidentifikasi kaidah penulisan aksara murda, tuntas pada semua KD pengetahuan, Masih perlu peningkatan pemahaman kurang pada mengidentifikasi penulisan kasara murda.</v>
      </c>
      <c r="I40" s="8">
        <f t="shared" si="5"/>
        <v>79</v>
      </c>
      <c r="J40" s="13" t="str">
        <f t="shared" si="6"/>
        <v>C</v>
      </c>
      <c r="K40" s="20">
        <f t="shared" si="7"/>
        <v>72</v>
      </c>
      <c r="L40" s="13" t="str">
        <f t="shared" si="8"/>
        <v>C</v>
      </c>
      <c r="M40"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tuntas pada semua KD ketrampilan, Masih perlu peningkatan keterampilan kurang pada menulis aksara murda.</v>
      </c>
      <c r="N40" s="7"/>
      <c r="O40" s="60">
        <v>70</v>
      </c>
      <c r="P40" s="60">
        <v>80</v>
      </c>
      <c r="Q40" s="2">
        <v>80</v>
      </c>
      <c r="R40" s="60">
        <v>75</v>
      </c>
      <c r="S40" s="60">
        <v>78</v>
      </c>
      <c r="T40" s="2">
        <v>70</v>
      </c>
      <c r="U40" s="60"/>
      <c r="V40" s="60"/>
      <c r="W40" s="2"/>
      <c r="X40" s="60"/>
      <c r="Y40" s="60"/>
      <c r="Z40" s="2"/>
      <c r="AA40" s="60"/>
      <c r="AB40" s="60"/>
      <c r="AC40" s="2"/>
      <c r="AD40" s="29">
        <f t="shared" si="10"/>
        <v>76</v>
      </c>
      <c r="AE40" s="60">
        <v>75</v>
      </c>
      <c r="AF40" s="60">
        <v>80</v>
      </c>
      <c r="AG40" s="2">
        <v>78</v>
      </c>
      <c r="AH40" s="60">
        <v>70</v>
      </c>
      <c r="AI40" s="60">
        <v>80</v>
      </c>
      <c r="AJ40" s="2">
        <v>85</v>
      </c>
      <c r="AK40" s="60">
        <v>70</v>
      </c>
      <c r="AL40" s="60">
        <v>70</v>
      </c>
      <c r="AM40" s="2">
        <v>70</v>
      </c>
      <c r="AN40" s="60"/>
      <c r="AO40" s="60"/>
      <c r="AP40" s="2"/>
      <c r="AQ40" s="60"/>
      <c r="AR40" s="60"/>
      <c r="AS40" s="2"/>
      <c r="AT40" s="60">
        <v>70</v>
      </c>
      <c r="AU40" s="32">
        <f>IF($T$7=12,IF(SUM(O40:AC40,AE12:AS12)&gt;0,AVERAGE(O40:AC40,AE40:AT40),""),IF(AT40="","",AVERAGE(O40:AC40,AE40:AT40)))</f>
        <v>75.0625</v>
      </c>
      <c r="AV40" s="33">
        <f t="shared" si="11"/>
        <v>75</v>
      </c>
      <c r="AW40" s="36"/>
      <c r="AX40" s="60">
        <v>80</v>
      </c>
      <c r="AY40" s="60"/>
      <c r="AZ40" s="2"/>
      <c r="BA40" s="60">
        <v>78</v>
      </c>
      <c r="BB40" s="60"/>
      <c r="BC40" s="2"/>
      <c r="BD40" s="60"/>
      <c r="BE40" s="60"/>
      <c r="BF40" s="2"/>
      <c r="BG40" s="60"/>
      <c r="BH40" s="60"/>
      <c r="BI40" s="2"/>
      <c r="BJ40" s="60"/>
      <c r="BK40" s="60"/>
      <c r="BL40" s="2"/>
      <c r="BM40" s="29">
        <f t="shared" si="12"/>
        <v>80</v>
      </c>
      <c r="BN40" s="29">
        <f t="shared" si="13"/>
        <v>78</v>
      </c>
      <c r="BO40" s="29" t="str">
        <f t="shared" si="14"/>
        <v/>
      </c>
      <c r="BP40" s="29" t="str">
        <f t="shared" si="15"/>
        <v/>
      </c>
      <c r="BQ40" s="29" t="str">
        <f t="shared" si="16"/>
        <v/>
      </c>
      <c r="BR40" s="29">
        <f t="shared" si="17"/>
        <v>79</v>
      </c>
      <c r="BS40" s="60">
        <v>70</v>
      </c>
      <c r="BT40" s="60"/>
      <c r="BU40" s="2"/>
      <c r="BV40" s="60">
        <v>70</v>
      </c>
      <c r="BW40" s="60"/>
      <c r="BX40" s="2"/>
      <c r="BY40" s="60">
        <v>70</v>
      </c>
      <c r="BZ40" s="60"/>
      <c r="CA40" s="2"/>
      <c r="CB40" s="60"/>
      <c r="CC40" s="60"/>
      <c r="CD40" s="2"/>
      <c r="CE40" s="60"/>
      <c r="CF40" s="60"/>
      <c r="CG40" s="2"/>
      <c r="CH40" s="29">
        <f t="shared" si="18"/>
        <v>70</v>
      </c>
      <c r="CI40" s="29">
        <f t="shared" si="19"/>
        <v>70</v>
      </c>
      <c r="CJ40" s="29">
        <f t="shared" si="20"/>
        <v>70</v>
      </c>
      <c r="CK40" s="29" t="str">
        <f t="shared" si="21"/>
        <v/>
      </c>
      <c r="CL40" s="29" t="str">
        <f t="shared" si="22"/>
        <v/>
      </c>
      <c r="CM40" s="32">
        <f t="shared" si="23"/>
        <v>72.25</v>
      </c>
      <c r="CN40" s="33">
        <f t="shared" si="24"/>
        <v>72</v>
      </c>
      <c r="CO40" s="36"/>
      <c r="CP40" s="60">
        <v>6</v>
      </c>
      <c r="CQ40" s="47" t="str">
        <f t="shared" si="25"/>
        <v>Memiliki kemampuan pemahaman Menelaah teks serat Wedhatama pupuh Gambuh, memahami isi teks cerita rakyat, menelaah teks iklan berbahasa Jawa, Menanggapi isi teks eksposisi tentang seni pertunjukkan Jawa, Mengidentifikasi kaidah penulisan aksara murda, tuntas pada semua KD pengetahuan, Masih perlu peningkatan pemahaman kurang pada mengidentifikasi penulisan kasara murda.</v>
      </c>
      <c r="CR40" s="36"/>
      <c r="CS40" s="60">
        <v>6</v>
      </c>
      <c r="CT40"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tuntas pada semua KD ketrampilan, Masih perlu peningkatan keterampilan kurang pada menulis aksara murda.</v>
      </c>
      <c r="CU40" s="7"/>
      <c r="CV40" s="7"/>
      <c r="CW40" s="61"/>
      <c r="CX40" s="7"/>
      <c r="CY40" s="7"/>
      <c r="CZ40" s="7"/>
      <c r="DA40" s="7"/>
    </row>
    <row r="41" spans="1:110" x14ac:dyDescent="0.25">
      <c r="A41" s="8">
        <v>31</v>
      </c>
      <c r="B41" s="8">
        <v>148256</v>
      </c>
      <c r="C41" s="8" t="s">
        <v>87</v>
      </c>
      <c r="D41" s="8">
        <f t="shared" si="0"/>
        <v>81</v>
      </c>
      <c r="E41" s="13" t="str">
        <f t="shared" si="1"/>
        <v>B</v>
      </c>
      <c r="F41" s="17">
        <f t="shared" si="2"/>
        <v>80</v>
      </c>
      <c r="G41" s="13" t="str">
        <f t="shared" si="3"/>
        <v>B</v>
      </c>
      <c r="H41"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41" s="8">
        <f t="shared" si="5"/>
        <v>80</v>
      </c>
      <c r="J41" s="13" t="str">
        <f t="shared" si="6"/>
        <v>B</v>
      </c>
      <c r="K41" s="20">
        <f t="shared" si="7"/>
        <v>81</v>
      </c>
      <c r="L41" s="13" t="str">
        <f t="shared" si="8"/>
        <v>B</v>
      </c>
      <c r="M41"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41" s="7"/>
      <c r="O41" s="60">
        <v>85</v>
      </c>
      <c r="P41" s="60">
        <v>80</v>
      </c>
      <c r="Q41" s="2">
        <v>80</v>
      </c>
      <c r="R41" s="60">
        <v>80</v>
      </c>
      <c r="S41" s="60">
        <v>80</v>
      </c>
      <c r="T41" s="2">
        <v>82</v>
      </c>
      <c r="U41" s="60"/>
      <c r="V41" s="60"/>
      <c r="W41" s="2"/>
      <c r="X41" s="60"/>
      <c r="Y41" s="60"/>
      <c r="Z41" s="2"/>
      <c r="AA41" s="60"/>
      <c r="AB41" s="60"/>
      <c r="AC41" s="2"/>
      <c r="AD41" s="29">
        <f t="shared" si="10"/>
        <v>81</v>
      </c>
      <c r="AE41" s="60">
        <v>82</v>
      </c>
      <c r="AF41" s="60">
        <v>80</v>
      </c>
      <c r="AG41" s="2">
        <v>85</v>
      </c>
      <c r="AH41" s="60">
        <v>80</v>
      </c>
      <c r="AI41" s="60">
        <v>83</v>
      </c>
      <c r="AJ41" s="2">
        <v>85</v>
      </c>
      <c r="AK41" s="60">
        <v>75</v>
      </c>
      <c r="AL41" s="60">
        <v>79</v>
      </c>
      <c r="AM41" s="2">
        <v>83</v>
      </c>
      <c r="AN41" s="60"/>
      <c r="AO41" s="60"/>
      <c r="AP41" s="2"/>
      <c r="AQ41" s="60"/>
      <c r="AR41" s="60"/>
      <c r="AS41" s="2"/>
      <c r="AT41" s="60">
        <v>57.5</v>
      </c>
      <c r="AU41" s="32">
        <f>IF($T$7=12,IF(SUM(O41:AC41,AE12:AS12)&gt;0,AVERAGE(O41:AC41,AE41:AT41),""),IF(AT41="","",AVERAGE(O41:AC41,AE41:AT41)))</f>
        <v>79.78125</v>
      </c>
      <c r="AV41" s="33">
        <f t="shared" si="11"/>
        <v>80</v>
      </c>
      <c r="AW41" s="36"/>
      <c r="AX41" s="60">
        <v>80</v>
      </c>
      <c r="AY41" s="60"/>
      <c r="AZ41" s="2"/>
      <c r="BA41" s="60">
        <v>80</v>
      </c>
      <c r="BB41" s="60"/>
      <c r="BC41" s="2"/>
      <c r="BD41" s="60"/>
      <c r="BE41" s="60"/>
      <c r="BF41" s="2"/>
      <c r="BG41" s="60"/>
      <c r="BH41" s="60"/>
      <c r="BI41" s="2"/>
      <c r="BJ41" s="60"/>
      <c r="BK41" s="60"/>
      <c r="BL41" s="2"/>
      <c r="BM41" s="29">
        <f t="shared" si="12"/>
        <v>80</v>
      </c>
      <c r="BN41" s="29">
        <f t="shared" si="13"/>
        <v>80</v>
      </c>
      <c r="BO41" s="29" t="str">
        <f t="shared" si="14"/>
        <v/>
      </c>
      <c r="BP41" s="29" t="str">
        <f t="shared" si="15"/>
        <v/>
      </c>
      <c r="BQ41" s="29" t="str">
        <f t="shared" si="16"/>
        <v/>
      </c>
      <c r="BR41" s="29">
        <f t="shared" si="17"/>
        <v>80</v>
      </c>
      <c r="BS41" s="60">
        <v>80</v>
      </c>
      <c r="BT41" s="60"/>
      <c r="BU41" s="2"/>
      <c r="BV41" s="60">
        <v>83</v>
      </c>
      <c r="BW41" s="60"/>
      <c r="BX41" s="2"/>
      <c r="BY41" s="60">
        <v>79</v>
      </c>
      <c r="BZ41" s="60"/>
      <c r="CA41" s="2"/>
      <c r="CB41" s="60"/>
      <c r="CC41" s="60"/>
      <c r="CD41" s="2"/>
      <c r="CE41" s="60"/>
      <c r="CF41" s="60"/>
      <c r="CG41" s="2"/>
      <c r="CH41" s="29">
        <f t="shared" si="18"/>
        <v>80</v>
      </c>
      <c r="CI41" s="29">
        <f t="shared" si="19"/>
        <v>83</v>
      </c>
      <c r="CJ41" s="29">
        <f t="shared" si="20"/>
        <v>79</v>
      </c>
      <c r="CK41" s="29" t="str">
        <f t="shared" si="21"/>
        <v/>
      </c>
      <c r="CL41" s="29" t="str">
        <f t="shared" si="22"/>
        <v/>
      </c>
      <c r="CM41" s="32">
        <f t="shared" si="23"/>
        <v>80.5</v>
      </c>
      <c r="CN41" s="33">
        <f t="shared" si="24"/>
        <v>81</v>
      </c>
      <c r="CO41" s="36"/>
      <c r="CP41" s="60">
        <v>7</v>
      </c>
      <c r="CQ41"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41" s="36"/>
      <c r="CS41" s="60">
        <v>7</v>
      </c>
      <c r="CT41"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41" s="7"/>
      <c r="CV41" s="7"/>
      <c r="CW41" s="61"/>
      <c r="CX41" s="7"/>
      <c r="CY41" s="7"/>
      <c r="CZ41" s="7"/>
      <c r="DA41" s="7"/>
    </row>
    <row r="42" spans="1:110" x14ac:dyDescent="0.25">
      <c r="A42" s="8">
        <v>32</v>
      </c>
      <c r="B42" s="8">
        <v>148272</v>
      </c>
      <c r="C42" s="8" t="s">
        <v>88</v>
      </c>
      <c r="D42" s="8">
        <f t="shared" si="0"/>
        <v>82</v>
      </c>
      <c r="E42" s="13" t="str">
        <f t="shared" si="1"/>
        <v>B</v>
      </c>
      <c r="F42" s="17">
        <f t="shared" si="2"/>
        <v>80</v>
      </c>
      <c r="G42" s="13" t="str">
        <f t="shared" si="3"/>
        <v>B</v>
      </c>
      <c r="H42" s="13" t="str">
        <f t="shared" si="4"/>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42" s="8">
        <f t="shared" si="5"/>
        <v>81</v>
      </c>
      <c r="J42" s="13" t="str">
        <f t="shared" si="6"/>
        <v>B</v>
      </c>
      <c r="K42" s="20">
        <f t="shared" si="7"/>
        <v>80</v>
      </c>
      <c r="L42" s="13" t="str">
        <f t="shared" si="8"/>
        <v>B</v>
      </c>
      <c r="M42" s="8" t="str">
        <f t="shared" si="9"/>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42" s="7"/>
      <c r="O42" s="60">
        <v>82</v>
      </c>
      <c r="P42" s="60">
        <v>80</v>
      </c>
      <c r="Q42" s="2">
        <v>81</v>
      </c>
      <c r="R42" s="60">
        <v>80</v>
      </c>
      <c r="S42" s="60">
        <v>82</v>
      </c>
      <c r="T42" s="2">
        <v>85</v>
      </c>
      <c r="U42" s="60"/>
      <c r="V42" s="60"/>
      <c r="W42" s="2"/>
      <c r="X42" s="60"/>
      <c r="Y42" s="60"/>
      <c r="Z42" s="2"/>
      <c r="AA42" s="60"/>
      <c r="AB42" s="60"/>
      <c r="AC42" s="2"/>
      <c r="AD42" s="29">
        <f t="shared" si="10"/>
        <v>82</v>
      </c>
      <c r="AE42" s="60">
        <v>82</v>
      </c>
      <c r="AF42" s="60">
        <v>80</v>
      </c>
      <c r="AG42" s="2">
        <v>84</v>
      </c>
      <c r="AH42" s="60">
        <v>80</v>
      </c>
      <c r="AI42" s="60">
        <v>80</v>
      </c>
      <c r="AJ42" s="2">
        <v>85</v>
      </c>
      <c r="AK42" s="60">
        <v>75</v>
      </c>
      <c r="AL42" s="60">
        <v>80</v>
      </c>
      <c r="AM42" s="2">
        <v>80</v>
      </c>
      <c r="AN42" s="60"/>
      <c r="AO42" s="60"/>
      <c r="AP42" s="2"/>
      <c r="AQ42" s="60"/>
      <c r="AR42" s="60"/>
      <c r="AS42" s="2"/>
      <c r="AT42" s="60">
        <v>60</v>
      </c>
      <c r="AU42" s="32">
        <f>IF($T$7=12,IF(SUM(O42:AC42,AE12:AS12)&gt;0,AVERAGE(O42:AC42,AE42:AT42),""),IF(AT42="","",AVERAGE(O42:AC42,AE42:AT42)))</f>
        <v>79.75</v>
      </c>
      <c r="AV42" s="33">
        <f t="shared" si="11"/>
        <v>80</v>
      </c>
      <c r="AW42" s="36"/>
      <c r="AX42" s="60">
        <v>80</v>
      </c>
      <c r="AY42" s="60"/>
      <c r="AZ42" s="2"/>
      <c r="BA42" s="60">
        <v>82</v>
      </c>
      <c r="BB42" s="60"/>
      <c r="BC42" s="2"/>
      <c r="BD42" s="60"/>
      <c r="BE42" s="60"/>
      <c r="BF42" s="2"/>
      <c r="BG42" s="60"/>
      <c r="BH42" s="60"/>
      <c r="BI42" s="2"/>
      <c r="BJ42" s="60"/>
      <c r="BK42" s="60"/>
      <c r="BL42" s="2"/>
      <c r="BM42" s="29">
        <f t="shared" si="12"/>
        <v>80</v>
      </c>
      <c r="BN42" s="29">
        <f t="shared" si="13"/>
        <v>82</v>
      </c>
      <c r="BO42" s="29" t="str">
        <f t="shared" si="14"/>
        <v/>
      </c>
      <c r="BP42" s="29" t="str">
        <f t="shared" si="15"/>
        <v/>
      </c>
      <c r="BQ42" s="29" t="str">
        <f t="shared" si="16"/>
        <v/>
      </c>
      <c r="BR42" s="29">
        <f t="shared" si="17"/>
        <v>81</v>
      </c>
      <c r="BS42" s="60">
        <v>80</v>
      </c>
      <c r="BT42" s="60"/>
      <c r="BU42" s="2"/>
      <c r="BV42" s="60">
        <v>80</v>
      </c>
      <c r="BW42" s="60"/>
      <c r="BX42" s="2"/>
      <c r="BY42" s="60">
        <v>80</v>
      </c>
      <c r="BZ42" s="60"/>
      <c r="CA42" s="2"/>
      <c r="CB42" s="60"/>
      <c r="CC42" s="60"/>
      <c r="CD42" s="2"/>
      <c r="CE42" s="60"/>
      <c r="CF42" s="60"/>
      <c r="CG42" s="2"/>
      <c r="CH42" s="29">
        <f t="shared" si="18"/>
        <v>80</v>
      </c>
      <c r="CI42" s="29">
        <f t="shared" si="19"/>
        <v>80</v>
      </c>
      <c r="CJ42" s="29">
        <f t="shared" si="20"/>
        <v>80</v>
      </c>
      <c r="CK42" s="29" t="str">
        <f t="shared" si="21"/>
        <v/>
      </c>
      <c r="CL42" s="29" t="str">
        <f t="shared" si="22"/>
        <v/>
      </c>
      <c r="CM42" s="32">
        <f t="shared" si="23"/>
        <v>80.25</v>
      </c>
      <c r="CN42" s="33">
        <f t="shared" si="24"/>
        <v>80</v>
      </c>
      <c r="CO42" s="36"/>
      <c r="CP42" s="60">
        <v>7</v>
      </c>
      <c r="CQ42" s="47" t="str">
        <f t="shared" si="25"/>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42" s="36"/>
      <c r="CS42" s="60">
        <v>7</v>
      </c>
      <c r="CT42" s="47" t="str">
        <f t="shared" si="2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42" s="7"/>
      <c r="CV42" s="7"/>
      <c r="CW42" s="61"/>
      <c r="CX42" s="7"/>
      <c r="CY42" s="7"/>
      <c r="CZ42" s="7"/>
      <c r="DA42" s="7"/>
    </row>
    <row r="43" spans="1:110" x14ac:dyDescent="0.25">
      <c r="A43" s="8">
        <v>33</v>
      </c>
      <c r="B43" s="8">
        <v>148288</v>
      </c>
      <c r="C43" s="8" t="s">
        <v>89</v>
      </c>
      <c r="D43" s="8">
        <f t="shared" ref="D43:D60" si="27">AD43</f>
        <v>81</v>
      </c>
      <c r="E43" s="13" t="str">
        <f t="shared" ref="E43:E60" si="28">IF(D43="","",IF(D43&lt;=$CZ$13,"D",IF(D43&lt;=$CZ$14,"C",IF(D43&lt;=$CZ$15,"B",IF(D43&lt;=$CZ$16,"A","E")))))</f>
        <v>B</v>
      </c>
      <c r="F43" s="17">
        <f t="shared" ref="F43:F60" si="29">AV43</f>
        <v>80</v>
      </c>
      <c r="G43" s="13" t="str">
        <f t="shared" ref="G43:G60" si="30">IF(F43="","",IF(F43&lt;=$CZ$13,"D",IF(F43&lt;=$CZ$14,"C",IF(F43&lt;=$CZ$15,"B",IF(F43&lt;=$CZ$16,"A","E")))))</f>
        <v>B</v>
      </c>
      <c r="H43" s="13" t="str">
        <f t="shared" ref="H43:H60" si="31">CQ43</f>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43" s="8">
        <f t="shared" ref="I43:I60" si="32">BR43</f>
        <v>81</v>
      </c>
      <c r="J43" s="13" t="str">
        <f t="shared" ref="J43:J60" si="33">IF(I43="","",IF(I43&lt;=$CZ$27,"D",IF(I43&lt;=$CZ$28,"C",IF(I43&lt;=$CZ$29,"B",IF(I43&lt;=$CZ$30,"A","E")))))</f>
        <v>B</v>
      </c>
      <c r="K43" s="20">
        <f t="shared" ref="K43:K60" si="34">CN43</f>
        <v>81</v>
      </c>
      <c r="L43" s="13" t="str">
        <f t="shared" ref="L43:L60" si="35">IF(K43="","",IF(K43&lt;=$CZ$27,"D",IF(K43&lt;=$CZ$28,"C",IF(K43&lt;=$CZ$29,"B",IF(K43&lt;=$CZ$30,"A","E")))))</f>
        <v>B</v>
      </c>
      <c r="M43" s="8" t="str">
        <f t="shared" ref="M43:M60" si="36">CT43</f>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43" s="7"/>
      <c r="O43" s="60">
        <v>80</v>
      </c>
      <c r="P43" s="60">
        <v>82</v>
      </c>
      <c r="Q43" s="2">
        <v>80</v>
      </c>
      <c r="R43" s="60">
        <v>77</v>
      </c>
      <c r="S43" s="60">
        <v>80</v>
      </c>
      <c r="T43" s="2">
        <v>84</v>
      </c>
      <c r="U43" s="60"/>
      <c r="V43" s="60"/>
      <c r="W43" s="2"/>
      <c r="X43" s="60"/>
      <c r="Y43" s="60"/>
      <c r="Z43" s="2"/>
      <c r="AA43" s="60"/>
      <c r="AB43" s="60"/>
      <c r="AC43" s="2"/>
      <c r="AD43" s="29">
        <f t="shared" ref="AD43:AD60" si="37">IF(AND(O43="",P43="",Q43=""),"",ROUND(AVERAGE(O43:AC43),0))</f>
        <v>81</v>
      </c>
      <c r="AE43" s="60">
        <v>79</v>
      </c>
      <c r="AF43" s="60">
        <v>82</v>
      </c>
      <c r="AG43" s="2">
        <v>83</v>
      </c>
      <c r="AH43" s="60">
        <v>80</v>
      </c>
      <c r="AI43" s="60">
        <v>82</v>
      </c>
      <c r="AJ43" s="2">
        <v>84</v>
      </c>
      <c r="AK43" s="60">
        <v>75</v>
      </c>
      <c r="AL43" s="60">
        <v>80</v>
      </c>
      <c r="AM43" s="2">
        <v>82</v>
      </c>
      <c r="AN43" s="60"/>
      <c r="AO43" s="60"/>
      <c r="AP43" s="2"/>
      <c r="AQ43" s="60"/>
      <c r="AR43" s="60"/>
      <c r="AS43" s="2"/>
      <c r="AT43" s="60">
        <v>65</v>
      </c>
      <c r="AU43" s="32">
        <f>IF($T$7=12,IF(SUM(O43:AC43,AE12:AS12)&gt;0,AVERAGE(O43:AC43,AE43:AT43),""),IF(AT43="","",AVERAGE(O43:AC43,AE43:AT43)))</f>
        <v>79.6875</v>
      </c>
      <c r="AV43" s="33">
        <f t="shared" ref="AV43:AV60" si="38">IF(AU43="","",ROUND(AU43,0))</f>
        <v>80</v>
      </c>
      <c r="AW43" s="36"/>
      <c r="AX43" s="60">
        <v>82</v>
      </c>
      <c r="AY43" s="60"/>
      <c r="AZ43" s="2"/>
      <c r="BA43" s="60">
        <v>80</v>
      </c>
      <c r="BB43" s="60"/>
      <c r="BC43" s="2"/>
      <c r="BD43" s="60"/>
      <c r="BE43" s="60"/>
      <c r="BF43" s="2"/>
      <c r="BG43" s="60"/>
      <c r="BH43" s="60"/>
      <c r="BI43" s="2"/>
      <c r="BJ43" s="60"/>
      <c r="BK43" s="60"/>
      <c r="BL43" s="2"/>
      <c r="BM43" s="29">
        <f t="shared" ref="BM43:BM60" si="39">IF(AND(AZ43="",AY43="",AX43=""),"",MAX(AX43:AZ43))</f>
        <v>82</v>
      </c>
      <c r="BN43" s="29">
        <f t="shared" ref="BN43:BN60" si="40">IF(AND(BB43="",BC43="",BA43=""),"",MAX(BA43:BC43))</f>
        <v>80</v>
      </c>
      <c r="BO43" s="29" t="str">
        <f t="shared" ref="BO43:BO60" si="41">IF(AND(BD43="",BE43="",BF43=""),"",MAX(BD43:BF43))</f>
        <v/>
      </c>
      <c r="BP43" s="29" t="str">
        <f t="shared" ref="BP43:BP60" si="42">IF(AND(BG43="",BH43="",BI43=""),"",MAX(BG43:BI43))</f>
        <v/>
      </c>
      <c r="BQ43" s="29" t="str">
        <f t="shared" ref="BQ43:BQ60" si="43">IF(AND(BJ43="",BK43="",BL43=""),"",MAX(BJ43:BL43))</f>
        <v/>
      </c>
      <c r="BR43" s="29">
        <f t="shared" ref="BR43:BR60" si="44">IF(AND(BM43=""),"",ROUND(AVERAGE(BM43:BQ43),0))</f>
        <v>81</v>
      </c>
      <c r="BS43" s="60">
        <v>82</v>
      </c>
      <c r="BT43" s="60"/>
      <c r="BU43" s="2"/>
      <c r="BV43" s="60">
        <v>82</v>
      </c>
      <c r="BW43" s="60"/>
      <c r="BX43" s="2"/>
      <c r="BY43" s="60">
        <v>80</v>
      </c>
      <c r="BZ43" s="60"/>
      <c r="CA43" s="2"/>
      <c r="CB43" s="60"/>
      <c r="CC43" s="60"/>
      <c r="CD43" s="2"/>
      <c r="CE43" s="60"/>
      <c r="CF43" s="60"/>
      <c r="CG43" s="2"/>
      <c r="CH43" s="29">
        <f t="shared" ref="CH43:CH60" si="45">IF(AND(BU43="",BT43="",BS43=""),"",MAX(BS43:BU43))</f>
        <v>82</v>
      </c>
      <c r="CI43" s="29">
        <f t="shared" ref="CI43:CI60" si="46">IF(AND(BW43="",BX43="",BV43=""),"",MAX(BV43:BX43))</f>
        <v>82</v>
      </c>
      <c r="CJ43" s="29">
        <f t="shared" ref="CJ43:CJ60" si="47">IF(AND(BY43="",BZ43="",CA43=""),"",MAX(BY43:CA43))</f>
        <v>80</v>
      </c>
      <c r="CK43" s="29" t="str">
        <f t="shared" ref="CK43:CK60" si="48">IF(AND(CB43="",CC43="",CD43=""),"",MAX(CB43:CD43))</f>
        <v/>
      </c>
      <c r="CL43" s="29" t="str">
        <f t="shared" ref="CL43:CL60" si="49">IF(AND(CE43="",CF43="",CG43=""),"",MAX(CE43:CG43))</f>
        <v/>
      </c>
      <c r="CM43" s="32">
        <f t="shared" ref="CM43:CM60" si="50">IF(AND(CH43=""),"",AVERAGE(BR43,CH43:CL43))</f>
        <v>81.25</v>
      </c>
      <c r="CN43" s="33">
        <f t="shared" ref="CN43:CN60" si="51">IF(CM43="","",ROUND(CM43,0))</f>
        <v>81</v>
      </c>
      <c r="CO43" s="36"/>
      <c r="CP43" s="60">
        <v>7</v>
      </c>
      <c r="CQ43" s="47" t="str">
        <f t="shared" ref="CQ43:CQ60" si="52">IF(CP43="","",VLOOKUP(CP43,$DE$9:$DF$20,2,0))</f>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43" s="36"/>
      <c r="CS43" s="60">
        <v>7</v>
      </c>
      <c r="CT43" s="47" t="str">
        <f t="shared" ref="CT43:CT60" si="53">IF(CS43="","",VLOOKUP(CS43,$DE$22:$DF$33,2,0))</f>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43" s="7"/>
      <c r="CV43" s="7"/>
      <c r="CW43" s="61"/>
      <c r="CX43" s="7"/>
      <c r="CY43" s="7"/>
      <c r="CZ43" s="7"/>
      <c r="DA43" s="7"/>
    </row>
    <row r="44" spans="1:110" x14ac:dyDescent="0.25">
      <c r="A44" s="8">
        <v>34</v>
      </c>
      <c r="B44" s="8">
        <v>148304</v>
      </c>
      <c r="C44" s="8" t="s">
        <v>90</v>
      </c>
      <c r="D44" s="8">
        <f t="shared" si="27"/>
        <v>82</v>
      </c>
      <c r="E44" s="13" t="str">
        <f t="shared" si="28"/>
        <v>B</v>
      </c>
      <c r="F44" s="17">
        <f t="shared" si="29"/>
        <v>80</v>
      </c>
      <c r="G44" s="13" t="str">
        <f t="shared" si="30"/>
        <v>B</v>
      </c>
      <c r="H44" s="13" t="str">
        <f t="shared" si="31"/>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44" s="8">
        <f t="shared" si="32"/>
        <v>82</v>
      </c>
      <c r="J44" s="13" t="str">
        <f t="shared" si="33"/>
        <v>B</v>
      </c>
      <c r="K44" s="20">
        <f t="shared" si="34"/>
        <v>81</v>
      </c>
      <c r="L44" s="13" t="str">
        <f t="shared" si="35"/>
        <v>B</v>
      </c>
      <c r="M44" s="8" t="str">
        <f t="shared" si="3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44" s="7"/>
      <c r="O44" s="60">
        <v>82</v>
      </c>
      <c r="P44" s="60">
        <v>83</v>
      </c>
      <c r="Q44" s="2">
        <v>82</v>
      </c>
      <c r="R44" s="60">
        <v>80</v>
      </c>
      <c r="S44" s="60">
        <v>80</v>
      </c>
      <c r="T44" s="2">
        <v>82</v>
      </c>
      <c r="U44" s="60"/>
      <c r="V44" s="60"/>
      <c r="W44" s="2"/>
      <c r="X44" s="60"/>
      <c r="Y44" s="60"/>
      <c r="Z44" s="2"/>
      <c r="AA44" s="60"/>
      <c r="AB44" s="60"/>
      <c r="AC44" s="2"/>
      <c r="AD44" s="29">
        <f t="shared" si="37"/>
        <v>82</v>
      </c>
      <c r="AE44" s="60">
        <v>78</v>
      </c>
      <c r="AF44" s="60">
        <v>80</v>
      </c>
      <c r="AG44" s="2">
        <v>85</v>
      </c>
      <c r="AH44" s="60">
        <v>82</v>
      </c>
      <c r="AI44" s="60">
        <v>83</v>
      </c>
      <c r="AJ44" s="2">
        <v>85</v>
      </c>
      <c r="AK44" s="60">
        <v>77</v>
      </c>
      <c r="AL44" s="60">
        <v>80</v>
      </c>
      <c r="AM44" s="2">
        <v>82</v>
      </c>
      <c r="AN44" s="60"/>
      <c r="AO44" s="60"/>
      <c r="AP44" s="2"/>
      <c r="AQ44" s="60"/>
      <c r="AR44" s="60"/>
      <c r="AS44" s="2"/>
      <c r="AT44" s="60">
        <v>55</v>
      </c>
      <c r="AU44" s="32">
        <f>IF($T$7=12,IF(SUM(O44:AC44,AE12:AS12)&gt;0,AVERAGE(O44:AC44,AE44:AT44),""),IF(AT44="","",AVERAGE(O44:AC44,AE44:AT44)))</f>
        <v>79.75</v>
      </c>
      <c r="AV44" s="33">
        <f t="shared" si="38"/>
        <v>80</v>
      </c>
      <c r="AW44" s="36"/>
      <c r="AX44" s="60">
        <v>83</v>
      </c>
      <c r="AY44" s="60"/>
      <c r="AZ44" s="2"/>
      <c r="BA44" s="60">
        <v>80</v>
      </c>
      <c r="BB44" s="60"/>
      <c r="BC44" s="2"/>
      <c r="BD44" s="60"/>
      <c r="BE44" s="60"/>
      <c r="BF44" s="2"/>
      <c r="BG44" s="60"/>
      <c r="BH44" s="60"/>
      <c r="BI44" s="2"/>
      <c r="BJ44" s="60"/>
      <c r="BK44" s="60"/>
      <c r="BL44" s="2"/>
      <c r="BM44" s="29">
        <f t="shared" si="39"/>
        <v>83</v>
      </c>
      <c r="BN44" s="29">
        <f t="shared" si="40"/>
        <v>80</v>
      </c>
      <c r="BO44" s="29" t="str">
        <f t="shared" si="41"/>
        <v/>
      </c>
      <c r="BP44" s="29" t="str">
        <f t="shared" si="42"/>
        <v/>
      </c>
      <c r="BQ44" s="29" t="str">
        <f t="shared" si="43"/>
        <v/>
      </c>
      <c r="BR44" s="29">
        <f t="shared" si="44"/>
        <v>82</v>
      </c>
      <c r="BS44" s="60">
        <v>80</v>
      </c>
      <c r="BT44" s="60"/>
      <c r="BU44" s="2"/>
      <c r="BV44" s="60">
        <v>83</v>
      </c>
      <c r="BW44" s="60"/>
      <c r="BX44" s="2"/>
      <c r="BY44" s="60">
        <v>80</v>
      </c>
      <c r="BZ44" s="60"/>
      <c r="CA44" s="2"/>
      <c r="CB44" s="60"/>
      <c r="CC44" s="60"/>
      <c r="CD44" s="2"/>
      <c r="CE44" s="60"/>
      <c r="CF44" s="60"/>
      <c r="CG44" s="2"/>
      <c r="CH44" s="29">
        <f t="shared" si="45"/>
        <v>80</v>
      </c>
      <c r="CI44" s="29">
        <f t="shared" si="46"/>
        <v>83</v>
      </c>
      <c r="CJ44" s="29">
        <f t="shared" si="47"/>
        <v>80</v>
      </c>
      <c r="CK44" s="29" t="str">
        <f t="shared" si="48"/>
        <v/>
      </c>
      <c r="CL44" s="29" t="str">
        <f t="shared" si="49"/>
        <v/>
      </c>
      <c r="CM44" s="32">
        <f t="shared" si="50"/>
        <v>81.25</v>
      </c>
      <c r="CN44" s="33">
        <f t="shared" si="51"/>
        <v>81</v>
      </c>
      <c r="CO44" s="36"/>
      <c r="CP44" s="60">
        <v>7</v>
      </c>
      <c r="CQ44" s="47" t="str">
        <f t="shared" si="52"/>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44" s="36"/>
      <c r="CS44" s="60">
        <v>7</v>
      </c>
      <c r="CT44" s="47" t="str">
        <f t="shared" si="53"/>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44" s="7"/>
      <c r="CV44" s="7"/>
      <c r="CW44" s="61"/>
      <c r="CX44" s="7"/>
      <c r="CY44" s="7"/>
      <c r="CZ44" s="7"/>
      <c r="DA44" s="7"/>
    </row>
    <row r="45" spans="1:110" x14ac:dyDescent="0.25">
      <c r="A45" s="8">
        <v>35</v>
      </c>
      <c r="B45" s="8">
        <v>148320</v>
      </c>
      <c r="C45" s="8" t="s">
        <v>91</v>
      </c>
      <c r="D45" s="8">
        <f t="shared" si="27"/>
        <v>83</v>
      </c>
      <c r="E45" s="13" t="str">
        <f t="shared" si="28"/>
        <v>B</v>
      </c>
      <c r="F45" s="17">
        <f t="shared" si="29"/>
        <v>81</v>
      </c>
      <c r="G45" s="13" t="str">
        <f t="shared" si="30"/>
        <v>B</v>
      </c>
      <c r="H45" s="13" t="str">
        <f t="shared" si="31"/>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45" s="8">
        <f t="shared" si="32"/>
        <v>83</v>
      </c>
      <c r="J45" s="13" t="str">
        <f t="shared" si="33"/>
        <v>B</v>
      </c>
      <c r="K45" s="20">
        <f t="shared" si="34"/>
        <v>82</v>
      </c>
      <c r="L45" s="13" t="str">
        <f t="shared" si="35"/>
        <v>B</v>
      </c>
      <c r="M45" s="8" t="str">
        <f t="shared" si="3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45" s="7"/>
      <c r="O45" s="60">
        <v>85</v>
      </c>
      <c r="P45" s="60">
        <v>82</v>
      </c>
      <c r="Q45" s="2">
        <v>80</v>
      </c>
      <c r="R45" s="60">
        <v>78</v>
      </c>
      <c r="S45" s="60">
        <v>84</v>
      </c>
      <c r="T45" s="2">
        <v>86</v>
      </c>
      <c r="U45" s="60"/>
      <c r="V45" s="60"/>
      <c r="W45" s="2"/>
      <c r="X45" s="60"/>
      <c r="Y45" s="60"/>
      <c r="Z45" s="2"/>
      <c r="AA45" s="60"/>
      <c r="AB45" s="60"/>
      <c r="AC45" s="2"/>
      <c r="AD45" s="29">
        <f t="shared" si="37"/>
        <v>83</v>
      </c>
      <c r="AE45" s="60">
        <v>79</v>
      </c>
      <c r="AF45" s="60">
        <v>83</v>
      </c>
      <c r="AG45" s="2">
        <v>86</v>
      </c>
      <c r="AH45" s="60">
        <v>80</v>
      </c>
      <c r="AI45" s="60">
        <v>80</v>
      </c>
      <c r="AJ45" s="2">
        <v>85</v>
      </c>
      <c r="AK45" s="60">
        <v>75</v>
      </c>
      <c r="AL45" s="60">
        <v>80</v>
      </c>
      <c r="AM45" s="2">
        <v>80</v>
      </c>
      <c r="AN45" s="60"/>
      <c r="AO45" s="60"/>
      <c r="AP45" s="2"/>
      <c r="AQ45" s="60"/>
      <c r="AR45" s="60"/>
      <c r="AS45" s="2"/>
      <c r="AT45" s="60">
        <v>70</v>
      </c>
      <c r="AU45" s="32">
        <f>IF($T$7=12,IF(SUM(O45:AC45,AE12:AS12)&gt;0,AVERAGE(O45:AC45,AE45:AT45),""),IF(AT45="","",AVERAGE(O45:AC45,AE45:AT45)))</f>
        <v>80.8125</v>
      </c>
      <c r="AV45" s="33">
        <f t="shared" si="38"/>
        <v>81</v>
      </c>
      <c r="AW45" s="36"/>
      <c r="AX45" s="60">
        <v>82</v>
      </c>
      <c r="AY45" s="60"/>
      <c r="AZ45" s="2"/>
      <c r="BA45" s="60">
        <v>84</v>
      </c>
      <c r="BB45" s="60"/>
      <c r="BC45" s="2"/>
      <c r="BD45" s="60"/>
      <c r="BE45" s="60"/>
      <c r="BF45" s="2"/>
      <c r="BG45" s="60"/>
      <c r="BH45" s="60"/>
      <c r="BI45" s="2"/>
      <c r="BJ45" s="60"/>
      <c r="BK45" s="60"/>
      <c r="BL45" s="2"/>
      <c r="BM45" s="29">
        <f t="shared" si="39"/>
        <v>82</v>
      </c>
      <c r="BN45" s="29">
        <f t="shared" si="40"/>
        <v>84</v>
      </c>
      <c r="BO45" s="29" t="str">
        <f t="shared" si="41"/>
        <v/>
      </c>
      <c r="BP45" s="29" t="str">
        <f t="shared" si="42"/>
        <v/>
      </c>
      <c r="BQ45" s="29" t="str">
        <f t="shared" si="43"/>
        <v/>
      </c>
      <c r="BR45" s="29">
        <f t="shared" si="44"/>
        <v>83</v>
      </c>
      <c r="BS45" s="60">
        <v>83</v>
      </c>
      <c r="BT45" s="60"/>
      <c r="BU45" s="2"/>
      <c r="BV45" s="60">
        <v>80</v>
      </c>
      <c r="BW45" s="60"/>
      <c r="BX45" s="2"/>
      <c r="BY45" s="60">
        <v>80</v>
      </c>
      <c r="BZ45" s="60"/>
      <c r="CA45" s="2"/>
      <c r="CB45" s="60"/>
      <c r="CC45" s="60"/>
      <c r="CD45" s="2"/>
      <c r="CE45" s="60"/>
      <c r="CF45" s="60"/>
      <c r="CG45" s="2"/>
      <c r="CH45" s="29">
        <f t="shared" si="45"/>
        <v>83</v>
      </c>
      <c r="CI45" s="29">
        <f t="shared" si="46"/>
        <v>80</v>
      </c>
      <c r="CJ45" s="29">
        <f t="shared" si="47"/>
        <v>80</v>
      </c>
      <c r="CK45" s="29" t="str">
        <f t="shared" si="48"/>
        <v/>
      </c>
      <c r="CL45" s="29" t="str">
        <f t="shared" si="49"/>
        <v/>
      </c>
      <c r="CM45" s="32">
        <f t="shared" si="50"/>
        <v>81.5</v>
      </c>
      <c r="CN45" s="33">
        <f t="shared" si="51"/>
        <v>82</v>
      </c>
      <c r="CO45" s="36"/>
      <c r="CP45" s="60">
        <v>7</v>
      </c>
      <c r="CQ45" s="47" t="str">
        <f t="shared" si="52"/>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45" s="36"/>
      <c r="CS45" s="60">
        <v>7</v>
      </c>
      <c r="CT45" s="47" t="str">
        <f t="shared" si="53"/>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45" s="7"/>
      <c r="CV45" s="7"/>
      <c r="CW45" s="61"/>
      <c r="CX45" s="7"/>
      <c r="CY45" s="7"/>
      <c r="CZ45" s="7"/>
      <c r="DA45" s="7"/>
    </row>
    <row r="46" spans="1:110" x14ac:dyDescent="0.25">
      <c r="A46" s="8">
        <v>36</v>
      </c>
      <c r="B46" s="8">
        <v>148336</v>
      </c>
      <c r="C46" s="8" t="s">
        <v>92</v>
      </c>
      <c r="D46" s="8">
        <f t="shared" si="27"/>
        <v>82</v>
      </c>
      <c r="E46" s="13" t="str">
        <f t="shared" si="28"/>
        <v>B</v>
      </c>
      <c r="F46" s="17">
        <f t="shared" si="29"/>
        <v>80</v>
      </c>
      <c r="G46" s="13" t="str">
        <f t="shared" si="30"/>
        <v>B</v>
      </c>
      <c r="H46" s="13" t="str">
        <f t="shared" si="31"/>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I46" s="8">
        <f t="shared" si="32"/>
        <v>83</v>
      </c>
      <c r="J46" s="13" t="str">
        <f t="shared" si="33"/>
        <v>B</v>
      </c>
      <c r="K46" s="20">
        <f t="shared" si="34"/>
        <v>81</v>
      </c>
      <c r="L46" s="13" t="str">
        <f t="shared" si="35"/>
        <v>B</v>
      </c>
      <c r="M46" s="8" t="str">
        <f t="shared" si="36"/>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N46" s="7"/>
      <c r="O46" s="60">
        <v>85</v>
      </c>
      <c r="P46" s="60">
        <v>82</v>
      </c>
      <c r="Q46" s="2">
        <v>80</v>
      </c>
      <c r="R46" s="60">
        <v>75</v>
      </c>
      <c r="S46" s="60">
        <v>84</v>
      </c>
      <c r="T46" s="2">
        <v>85</v>
      </c>
      <c r="U46" s="60"/>
      <c r="V46" s="60"/>
      <c r="W46" s="2"/>
      <c r="X46" s="60"/>
      <c r="Y46" s="60"/>
      <c r="Z46" s="2"/>
      <c r="AA46" s="60"/>
      <c r="AB46" s="60"/>
      <c r="AC46" s="2"/>
      <c r="AD46" s="29">
        <f t="shared" si="37"/>
        <v>82</v>
      </c>
      <c r="AE46" s="60">
        <v>75</v>
      </c>
      <c r="AF46" s="60">
        <v>80</v>
      </c>
      <c r="AG46" s="2">
        <v>80</v>
      </c>
      <c r="AH46" s="60">
        <v>90</v>
      </c>
      <c r="AI46" s="60">
        <v>80</v>
      </c>
      <c r="AJ46" s="2">
        <v>85</v>
      </c>
      <c r="AK46" s="60">
        <v>75</v>
      </c>
      <c r="AL46" s="60">
        <v>80</v>
      </c>
      <c r="AM46" s="2">
        <v>82</v>
      </c>
      <c r="AN46" s="60"/>
      <c r="AO46" s="60"/>
      <c r="AP46" s="2"/>
      <c r="AQ46" s="60"/>
      <c r="AR46" s="60"/>
      <c r="AS46" s="2"/>
      <c r="AT46" s="60">
        <v>60</v>
      </c>
      <c r="AU46" s="32">
        <f>IF($T$7=12,IF(SUM(O46:AC46,AE12:AS12)&gt;0,AVERAGE(O46:AC46,AE46:AT46),""),IF(AT46="","",AVERAGE(O46:AC46,AE46:AT46)))</f>
        <v>79.875</v>
      </c>
      <c r="AV46" s="33">
        <f t="shared" si="38"/>
        <v>80</v>
      </c>
      <c r="AW46" s="36"/>
      <c r="AX46" s="60">
        <v>82</v>
      </c>
      <c r="AY46" s="60"/>
      <c r="AZ46" s="2"/>
      <c r="BA46" s="60">
        <v>84</v>
      </c>
      <c r="BB46" s="60"/>
      <c r="BC46" s="2"/>
      <c r="BD46" s="60"/>
      <c r="BE46" s="60"/>
      <c r="BF46" s="2"/>
      <c r="BG46" s="60"/>
      <c r="BH46" s="60"/>
      <c r="BI46" s="2"/>
      <c r="BJ46" s="60"/>
      <c r="BK46" s="60"/>
      <c r="BL46" s="2"/>
      <c r="BM46" s="29">
        <f t="shared" si="39"/>
        <v>82</v>
      </c>
      <c r="BN46" s="29">
        <f t="shared" si="40"/>
        <v>84</v>
      </c>
      <c r="BO46" s="29" t="str">
        <f t="shared" si="41"/>
        <v/>
      </c>
      <c r="BP46" s="29" t="str">
        <f t="shared" si="42"/>
        <v/>
      </c>
      <c r="BQ46" s="29" t="str">
        <f t="shared" si="43"/>
        <v/>
      </c>
      <c r="BR46" s="29">
        <f t="shared" si="44"/>
        <v>83</v>
      </c>
      <c r="BS46" s="60">
        <v>80</v>
      </c>
      <c r="BT46" s="60"/>
      <c r="BU46" s="2"/>
      <c r="BV46" s="60">
        <v>80</v>
      </c>
      <c r="BW46" s="60"/>
      <c r="BX46" s="2"/>
      <c r="BY46" s="60">
        <v>80</v>
      </c>
      <c r="BZ46" s="60"/>
      <c r="CA46" s="2"/>
      <c r="CB46" s="60"/>
      <c r="CC46" s="60"/>
      <c r="CD46" s="2"/>
      <c r="CE46" s="60"/>
      <c r="CF46" s="60"/>
      <c r="CG46" s="2"/>
      <c r="CH46" s="29">
        <f t="shared" si="45"/>
        <v>80</v>
      </c>
      <c r="CI46" s="29">
        <f t="shared" si="46"/>
        <v>80</v>
      </c>
      <c r="CJ46" s="29">
        <f t="shared" si="47"/>
        <v>80</v>
      </c>
      <c r="CK46" s="29" t="str">
        <f t="shared" si="48"/>
        <v/>
      </c>
      <c r="CL46" s="29" t="str">
        <f t="shared" si="49"/>
        <v/>
      </c>
      <c r="CM46" s="32">
        <f t="shared" si="50"/>
        <v>80.75</v>
      </c>
      <c r="CN46" s="33">
        <f t="shared" si="51"/>
        <v>81</v>
      </c>
      <c r="CO46" s="36"/>
      <c r="CP46" s="60">
        <v>7</v>
      </c>
      <c r="CQ46" s="47" t="str">
        <f t="shared" si="52"/>
        <v>Memiliki kemampuan pemahaman Menelaah teks serat Wedhatama pupuh Gambuh, memahami isi teks cerita rakyat, menelaah teks iklan berbahasa Jawa, Menanggapi isi teks eksposisi tentang seni pertunjukkan Jawa, Mengidentifikasi kaidah penulisan aksara murda, kurang pada mengidentifikasi penulisan kasara murda, Masih perlu peningkatan pemahaman tuntas pada semua KD pengetahuan.</v>
      </c>
      <c r="CR46" s="36"/>
      <c r="CS46" s="60">
        <v>7</v>
      </c>
      <c r="CT46" s="47" t="str">
        <f t="shared" si="53"/>
        <v>Memiliki keterampilan Menulis dan menyajikan tembang Gambuh dengan bahasa sendiri, menulis dan menyajikan sinopsis teks cerita rakyat, menullis teks iklan berbahasa Jawa, Menulisa dan menyajikan teks eksposisi tentang seni pertunjukkkan Jawa, Menulis pararaf menggunakan aksara murda, kurang pada menulis aksara murda, Masih perlu peningkatan keterampilan tuntas pada semua KD ketrampilan.</v>
      </c>
      <c r="CU46" s="7"/>
      <c r="CV46" s="7"/>
      <c r="CW46" s="61"/>
      <c r="CX46" s="7"/>
      <c r="CY46" s="7"/>
      <c r="CZ46" s="7"/>
      <c r="DA46" s="7"/>
    </row>
    <row r="47" spans="1:110" x14ac:dyDescent="0.25">
      <c r="A47" s="8"/>
      <c r="B47" s="8"/>
      <c r="C47" s="8"/>
      <c r="D47" s="8" t="str">
        <f t="shared" si="27"/>
        <v/>
      </c>
      <c r="E47" s="13" t="str">
        <f t="shared" si="28"/>
        <v/>
      </c>
      <c r="F47" s="17" t="str">
        <f t="shared" si="29"/>
        <v/>
      </c>
      <c r="G47" s="13" t="str">
        <f t="shared" si="30"/>
        <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str">
        <f>IF($T$7=12,IF(SUM(O47:AC47,AE12:AS12)&gt;0,AVERAGE(O47:AC47,AE47:AT47),""),IF(AT47="","",AVERAGE(O47:AC47,AE47:AT47)))</f>
        <v/>
      </c>
      <c r="AV47" s="33" t="str">
        <f t="shared" si="38"/>
        <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x14ac:dyDescent="0.25">
      <c r="A48" s="8"/>
      <c r="B48" s="8"/>
      <c r="C48" s="8"/>
      <c r="D48" s="8" t="str">
        <f t="shared" si="27"/>
        <v/>
      </c>
      <c r="E48" s="13" t="str">
        <f t="shared" si="28"/>
        <v/>
      </c>
      <c r="F48" s="17" t="str">
        <f t="shared" si="29"/>
        <v/>
      </c>
      <c r="G48" s="13" t="str">
        <f t="shared" si="30"/>
        <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str">
        <f>IF($T$7=12,IF(SUM(O48:AC48,AE12:AS12)&gt;0,AVERAGE(O48:AC48,AE48:AT48),""),IF(AT48="","",AVERAGE(O48:AC48,AE48:AT48)))</f>
        <v/>
      </c>
      <c r="AV48" s="33" t="str">
        <f t="shared" si="38"/>
        <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x14ac:dyDescent="0.25">
      <c r="A49" s="8"/>
      <c r="B49" s="8"/>
      <c r="C49" s="8"/>
      <c r="D49" s="8" t="str">
        <f t="shared" si="27"/>
        <v/>
      </c>
      <c r="E49" s="13" t="str">
        <f t="shared" si="28"/>
        <v/>
      </c>
      <c r="F49" s="17" t="str">
        <f t="shared" si="29"/>
        <v/>
      </c>
      <c r="G49" s="13" t="str">
        <f t="shared" si="30"/>
        <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str">
        <f>IF($T$7=12,IF(SUM(O49:AC49,AE12:AS12)&gt;0,AVERAGE(O49:AC49,AE49:AT49),""),IF(AT49="","",AVERAGE(O49:AC49,AE49:AT49)))</f>
        <v/>
      </c>
      <c r="AV49" s="33" t="str">
        <f t="shared" si="38"/>
        <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x14ac:dyDescent="0.25">
      <c r="A50" s="8"/>
      <c r="B50" s="8"/>
      <c r="C50" s="8"/>
      <c r="D50" s="8" t="str">
        <f t="shared" si="27"/>
        <v/>
      </c>
      <c r="E50" s="13" t="str">
        <f t="shared" si="28"/>
        <v/>
      </c>
      <c r="F50" s="17" t="str">
        <f t="shared" si="29"/>
        <v/>
      </c>
      <c r="G50" s="13" t="str">
        <f t="shared" si="30"/>
        <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str">
        <f>IF($T$7=12,IF(SUM(O50:AC50,AE12:AS12)&gt;0,AVERAGE(O50:AC50,AE50:AT50),""),IF(AT50="","",AVERAGE(O50:AC50,AE50:AT50)))</f>
        <v/>
      </c>
      <c r="AV50" s="33" t="str">
        <f t="shared" si="38"/>
        <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x14ac:dyDescent="0.25">
      <c r="A51" s="8"/>
      <c r="B51" s="8"/>
      <c r="C51" s="8"/>
      <c r="D51" s="8" t="str">
        <f t="shared" si="27"/>
        <v/>
      </c>
      <c r="E51" s="13" t="str">
        <f t="shared" si="28"/>
        <v/>
      </c>
      <c r="F51" s="17" t="str">
        <f t="shared" si="29"/>
        <v/>
      </c>
      <c r="G51" s="13" t="str">
        <f t="shared" si="30"/>
        <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str">
        <f>IF($T$7=12,IF(SUM(O51:AC51,AE12:AS12)&gt;0,AVERAGE(O51:AC51,AE51:AT51),""),IF(AT51="","",AVERAGE(O51:AC51,AE51:AT51)))</f>
        <v/>
      </c>
      <c r="AV51" s="33" t="str">
        <f t="shared" si="38"/>
        <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x14ac:dyDescent="0.25">
      <c r="A52" s="8"/>
      <c r="B52" s="8"/>
      <c r="C52" s="8"/>
      <c r="D52" s="8" t="str">
        <f t="shared" si="27"/>
        <v/>
      </c>
      <c r="E52" s="13" t="str">
        <f t="shared" si="28"/>
        <v/>
      </c>
      <c r="F52" s="17" t="str">
        <f t="shared" si="29"/>
        <v/>
      </c>
      <c r="G52" s="13" t="str">
        <f t="shared" si="30"/>
        <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str">
        <f>IF($T$7=12,IF(SUM(O52:AC52,AE12:AS12)&gt;0,AVERAGE(O52:AC52,AE52:AT52),""),IF(AT52="","",AVERAGE(O52:AC52,AE52:AT52)))</f>
        <v/>
      </c>
      <c r="AV52" s="33" t="str">
        <f t="shared" si="38"/>
        <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x14ac:dyDescent="0.25">
      <c r="A53" s="8"/>
      <c r="B53" s="8"/>
      <c r="C53" s="8"/>
      <c r="D53" s="8" t="str">
        <f t="shared" si="27"/>
        <v/>
      </c>
      <c r="E53" s="13" t="str">
        <f t="shared" si="28"/>
        <v/>
      </c>
      <c r="F53" s="17" t="str">
        <f t="shared" si="29"/>
        <v/>
      </c>
      <c r="G53" s="13" t="str">
        <f t="shared" si="30"/>
        <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str">
        <f>IF($T$7=12,IF(SUM(O53:AC53,AE12:AS12)&gt;0,AVERAGE(O53:AC53,AE53:AT53),""),IF(AT53="","",AVERAGE(O53:AC53,AE53:AT53)))</f>
        <v/>
      </c>
      <c r="AV53" s="33" t="str">
        <f t="shared" si="38"/>
        <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x14ac:dyDescent="0.25">
      <c r="A54" s="8"/>
      <c r="B54" s="8"/>
      <c r="C54" s="8"/>
      <c r="D54" s="8" t="str">
        <f t="shared" si="27"/>
        <v/>
      </c>
      <c r="E54" s="13" t="str">
        <f t="shared" si="28"/>
        <v/>
      </c>
      <c r="F54" s="17" t="str">
        <f t="shared" si="29"/>
        <v/>
      </c>
      <c r="G54" s="13" t="str">
        <f t="shared" si="30"/>
        <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str">
        <f>IF($T$7=12,IF(SUM(O54:AC54,AE12:AS12)&gt;0,AVERAGE(O54:AC54,AE54:AT54),""),IF(AT54="","",AVERAGE(O54:AC54,AE54:AT54)))</f>
        <v/>
      </c>
      <c r="AV54" s="33" t="str">
        <f t="shared" si="38"/>
        <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x14ac:dyDescent="0.25">
      <c r="A55" s="8"/>
      <c r="B55" s="8"/>
      <c r="C55" s="8"/>
      <c r="D55" s="8" t="str">
        <f t="shared" si="27"/>
        <v/>
      </c>
      <c r="E55" s="13" t="str">
        <f t="shared" si="28"/>
        <v/>
      </c>
      <c r="F55" s="17" t="str">
        <f t="shared" si="29"/>
        <v/>
      </c>
      <c r="G55" s="13" t="str">
        <f t="shared" si="30"/>
        <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str">
        <f>IF($T$7=12,IF(SUM(O55:AC55,AE12:AS12)&gt;0,AVERAGE(O55:AC55,AE55:AT55),""),IF(AT55="","",AVERAGE(O55:AC55,AE55:AT55)))</f>
        <v/>
      </c>
      <c r="AV55" s="33" t="str">
        <f t="shared" si="38"/>
        <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x14ac:dyDescent="0.25">
      <c r="A56" s="8"/>
      <c r="B56" s="8"/>
      <c r="C56" s="8"/>
      <c r="D56" s="8" t="str">
        <f t="shared" si="27"/>
        <v/>
      </c>
      <c r="E56" s="13" t="str">
        <f t="shared" si="28"/>
        <v/>
      </c>
      <c r="F56" s="17" t="str">
        <f t="shared" si="29"/>
        <v/>
      </c>
      <c r="G56" s="13" t="str">
        <f t="shared" si="30"/>
        <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str">
        <f>IF($T$7=12,IF(SUM(O56:AC56,AE12:AS12)&gt;0,AVERAGE(O56:AC56,AE56:AT56),""),IF(AT56="","",AVERAGE(O56:AC56,AE56:AT56)))</f>
        <v/>
      </c>
      <c r="AV56" s="33" t="str">
        <f t="shared" si="38"/>
        <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x14ac:dyDescent="0.25">
      <c r="A57" s="8"/>
      <c r="B57" s="8"/>
      <c r="C57" s="8"/>
      <c r="D57" s="8" t="str">
        <f t="shared" si="27"/>
        <v/>
      </c>
      <c r="E57" s="13" t="str">
        <f t="shared" si="28"/>
        <v/>
      </c>
      <c r="F57" s="17" t="str">
        <f t="shared" si="29"/>
        <v/>
      </c>
      <c r="G57" s="13" t="str">
        <f t="shared" si="30"/>
        <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str">
        <f>IF($T$7=12,IF(SUM(O57:AC57,AE12:AS12)&gt;0,AVERAGE(O57:AC57,AE57:AT57),""),IF(AT57="","",AVERAGE(O57:AC57,AE57:AT57)))</f>
        <v/>
      </c>
      <c r="AV57" s="33" t="str">
        <f t="shared" si="38"/>
        <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x14ac:dyDescent="0.25">
      <c r="A58" s="8"/>
      <c r="B58" s="8"/>
      <c r="C58" s="8"/>
      <c r="D58" s="8" t="str">
        <f t="shared" si="27"/>
        <v/>
      </c>
      <c r="E58" s="13" t="str">
        <f t="shared" si="28"/>
        <v/>
      </c>
      <c r="F58" s="17" t="str">
        <f t="shared" si="29"/>
        <v/>
      </c>
      <c r="G58" s="13" t="str">
        <f t="shared" si="30"/>
        <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str">
        <f>IF($T$7=12,IF(SUM(O58:AC58,AE12:AS12)&gt;0,AVERAGE(O58:AC58,AE58:AT58),""),IF(AT58="","",AVERAGE(O58:AC58,AE58:AT58)))</f>
        <v/>
      </c>
      <c r="AV58" s="33" t="str">
        <f t="shared" si="38"/>
        <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x14ac:dyDescent="0.25">
      <c r="A59" s="8"/>
      <c r="B59" s="8"/>
      <c r="C59" s="8"/>
      <c r="D59" s="8" t="str">
        <f t="shared" si="27"/>
        <v/>
      </c>
      <c r="E59" s="13" t="str">
        <f t="shared" si="28"/>
        <v/>
      </c>
      <c r="F59" s="17" t="str">
        <f t="shared" si="29"/>
        <v/>
      </c>
      <c r="G59" s="13" t="str">
        <f t="shared" si="30"/>
        <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str">
        <f>IF($T$7=12,IF(SUM(O59:AC59,AE12:AS12)&gt;0,AVERAGE(O59:AC59,AE59:AT59),""),IF(AT59="","",AVERAGE(O59:AC59,AE59:AT59)))</f>
        <v/>
      </c>
      <c r="AV59" s="33" t="str">
        <f t="shared" si="38"/>
        <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x14ac:dyDescent="0.25">
      <c r="A60" s="8"/>
      <c r="B60" s="8"/>
      <c r="C60" s="8"/>
      <c r="D60" s="8" t="str">
        <f t="shared" si="27"/>
        <v/>
      </c>
      <c r="E60" s="13" t="str">
        <f t="shared" si="28"/>
        <v/>
      </c>
      <c r="F60" s="17" t="str">
        <f t="shared" si="29"/>
        <v/>
      </c>
      <c r="G60" s="13" t="str">
        <f t="shared" si="30"/>
        <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str">
        <f>IF($T$7=12,IF(SUM(O60:AC60,AE12:AS12)&gt;0,AVERAGE(O60:AC60,AE60:AT60),""),IF(AT60="","",AVERAGE(O60:AC60,AE60:AT60)))</f>
        <v/>
      </c>
      <c r="AV60" s="33" t="str">
        <f t="shared" si="38"/>
        <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CN8:CN10"/>
    <mergeCell ref="CS8:CS10"/>
    <mergeCell ref="CY11:DA11"/>
    <mergeCell ref="H3:J3"/>
    <mergeCell ref="H4:J4"/>
    <mergeCell ref="K9:M9"/>
    <mergeCell ref="CB9:CD9"/>
    <mergeCell ref="CE9:CG9"/>
    <mergeCell ref="I8:M8"/>
    <mergeCell ref="D7:M7"/>
    <mergeCell ref="I9:J9"/>
    <mergeCell ref="AX3:BL4"/>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X2:BL2"/>
    <mergeCell ref="BS2:CG2"/>
    <mergeCell ref="BS3:CG4"/>
    <mergeCell ref="A8:A10"/>
    <mergeCell ref="B8:B10"/>
    <mergeCell ref="C8:C10"/>
    <mergeCell ref="F9:H9"/>
    <mergeCell ref="D8:H8"/>
    <mergeCell ref="D9:E9"/>
  </mergeCells>
  <conditionalFormatting sqref="O11">
    <cfRule type="cellIs" dxfId="10901" priority="1" operator="lessThan">
      <formula>$C$4</formula>
    </cfRule>
  </conditionalFormatting>
  <conditionalFormatting sqref="O12">
    <cfRule type="cellIs" dxfId="10900" priority="2" operator="lessThan">
      <formula>$C$4</formula>
    </cfRule>
  </conditionalFormatting>
  <conditionalFormatting sqref="O13">
    <cfRule type="cellIs" dxfId="10899" priority="3" operator="lessThan">
      <formula>$C$4</formula>
    </cfRule>
  </conditionalFormatting>
  <conditionalFormatting sqref="O14">
    <cfRule type="cellIs" dxfId="10898" priority="4" operator="lessThan">
      <formula>$C$4</formula>
    </cfRule>
  </conditionalFormatting>
  <conditionalFormatting sqref="O15">
    <cfRule type="cellIs" dxfId="10897" priority="5" operator="lessThan">
      <formula>$C$4</formula>
    </cfRule>
  </conditionalFormatting>
  <conditionalFormatting sqref="O16">
    <cfRule type="cellIs" dxfId="10896" priority="6" operator="lessThan">
      <formula>$C$4</formula>
    </cfRule>
  </conditionalFormatting>
  <conditionalFormatting sqref="O17">
    <cfRule type="cellIs" dxfId="10895" priority="7" operator="lessThan">
      <formula>$C$4</formula>
    </cfRule>
  </conditionalFormatting>
  <conditionalFormatting sqref="O18">
    <cfRule type="cellIs" dxfId="10894" priority="8" operator="lessThan">
      <formula>$C$4</formula>
    </cfRule>
  </conditionalFormatting>
  <conditionalFormatting sqref="O19">
    <cfRule type="cellIs" dxfId="10893" priority="9" operator="lessThan">
      <formula>$C$4</formula>
    </cfRule>
  </conditionalFormatting>
  <conditionalFormatting sqref="O20">
    <cfRule type="cellIs" dxfId="10892" priority="10" operator="lessThan">
      <formula>$C$4</formula>
    </cfRule>
  </conditionalFormatting>
  <conditionalFormatting sqref="O21">
    <cfRule type="cellIs" dxfId="10891" priority="11" operator="lessThan">
      <formula>$C$4</formula>
    </cfRule>
  </conditionalFormatting>
  <conditionalFormatting sqref="O22">
    <cfRule type="cellIs" dxfId="10890" priority="12" operator="lessThan">
      <formula>$C$4</formula>
    </cfRule>
  </conditionalFormatting>
  <conditionalFormatting sqref="O23">
    <cfRule type="cellIs" dxfId="10889" priority="13" operator="lessThan">
      <formula>$C$4</formula>
    </cfRule>
  </conditionalFormatting>
  <conditionalFormatting sqref="O24">
    <cfRule type="cellIs" dxfId="10888" priority="14" operator="lessThan">
      <formula>$C$4</formula>
    </cfRule>
  </conditionalFormatting>
  <conditionalFormatting sqref="O25">
    <cfRule type="cellIs" dxfId="10887" priority="15" operator="lessThan">
      <formula>$C$4</formula>
    </cfRule>
  </conditionalFormatting>
  <conditionalFormatting sqref="O26">
    <cfRule type="cellIs" dxfId="10886" priority="16" operator="lessThan">
      <formula>$C$4</formula>
    </cfRule>
  </conditionalFormatting>
  <conditionalFormatting sqref="O27">
    <cfRule type="cellIs" dxfId="10885" priority="17" operator="lessThan">
      <formula>$C$4</formula>
    </cfRule>
  </conditionalFormatting>
  <conditionalFormatting sqref="O28">
    <cfRule type="cellIs" dxfId="10884" priority="18" operator="lessThan">
      <formula>$C$4</formula>
    </cfRule>
  </conditionalFormatting>
  <conditionalFormatting sqref="O29">
    <cfRule type="cellIs" dxfId="10883" priority="19" operator="lessThan">
      <formula>$C$4</formula>
    </cfRule>
  </conditionalFormatting>
  <conditionalFormatting sqref="O30">
    <cfRule type="cellIs" dxfId="10882" priority="20" operator="lessThan">
      <formula>$C$4</formula>
    </cfRule>
  </conditionalFormatting>
  <conditionalFormatting sqref="O31">
    <cfRule type="cellIs" dxfId="10881" priority="21" operator="lessThan">
      <formula>$C$4</formula>
    </cfRule>
  </conditionalFormatting>
  <conditionalFormatting sqref="O32">
    <cfRule type="cellIs" dxfId="10880" priority="22" operator="lessThan">
      <formula>$C$4</formula>
    </cfRule>
  </conditionalFormatting>
  <conditionalFormatting sqref="O33">
    <cfRule type="cellIs" dxfId="10879" priority="23" operator="lessThan">
      <formula>$C$4</formula>
    </cfRule>
  </conditionalFormatting>
  <conditionalFormatting sqref="O34">
    <cfRule type="cellIs" dxfId="10878" priority="24" operator="lessThan">
      <formula>$C$4</formula>
    </cfRule>
  </conditionalFormatting>
  <conditionalFormatting sqref="O35">
    <cfRule type="cellIs" dxfId="10877" priority="25" operator="lessThan">
      <formula>$C$4</formula>
    </cfRule>
  </conditionalFormatting>
  <conditionalFormatting sqref="O36">
    <cfRule type="cellIs" dxfId="10876" priority="26" operator="lessThan">
      <formula>$C$4</formula>
    </cfRule>
  </conditionalFormatting>
  <conditionalFormatting sqref="O37">
    <cfRule type="cellIs" dxfId="10875" priority="27" operator="lessThan">
      <formula>$C$4</formula>
    </cfRule>
  </conditionalFormatting>
  <conditionalFormatting sqref="O38">
    <cfRule type="cellIs" dxfId="10874" priority="28" operator="lessThan">
      <formula>$C$4</formula>
    </cfRule>
  </conditionalFormatting>
  <conditionalFormatting sqref="O39">
    <cfRule type="cellIs" dxfId="10873" priority="29" operator="lessThan">
      <formula>$C$4</formula>
    </cfRule>
  </conditionalFormatting>
  <conditionalFormatting sqref="O40">
    <cfRule type="cellIs" dxfId="10872" priority="30" operator="lessThan">
      <formula>$C$4</formula>
    </cfRule>
  </conditionalFormatting>
  <conditionalFormatting sqref="O41">
    <cfRule type="cellIs" dxfId="10871" priority="31" operator="lessThan">
      <formula>$C$4</formula>
    </cfRule>
  </conditionalFormatting>
  <conditionalFormatting sqref="O42">
    <cfRule type="cellIs" dxfId="10870" priority="32" operator="lessThan">
      <formula>$C$4</formula>
    </cfRule>
  </conditionalFormatting>
  <conditionalFormatting sqref="O43">
    <cfRule type="cellIs" dxfId="10869" priority="33" operator="lessThan">
      <formula>$C$4</formula>
    </cfRule>
  </conditionalFormatting>
  <conditionalFormatting sqref="O44">
    <cfRule type="cellIs" dxfId="10868" priority="34" operator="lessThan">
      <formula>$C$4</formula>
    </cfRule>
  </conditionalFormatting>
  <conditionalFormatting sqref="O45">
    <cfRule type="cellIs" dxfId="10867" priority="35" operator="lessThan">
      <formula>$C$4</formula>
    </cfRule>
  </conditionalFormatting>
  <conditionalFormatting sqref="O46">
    <cfRule type="cellIs" dxfId="10866" priority="36" operator="lessThan">
      <formula>$C$4</formula>
    </cfRule>
  </conditionalFormatting>
  <conditionalFormatting sqref="O47">
    <cfRule type="cellIs" dxfId="10865" priority="37" operator="lessThan">
      <formula>$C$4</formula>
    </cfRule>
  </conditionalFormatting>
  <conditionalFormatting sqref="O48">
    <cfRule type="cellIs" dxfId="10864" priority="38" operator="lessThan">
      <formula>$C$4</formula>
    </cfRule>
  </conditionalFormatting>
  <conditionalFormatting sqref="O49">
    <cfRule type="cellIs" dxfId="10863" priority="39" operator="lessThan">
      <formula>$C$4</formula>
    </cfRule>
  </conditionalFormatting>
  <conditionalFormatting sqref="O50">
    <cfRule type="cellIs" dxfId="10862" priority="40" operator="lessThan">
      <formula>$C$4</formula>
    </cfRule>
  </conditionalFormatting>
  <conditionalFormatting sqref="O51">
    <cfRule type="cellIs" dxfId="10861" priority="41" operator="lessThan">
      <formula>$C$4</formula>
    </cfRule>
  </conditionalFormatting>
  <conditionalFormatting sqref="O52">
    <cfRule type="cellIs" dxfId="10860" priority="42" operator="lessThan">
      <formula>$C$4</formula>
    </cfRule>
  </conditionalFormatting>
  <conditionalFormatting sqref="O53">
    <cfRule type="cellIs" dxfId="10859" priority="43" operator="lessThan">
      <formula>$C$4</formula>
    </cfRule>
  </conditionalFormatting>
  <conditionalFormatting sqref="O54">
    <cfRule type="cellIs" dxfId="10858" priority="44" operator="lessThan">
      <formula>$C$4</formula>
    </cfRule>
  </conditionalFormatting>
  <conditionalFormatting sqref="O55">
    <cfRule type="cellIs" dxfId="10857" priority="45" operator="lessThan">
      <formula>$C$4</formula>
    </cfRule>
  </conditionalFormatting>
  <conditionalFormatting sqref="O56">
    <cfRule type="cellIs" dxfId="10856" priority="46" operator="lessThan">
      <formula>$C$4</formula>
    </cfRule>
  </conditionalFormatting>
  <conditionalFormatting sqref="O57">
    <cfRule type="cellIs" dxfId="10855" priority="47" operator="lessThan">
      <formula>$C$4</formula>
    </cfRule>
  </conditionalFormatting>
  <conditionalFormatting sqref="O58">
    <cfRule type="cellIs" dxfId="10854" priority="48" operator="lessThan">
      <formula>$C$4</formula>
    </cfRule>
  </conditionalFormatting>
  <conditionalFormatting sqref="O59">
    <cfRule type="cellIs" dxfId="10853" priority="49" operator="lessThan">
      <formula>$C$4</formula>
    </cfRule>
  </conditionalFormatting>
  <conditionalFormatting sqref="O60">
    <cfRule type="cellIs" dxfId="10852" priority="50" operator="lessThan">
      <formula>$C$4</formula>
    </cfRule>
  </conditionalFormatting>
  <conditionalFormatting sqref="P11">
    <cfRule type="cellIs" dxfId="10851" priority="51" operator="lessThan">
      <formula>$C$4</formula>
    </cfRule>
  </conditionalFormatting>
  <conditionalFormatting sqref="P12">
    <cfRule type="cellIs" dxfId="10850" priority="52" operator="lessThan">
      <formula>$C$4</formula>
    </cfRule>
  </conditionalFormatting>
  <conditionalFormatting sqref="P13">
    <cfRule type="cellIs" dxfId="10849" priority="53" operator="lessThan">
      <formula>$C$4</formula>
    </cfRule>
  </conditionalFormatting>
  <conditionalFormatting sqref="P14">
    <cfRule type="cellIs" dxfId="10848" priority="54" operator="lessThan">
      <formula>$C$4</formula>
    </cfRule>
  </conditionalFormatting>
  <conditionalFormatting sqref="P15">
    <cfRule type="cellIs" dxfId="10847" priority="55" operator="lessThan">
      <formula>$C$4</formula>
    </cfRule>
  </conditionalFormatting>
  <conditionalFormatting sqref="P16">
    <cfRule type="cellIs" dxfId="10846" priority="56" operator="lessThan">
      <formula>$C$4</formula>
    </cfRule>
  </conditionalFormatting>
  <conditionalFormatting sqref="P17">
    <cfRule type="cellIs" dxfId="10845" priority="57" operator="lessThan">
      <formula>$C$4</formula>
    </cfRule>
  </conditionalFormatting>
  <conditionalFormatting sqref="P18">
    <cfRule type="cellIs" dxfId="10844" priority="58" operator="lessThan">
      <formula>$C$4</formula>
    </cfRule>
  </conditionalFormatting>
  <conditionalFormatting sqref="P19">
    <cfRule type="cellIs" dxfId="10843" priority="59" operator="lessThan">
      <formula>$C$4</formula>
    </cfRule>
  </conditionalFormatting>
  <conditionalFormatting sqref="P20">
    <cfRule type="cellIs" dxfId="10842" priority="60" operator="lessThan">
      <formula>$C$4</formula>
    </cfRule>
  </conditionalFormatting>
  <conditionalFormatting sqref="P21">
    <cfRule type="cellIs" dxfId="10841" priority="61" operator="lessThan">
      <formula>$C$4</formula>
    </cfRule>
  </conditionalFormatting>
  <conditionalFormatting sqref="P22">
    <cfRule type="cellIs" dxfId="10840" priority="62" operator="lessThan">
      <formula>$C$4</formula>
    </cfRule>
  </conditionalFormatting>
  <conditionalFormatting sqref="P23">
    <cfRule type="cellIs" dxfId="10839" priority="63" operator="lessThan">
      <formula>$C$4</formula>
    </cfRule>
  </conditionalFormatting>
  <conditionalFormatting sqref="P24">
    <cfRule type="cellIs" dxfId="10838" priority="64" operator="lessThan">
      <formula>$C$4</formula>
    </cfRule>
  </conditionalFormatting>
  <conditionalFormatting sqref="P25">
    <cfRule type="cellIs" dxfId="10837" priority="65" operator="lessThan">
      <formula>$C$4</formula>
    </cfRule>
  </conditionalFormatting>
  <conditionalFormatting sqref="P26">
    <cfRule type="cellIs" dxfId="10836" priority="66" operator="lessThan">
      <formula>$C$4</formula>
    </cfRule>
  </conditionalFormatting>
  <conditionalFormatting sqref="P27">
    <cfRule type="cellIs" dxfId="10835" priority="67" operator="lessThan">
      <formula>$C$4</formula>
    </cfRule>
  </conditionalFormatting>
  <conditionalFormatting sqref="P28">
    <cfRule type="cellIs" dxfId="10834" priority="68" operator="lessThan">
      <formula>$C$4</formula>
    </cfRule>
  </conditionalFormatting>
  <conditionalFormatting sqref="P29">
    <cfRule type="cellIs" dxfId="10833" priority="69" operator="lessThan">
      <formula>$C$4</formula>
    </cfRule>
  </conditionalFormatting>
  <conditionalFormatting sqref="P30">
    <cfRule type="cellIs" dxfId="10832" priority="70" operator="lessThan">
      <formula>$C$4</formula>
    </cfRule>
  </conditionalFormatting>
  <conditionalFormatting sqref="P31">
    <cfRule type="cellIs" dxfId="10831" priority="71" operator="lessThan">
      <formula>$C$4</formula>
    </cfRule>
  </conditionalFormatting>
  <conditionalFormatting sqref="P32">
    <cfRule type="cellIs" dxfId="10830" priority="72" operator="lessThan">
      <formula>$C$4</formula>
    </cfRule>
  </conditionalFormatting>
  <conditionalFormatting sqref="P33">
    <cfRule type="cellIs" dxfId="10829" priority="73" operator="lessThan">
      <formula>$C$4</formula>
    </cfRule>
  </conditionalFormatting>
  <conditionalFormatting sqref="P34">
    <cfRule type="cellIs" dxfId="10828" priority="74" operator="lessThan">
      <formula>$C$4</formula>
    </cfRule>
  </conditionalFormatting>
  <conditionalFormatting sqref="P35">
    <cfRule type="cellIs" dxfId="10827" priority="75" operator="lessThan">
      <formula>$C$4</formula>
    </cfRule>
  </conditionalFormatting>
  <conditionalFormatting sqref="P36">
    <cfRule type="cellIs" dxfId="10826" priority="76" operator="lessThan">
      <formula>$C$4</formula>
    </cfRule>
  </conditionalFormatting>
  <conditionalFormatting sqref="P37">
    <cfRule type="cellIs" dxfId="10825" priority="77" operator="lessThan">
      <formula>$C$4</formula>
    </cfRule>
  </conditionalFormatting>
  <conditionalFormatting sqref="P38">
    <cfRule type="cellIs" dxfId="10824" priority="78" operator="lessThan">
      <formula>$C$4</formula>
    </cfRule>
  </conditionalFormatting>
  <conditionalFormatting sqref="P39">
    <cfRule type="cellIs" dxfId="10823" priority="79" operator="lessThan">
      <formula>$C$4</formula>
    </cfRule>
  </conditionalFormatting>
  <conditionalFormatting sqref="P40">
    <cfRule type="cellIs" dxfId="10822" priority="80" operator="lessThan">
      <formula>$C$4</formula>
    </cfRule>
  </conditionalFormatting>
  <conditionalFormatting sqref="P41">
    <cfRule type="cellIs" dxfId="10821" priority="81" operator="lessThan">
      <formula>$C$4</formula>
    </cfRule>
  </conditionalFormatting>
  <conditionalFormatting sqref="P42">
    <cfRule type="cellIs" dxfId="10820" priority="82" operator="lessThan">
      <formula>$C$4</formula>
    </cfRule>
  </conditionalFormatting>
  <conditionalFormatting sqref="P43">
    <cfRule type="cellIs" dxfId="10819" priority="83" operator="lessThan">
      <formula>$C$4</formula>
    </cfRule>
  </conditionalFormatting>
  <conditionalFormatting sqref="P44">
    <cfRule type="cellIs" dxfId="10818" priority="84" operator="lessThan">
      <formula>$C$4</formula>
    </cfRule>
  </conditionalFormatting>
  <conditionalFormatting sqref="P45">
    <cfRule type="cellIs" dxfId="10817" priority="85" operator="lessThan">
      <formula>$C$4</formula>
    </cfRule>
  </conditionalFormatting>
  <conditionalFormatting sqref="P46">
    <cfRule type="cellIs" dxfId="10816" priority="86" operator="lessThan">
      <formula>$C$4</formula>
    </cfRule>
  </conditionalFormatting>
  <conditionalFormatting sqref="P47">
    <cfRule type="cellIs" dxfId="10815" priority="87" operator="lessThan">
      <formula>$C$4</formula>
    </cfRule>
  </conditionalFormatting>
  <conditionalFormatting sqref="P48">
    <cfRule type="cellIs" dxfId="10814" priority="88" operator="lessThan">
      <formula>$C$4</formula>
    </cfRule>
  </conditionalFormatting>
  <conditionalFormatting sqref="P49">
    <cfRule type="cellIs" dxfId="10813" priority="89" operator="lessThan">
      <formula>$C$4</formula>
    </cfRule>
  </conditionalFormatting>
  <conditionalFormatting sqref="P50">
    <cfRule type="cellIs" dxfId="10812" priority="90" operator="lessThan">
      <formula>$C$4</formula>
    </cfRule>
  </conditionalFormatting>
  <conditionalFormatting sqref="P51">
    <cfRule type="cellIs" dxfId="10811" priority="91" operator="lessThan">
      <formula>$C$4</formula>
    </cfRule>
  </conditionalFormatting>
  <conditionalFormatting sqref="P52">
    <cfRule type="cellIs" dxfId="10810" priority="92" operator="lessThan">
      <formula>$C$4</formula>
    </cfRule>
  </conditionalFormatting>
  <conditionalFormatting sqref="P53">
    <cfRule type="cellIs" dxfId="10809" priority="93" operator="lessThan">
      <formula>$C$4</formula>
    </cfRule>
  </conditionalFormatting>
  <conditionalFormatting sqref="P54">
    <cfRule type="cellIs" dxfId="10808" priority="94" operator="lessThan">
      <formula>$C$4</formula>
    </cfRule>
  </conditionalFormatting>
  <conditionalFormatting sqref="P55">
    <cfRule type="cellIs" dxfId="10807" priority="95" operator="lessThan">
      <formula>$C$4</formula>
    </cfRule>
  </conditionalFormatting>
  <conditionalFormatting sqref="P56">
    <cfRule type="cellIs" dxfId="10806" priority="96" operator="lessThan">
      <formula>$C$4</formula>
    </cfRule>
  </conditionalFormatting>
  <conditionalFormatting sqref="P57">
    <cfRule type="cellIs" dxfId="10805" priority="97" operator="lessThan">
      <formula>$C$4</formula>
    </cfRule>
  </conditionalFormatting>
  <conditionalFormatting sqref="P58">
    <cfRule type="cellIs" dxfId="10804" priority="98" operator="lessThan">
      <formula>$C$4</formula>
    </cfRule>
  </conditionalFormatting>
  <conditionalFormatting sqref="P59">
    <cfRule type="cellIs" dxfId="10803" priority="99" operator="lessThan">
      <formula>$C$4</formula>
    </cfRule>
  </conditionalFormatting>
  <conditionalFormatting sqref="P60">
    <cfRule type="cellIs" dxfId="10802" priority="100" operator="lessThan">
      <formula>$C$4</formula>
    </cfRule>
  </conditionalFormatting>
  <conditionalFormatting sqref="Q11">
    <cfRule type="cellIs" dxfId="10801" priority="101" operator="lessThan">
      <formula>$C$4</formula>
    </cfRule>
  </conditionalFormatting>
  <conditionalFormatting sqref="Q12">
    <cfRule type="cellIs" dxfId="10800" priority="102" operator="lessThan">
      <formula>$C$4</formula>
    </cfRule>
  </conditionalFormatting>
  <conditionalFormatting sqref="Q13">
    <cfRule type="cellIs" dxfId="10799" priority="103" operator="lessThan">
      <formula>$C$4</formula>
    </cfRule>
  </conditionalFormatting>
  <conditionalFormatting sqref="Q14">
    <cfRule type="cellIs" dxfId="10798" priority="104" operator="lessThan">
      <formula>$C$4</formula>
    </cfRule>
  </conditionalFormatting>
  <conditionalFormatting sqref="Q15">
    <cfRule type="cellIs" dxfId="10797" priority="105" operator="lessThan">
      <formula>$C$4</formula>
    </cfRule>
  </conditionalFormatting>
  <conditionalFormatting sqref="Q16">
    <cfRule type="cellIs" dxfId="10796" priority="106" operator="lessThan">
      <formula>$C$4</formula>
    </cfRule>
  </conditionalFormatting>
  <conditionalFormatting sqref="Q17">
    <cfRule type="cellIs" dxfId="10795" priority="107" operator="lessThan">
      <formula>$C$4</formula>
    </cfRule>
  </conditionalFormatting>
  <conditionalFormatting sqref="Q18">
    <cfRule type="cellIs" dxfId="10794" priority="108" operator="lessThan">
      <formula>$C$4</formula>
    </cfRule>
  </conditionalFormatting>
  <conditionalFormatting sqref="Q19">
    <cfRule type="cellIs" dxfId="10793" priority="109" operator="lessThan">
      <formula>$C$4</formula>
    </cfRule>
  </conditionalFormatting>
  <conditionalFormatting sqref="Q20">
    <cfRule type="cellIs" dxfId="10792" priority="110" operator="lessThan">
      <formula>$C$4</formula>
    </cfRule>
  </conditionalFormatting>
  <conditionalFormatting sqref="Q21">
    <cfRule type="cellIs" dxfId="10791" priority="111" operator="lessThan">
      <formula>$C$4</formula>
    </cfRule>
  </conditionalFormatting>
  <conditionalFormatting sqref="Q22">
    <cfRule type="cellIs" dxfId="10790" priority="112" operator="lessThan">
      <formula>$C$4</formula>
    </cfRule>
  </conditionalFormatting>
  <conditionalFormatting sqref="Q23">
    <cfRule type="cellIs" dxfId="10789" priority="113" operator="lessThan">
      <formula>$C$4</formula>
    </cfRule>
  </conditionalFormatting>
  <conditionalFormatting sqref="Q24">
    <cfRule type="cellIs" dxfId="10788" priority="114" operator="lessThan">
      <formula>$C$4</formula>
    </cfRule>
  </conditionalFormatting>
  <conditionalFormatting sqref="Q25">
    <cfRule type="cellIs" dxfId="10787" priority="115" operator="lessThan">
      <formula>$C$4</formula>
    </cfRule>
  </conditionalFormatting>
  <conditionalFormatting sqref="Q26">
    <cfRule type="cellIs" dxfId="10786" priority="116" operator="lessThan">
      <formula>$C$4</formula>
    </cfRule>
  </conditionalFormatting>
  <conditionalFormatting sqref="Q27">
    <cfRule type="cellIs" dxfId="10785" priority="117" operator="lessThan">
      <formula>$C$4</formula>
    </cfRule>
  </conditionalFormatting>
  <conditionalFormatting sqref="Q28">
    <cfRule type="cellIs" dxfId="10784" priority="118" operator="lessThan">
      <formula>$C$4</formula>
    </cfRule>
  </conditionalFormatting>
  <conditionalFormatting sqref="Q29">
    <cfRule type="cellIs" dxfId="10783" priority="119" operator="lessThan">
      <formula>$C$4</formula>
    </cfRule>
  </conditionalFormatting>
  <conditionalFormatting sqref="Q30">
    <cfRule type="cellIs" dxfId="10782" priority="120" operator="lessThan">
      <formula>$C$4</formula>
    </cfRule>
  </conditionalFormatting>
  <conditionalFormatting sqref="Q31">
    <cfRule type="cellIs" dxfId="10781" priority="121" operator="lessThan">
      <formula>$C$4</formula>
    </cfRule>
  </conditionalFormatting>
  <conditionalFormatting sqref="Q32">
    <cfRule type="cellIs" dxfId="10780" priority="122" operator="lessThan">
      <formula>$C$4</formula>
    </cfRule>
  </conditionalFormatting>
  <conditionalFormatting sqref="Q33">
    <cfRule type="cellIs" dxfId="10779" priority="123" operator="lessThan">
      <formula>$C$4</formula>
    </cfRule>
  </conditionalFormatting>
  <conditionalFormatting sqref="Q34">
    <cfRule type="cellIs" dxfId="10778" priority="124" operator="lessThan">
      <formula>$C$4</formula>
    </cfRule>
  </conditionalFormatting>
  <conditionalFormatting sqref="Q35">
    <cfRule type="cellIs" dxfId="10777" priority="125" operator="lessThan">
      <formula>$C$4</formula>
    </cfRule>
  </conditionalFormatting>
  <conditionalFormatting sqref="Q36">
    <cfRule type="cellIs" dxfId="10776" priority="126" operator="lessThan">
      <formula>$C$4</formula>
    </cfRule>
  </conditionalFormatting>
  <conditionalFormatting sqref="Q37">
    <cfRule type="cellIs" dxfId="10775" priority="127" operator="lessThan">
      <formula>$C$4</formula>
    </cfRule>
  </conditionalFormatting>
  <conditionalFormatting sqref="Q38">
    <cfRule type="cellIs" dxfId="10774" priority="128" operator="lessThan">
      <formula>$C$4</formula>
    </cfRule>
  </conditionalFormatting>
  <conditionalFormatting sqref="Q39">
    <cfRule type="cellIs" dxfId="10773" priority="129" operator="lessThan">
      <formula>$C$4</formula>
    </cfRule>
  </conditionalFormatting>
  <conditionalFormatting sqref="Q40">
    <cfRule type="cellIs" dxfId="10772" priority="130" operator="lessThan">
      <formula>$C$4</formula>
    </cfRule>
  </conditionalFormatting>
  <conditionalFormatting sqref="Q41">
    <cfRule type="cellIs" dxfId="10771" priority="131" operator="lessThan">
      <formula>$C$4</formula>
    </cfRule>
  </conditionalFormatting>
  <conditionalFormatting sqref="Q42">
    <cfRule type="cellIs" dxfId="10770" priority="132" operator="lessThan">
      <formula>$C$4</formula>
    </cfRule>
  </conditionalFormatting>
  <conditionalFormatting sqref="Q43">
    <cfRule type="cellIs" dxfId="10769" priority="133" operator="lessThan">
      <formula>$C$4</formula>
    </cfRule>
  </conditionalFormatting>
  <conditionalFormatting sqref="Q44">
    <cfRule type="cellIs" dxfId="10768" priority="134" operator="lessThan">
      <formula>$C$4</formula>
    </cfRule>
  </conditionalFormatting>
  <conditionalFormatting sqref="Q45">
    <cfRule type="cellIs" dxfId="10767" priority="135" operator="lessThan">
      <formula>$C$4</formula>
    </cfRule>
  </conditionalFormatting>
  <conditionalFormatting sqref="Q46">
    <cfRule type="cellIs" dxfId="10766" priority="136" operator="lessThan">
      <formula>$C$4</formula>
    </cfRule>
  </conditionalFormatting>
  <conditionalFormatting sqref="Q47">
    <cfRule type="cellIs" dxfId="10765" priority="137" operator="lessThan">
      <formula>$C$4</formula>
    </cfRule>
  </conditionalFormatting>
  <conditionalFormatting sqref="Q48">
    <cfRule type="cellIs" dxfId="10764" priority="138" operator="lessThan">
      <formula>$C$4</formula>
    </cfRule>
  </conditionalFormatting>
  <conditionalFormatting sqref="Q49">
    <cfRule type="cellIs" dxfId="10763" priority="139" operator="lessThan">
      <formula>$C$4</formula>
    </cfRule>
  </conditionalFormatting>
  <conditionalFormatting sqref="Q50">
    <cfRule type="cellIs" dxfId="10762" priority="140" operator="lessThan">
      <formula>$C$4</formula>
    </cfRule>
  </conditionalFormatting>
  <conditionalFormatting sqref="Q51">
    <cfRule type="cellIs" dxfId="10761" priority="141" operator="lessThan">
      <formula>$C$4</formula>
    </cfRule>
  </conditionalFormatting>
  <conditionalFormatting sqref="Q52">
    <cfRule type="cellIs" dxfId="10760" priority="142" operator="lessThan">
      <formula>$C$4</formula>
    </cfRule>
  </conditionalFormatting>
  <conditionalFormatting sqref="Q53">
    <cfRule type="cellIs" dxfId="10759" priority="143" operator="lessThan">
      <formula>$C$4</formula>
    </cfRule>
  </conditionalFormatting>
  <conditionalFormatting sqref="Q54">
    <cfRule type="cellIs" dxfId="10758" priority="144" operator="lessThan">
      <formula>$C$4</formula>
    </cfRule>
  </conditionalFormatting>
  <conditionalFormatting sqref="Q55">
    <cfRule type="cellIs" dxfId="10757" priority="145" operator="lessThan">
      <formula>$C$4</formula>
    </cfRule>
  </conditionalFormatting>
  <conditionalFormatting sqref="Q56">
    <cfRule type="cellIs" dxfId="10756" priority="146" operator="lessThan">
      <formula>$C$4</formula>
    </cfRule>
  </conditionalFormatting>
  <conditionalFormatting sqref="Q57">
    <cfRule type="cellIs" dxfId="10755" priority="147" operator="lessThan">
      <formula>$C$4</formula>
    </cfRule>
  </conditionalFormatting>
  <conditionalFormatting sqref="Q58">
    <cfRule type="cellIs" dxfId="10754" priority="148" operator="lessThan">
      <formula>$C$4</formula>
    </cfRule>
  </conditionalFormatting>
  <conditionalFormatting sqref="Q59">
    <cfRule type="cellIs" dxfId="10753" priority="149" operator="lessThan">
      <formula>$C$4</formula>
    </cfRule>
  </conditionalFormatting>
  <conditionalFormatting sqref="Q60">
    <cfRule type="cellIs" dxfId="10752" priority="150" operator="lessThan">
      <formula>$C$4</formula>
    </cfRule>
  </conditionalFormatting>
  <conditionalFormatting sqref="T11">
    <cfRule type="cellIs" dxfId="10751" priority="151" operator="lessThan">
      <formula>$C$4</formula>
    </cfRule>
  </conditionalFormatting>
  <conditionalFormatting sqref="T12">
    <cfRule type="cellIs" dxfId="10750" priority="152" operator="lessThan">
      <formula>$C$4</formula>
    </cfRule>
  </conditionalFormatting>
  <conditionalFormatting sqref="T13">
    <cfRule type="cellIs" dxfId="10749" priority="153" operator="lessThan">
      <formula>$C$4</formula>
    </cfRule>
  </conditionalFormatting>
  <conditionalFormatting sqref="T14">
    <cfRule type="cellIs" dxfId="10748" priority="154" operator="lessThan">
      <formula>$C$4</formula>
    </cfRule>
  </conditionalFormatting>
  <conditionalFormatting sqref="T15">
    <cfRule type="cellIs" dxfId="10747" priority="155" operator="lessThan">
      <formula>$C$4</formula>
    </cfRule>
  </conditionalFormatting>
  <conditionalFormatting sqref="T16">
    <cfRule type="cellIs" dxfId="10746" priority="156" operator="lessThan">
      <formula>$C$4</formula>
    </cfRule>
  </conditionalFormatting>
  <conditionalFormatting sqref="T17">
    <cfRule type="cellIs" dxfId="10745" priority="157" operator="lessThan">
      <formula>$C$4</formula>
    </cfRule>
  </conditionalFormatting>
  <conditionalFormatting sqref="T18">
    <cfRule type="cellIs" dxfId="10744" priority="158" operator="lessThan">
      <formula>$C$4</formula>
    </cfRule>
  </conditionalFormatting>
  <conditionalFormatting sqref="T19">
    <cfRule type="cellIs" dxfId="10743" priority="159" operator="lessThan">
      <formula>$C$4</formula>
    </cfRule>
  </conditionalFormatting>
  <conditionalFormatting sqref="T20">
    <cfRule type="cellIs" dxfId="10742" priority="160" operator="lessThan">
      <formula>$C$4</formula>
    </cfRule>
  </conditionalFormatting>
  <conditionalFormatting sqref="T21">
    <cfRule type="cellIs" dxfId="10741" priority="161" operator="lessThan">
      <formula>$C$4</formula>
    </cfRule>
  </conditionalFormatting>
  <conditionalFormatting sqref="T22">
    <cfRule type="cellIs" dxfId="10740" priority="162" operator="lessThan">
      <formula>$C$4</formula>
    </cfRule>
  </conditionalFormatting>
  <conditionalFormatting sqref="T23">
    <cfRule type="cellIs" dxfId="10739" priority="163" operator="lessThan">
      <formula>$C$4</formula>
    </cfRule>
  </conditionalFormatting>
  <conditionalFormatting sqref="T24">
    <cfRule type="cellIs" dxfId="10738" priority="164" operator="lessThan">
      <formula>$C$4</formula>
    </cfRule>
  </conditionalFormatting>
  <conditionalFormatting sqref="T25">
    <cfRule type="cellIs" dxfId="10737" priority="165" operator="lessThan">
      <formula>$C$4</formula>
    </cfRule>
  </conditionalFormatting>
  <conditionalFormatting sqref="T26">
    <cfRule type="cellIs" dxfId="10736" priority="166" operator="lessThan">
      <formula>$C$4</formula>
    </cfRule>
  </conditionalFormatting>
  <conditionalFormatting sqref="T27">
    <cfRule type="cellIs" dxfId="10735" priority="167" operator="lessThan">
      <formula>$C$4</formula>
    </cfRule>
  </conditionalFormatting>
  <conditionalFormatting sqref="T28">
    <cfRule type="cellIs" dxfId="10734" priority="168" operator="lessThan">
      <formula>$C$4</formula>
    </cfRule>
  </conditionalFormatting>
  <conditionalFormatting sqref="T29">
    <cfRule type="cellIs" dxfId="10733" priority="169" operator="lessThan">
      <formula>$C$4</formula>
    </cfRule>
  </conditionalFormatting>
  <conditionalFormatting sqref="T30">
    <cfRule type="cellIs" dxfId="10732" priority="170" operator="lessThan">
      <formula>$C$4</formula>
    </cfRule>
  </conditionalFormatting>
  <conditionalFormatting sqref="T31">
    <cfRule type="cellIs" dxfId="10731" priority="171" operator="lessThan">
      <formula>$C$4</formula>
    </cfRule>
  </conditionalFormatting>
  <conditionalFormatting sqref="T32">
    <cfRule type="cellIs" dxfId="10730" priority="172" operator="lessThan">
      <formula>$C$4</formula>
    </cfRule>
  </conditionalFormatting>
  <conditionalFormatting sqref="T33">
    <cfRule type="cellIs" dxfId="10729" priority="173" operator="lessThan">
      <formula>$C$4</formula>
    </cfRule>
  </conditionalFormatting>
  <conditionalFormatting sqref="T34">
    <cfRule type="cellIs" dxfId="10728" priority="174" operator="lessThan">
      <formula>$C$4</formula>
    </cfRule>
  </conditionalFormatting>
  <conditionalFormatting sqref="T35">
    <cfRule type="cellIs" dxfId="10727" priority="175" operator="lessThan">
      <formula>$C$4</formula>
    </cfRule>
  </conditionalFormatting>
  <conditionalFormatting sqref="T36">
    <cfRule type="cellIs" dxfId="10726" priority="176" operator="lessThan">
      <formula>$C$4</formula>
    </cfRule>
  </conditionalFormatting>
  <conditionalFormatting sqref="T37">
    <cfRule type="cellIs" dxfId="10725" priority="177" operator="lessThan">
      <formula>$C$4</formula>
    </cfRule>
  </conditionalFormatting>
  <conditionalFormatting sqref="T38">
    <cfRule type="cellIs" dxfId="10724" priority="178" operator="lessThan">
      <formula>$C$4</formula>
    </cfRule>
  </conditionalFormatting>
  <conditionalFormatting sqref="T39">
    <cfRule type="cellIs" dxfId="10723" priority="179" operator="lessThan">
      <formula>$C$4</formula>
    </cfRule>
  </conditionalFormatting>
  <conditionalFormatting sqref="T40">
    <cfRule type="cellIs" dxfId="10722" priority="180" operator="lessThan">
      <formula>$C$4</formula>
    </cfRule>
  </conditionalFormatting>
  <conditionalFormatting sqref="T41">
    <cfRule type="cellIs" dxfId="10721" priority="181" operator="lessThan">
      <formula>$C$4</formula>
    </cfRule>
  </conditionalFormatting>
  <conditionalFormatting sqref="T42">
    <cfRule type="cellIs" dxfId="10720" priority="182" operator="lessThan">
      <formula>$C$4</formula>
    </cfRule>
  </conditionalFormatting>
  <conditionalFormatting sqref="T43">
    <cfRule type="cellIs" dxfId="10719" priority="183" operator="lessThan">
      <formula>$C$4</formula>
    </cfRule>
  </conditionalFormatting>
  <conditionalFormatting sqref="T44">
    <cfRule type="cellIs" dxfId="10718" priority="184" operator="lessThan">
      <formula>$C$4</formula>
    </cfRule>
  </conditionalFormatting>
  <conditionalFormatting sqref="T45">
    <cfRule type="cellIs" dxfId="10717" priority="185" operator="lessThan">
      <formula>$C$4</formula>
    </cfRule>
  </conditionalFormatting>
  <conditionalFormatting sqref="T46">
    <cfRule type="cellIs" dxfId="10716" priority="186" operator="lessThan">
      <formula>$C$4</formula>
    </cfRule>
  </conditionalFormatting>
  <conditionalFormatting sqref="T47">
    <cfRule type="cellIs" dxfId="10715" priority="187" operator="lessThan">
      <formula>$C$4</formula>
    </cfRule>
  </conditionalFormatting>
  <conditionalFormatting sqref="T48">
    <cfRule type="cellIs" dxfId="10714" priority="188" operator="lessThan">
      <formula>$C$4</formula>
    </cfRule>
  </conditionalFormatting>
  <conditionalFormatting sqref="T49">
    <cfRule type="cellIs" dxfId="10713" priority="189" operator="lessThan">
      <formula>$C$4</formula>
    </cfRule>
  </conditionalFormatting>
  <conditionalFormatting sqref="T50">
    <cfRule type="cellIs" dxfId="10712" priority="190" operator="lessThan">
      <formula>$C$4</formula>
    </cfRule>
  </conditionalFormatting>
  <conditionalFormatting sqref="T51">
    <cfRule type="cellIs" dxfId="10711" priority="191" operator="lessThan">
      <formula>$C$4</formula>
    </cfRule>
  </conditionalFormatting>
  <conditionalFormatting sqref="T52">
    <cfRule type="cellIs" dxfId="10710" priority="192" operator="lessThan">
      <formula>$C$4</formula>
    </cfRule>
  </conditionalFormatting>
  <conditionalFormatting sqref="T53">
    <cfRule type="cellIs" dxfId="10709" priority="193" operator="lessThan">
      <formula>$C$4</formula>
    </cfRule>
  </conditionalFormatting>
  <conditionalFormatting sqref="T54">
    <cfRule type="cellIs" dxfId="10708" priority="194" operator="lessThan">
      <formula>$C$4</formula>
    </cfRule>
  </conditionalFormatting>
  <conditionalFormatting sqref="T55">
    <cfRule type="cellIs" dxfId="10707" priority="195" operator="lessThan">
      <formula>$C$4</formula>
    </cfRule>
  </conditionalFormatting>
  <conditionalFormatting sqref="T56">
    <cfRule type="cellIs" dxfId="10706" priority="196" operator="lessThan">
      <formula>$C$4</formula>
    </cfRule>
  </conditionalFormatting>
  <conditionalFormatting sqref="T57">
    <cfRule type="cellIs" dxfId="10705" priority="197" operator="lessThan">
      <formula>$C$4</formula>
    </cfRule>
  </conditionalFormatting>
  <conditionalFormatting sqref="T58">
    <cfRule type="cellIs" dxfId="10704" priority="198" operator="lessThan">
      <formula>$C$4</formula>
    </cfRule>
  </conditionalFormatting>
  <conditionalFormatting sqref="T59">
    <cfRule type="cellIs" dxfId="10703" priority="199" operator="lessThan">
      <formula>$C$4</formula>
    </cfRule>
  </conditionalFormatting>
  <conditionalFormatting sqref="T60">
    <cfRule type="cellIs" dxfId="10702" priority="200" operator="lessThan">
      <formula>$C$4</formula>
    </cfRule>
  </conditionalFormatting>
  <conditionalFormatting sqref="W11">
    <cfRule type="cellIs" dxfId="10701" priority="201" operator="lessThan">
      <formula>$C$4</formula>
    </cfRule>
  </conditionalFormatting>
  <conditionalFormatting sqref="W12">
    <cfRule type="cellIs" dxfId="10700" priority="202" operator="lessThan">
      <formula>$C$4</formula>
    </cfRule>
  </conditionalFormatting>
  <conditionalFormatting sqref="W13">
    <cfRule type="cellIs" dxfId="10699" priority="203" operator="lessThan">
      <formula>$C$4</formula>
    </cfRule>
  </conditionalFormatting>
  <conditionalFormatting sqref="W14">
    <cfRule type="cellIs" dxfId="10698" priority="204" operator="lessThan">
      <formula>$C$4</formula>
    </cfRule>
  </conditionalFormatting>
  <conditionalFormatting sqref="W15">
    <cfRule type="cellIs" dxfId="10697" priority="205" operator="lessThan">
      <formula>$C$4</formula>
    </cfRule>
  </conditionalFormatting>
  <conditionalFormatting sqref="W16">
    <cfRule type="cellIs" dxfId="10696" priority="206" operator="lessThan">
      <formula>$C$4</formula>
    </cfRule>
  </conditionalFormatting>
  <conditionalFormatting sqref="W17">
    <cfRule type="cellIs" dxfId="10695" priority="207" operator="lessThan">
      <formula>$C$4</formula>
    </cfRule>
  </conditionalFormatting>
  <conditionalFormatting sqref="W18">
    <cfRule type="cellIs" dxfId="10694" priority="208" operator="lessThan">
      <formula>$C$4</formula>
    </cfRule>
  </conditionalFormatting>
  <conditionalFormatting sqref="W19">
    <cfRule type="cellIs" dxfId="10693" priority="209" operator="lessThan">
      <formula>$C$4</formula>
    </cfRule>
  </conditionalFormatting>
  <conditionalFormatting sqref="W20">
    <cfRule type="cellIs" dxfId="10692" priority="210" operator="lessThan">
      <formula>$C$4</formula>
    </cfRule>
  </conditionalFormatting>
  <conditionalFormatting sqref="W21">
    <cfRule type="cellIs" dxfId="10691" priority="211" operator="lessThan">
      <formula>$C$4</formula>
    </cfRule>
  </conditionalFormatting>
  <conditionalFormatting sqref="W22">
    <cfRule type="cellIs" dxfId="10690" priority="212" operator="lessThan">
      <formula>$C$4</formula>
    </cfRule>
  </conditionalFormatting>
  <conditionalFormatting sqref="W23">
    <cfRule type="cellIs" dxfId="10689" priority="213" operator="lessThan">
      <formula>$C$4</formula>
    </cfRule>
  </conditionalFormatting>
  <conditionalFormatting sqref="W24">
    <cfRule type="cellIs" dxfId="10688" priority="214" operator="lessThan">
      <formula>$C$4</formula>
    </cfRule>
  </conditionalFormatting>
  <conditionalFormatting sqref="W25">
    <cfRule type="cellIs" dxfId="10687" priority="215" operator="lessThan">
      <formula>$C$4</formula>
    </cfRule>
  </conditionalFormatting>
  <conditionalFormatting sqref="W26">
    <cfRule type="cellIs" dxfId="10686" priority="216" operator="lessThan">
      <formula>$C$4</formula>
    </cfRule>
  </conditionalFormatting>
  <conditionalFormatting sqref="W27">
    <cfRule type="cellIs" dxfId="10685" priority="217" operator="lessThan">
      <formula>$C$4</formula>
    </cfRule>
  </conditionalFormatting>
  <conditionalFormatting sqref="W28">
    <cfRule type="cellIs" dxfId="10684" priority="218" operator="lessThan">
      <formula>$C$4</formula>
    </cfRule>
  </conditionalFormatting>
  <conditionalFormatting sqref="W29">
    <cfRule type="cellIs" dxfId="10683" priority="219" operator="lessThan">
      <formula>$C$4</formula>
    </cfRule>
  </conditionalFormatting>
  <conditionalFormatting sqref="W30">
    <cfRule type="cellIs" dxfId="10682" priority="220" operator="lessThan">
      <formula>$C$4</formula>
    </cfRule>
  </conditionalFormatting>
  <conditionalFormatting sqref="W31">
    <cfRule type="cellIs" dxfId="10681" priority="221" operator="lessThan">
      <formula>$C$4</formula>
    </cfRule>
  </conditionalFormatting>
  <conditionalFormatting sqref="W32">
    <cfRule type="cellIs" dxfId="10680" priority="222" operator="lessThan">
      <formula>$C$4</formula>
    </cfRule>
  </conditionalFormatting>
  <conditionalFormatting sqref="W33">
    <cfRule type="cellIs" dxfId="10679" priority="223" operator="lessThan">
      <formula>$C$4</formula>
    </cfRule>
  </conditionalFormatting>
  <conditionalFormatting sqref="W34">
    <cfRule type="cellIs" dxfId="10678" priority="224" operator="lessThan">
      <formula>$C$4</formula>
    </cfRule>
  </conditionalFormatting>
  <conditionalFormatting sqref="W35">
    <cfRule type="cellIs" dxfId="10677" priority="225" operator="lessThan">
      <formula>$C$4</formula>
    </cfRule>
  </conditionalFormatting>
  <conditionalFormatting sqref="W36">
    <cfRule type="cellIs" dxfId="10676" priority="226" operator="lessThan">
      <formula>$C$4</formula>
    </cfRule>
  </conditionalFormatting>
  <conditionalFormatting sqref="W37">
    <cfRule type="cellIs" dxfId="10675" priority="227" operator="lessThan">
      <formula>$C$4</formula>
    </cfRule>
  </conditionalFormatting>
  <conditionalFormatting sqref="W38">
    <cfRule type="cellIs" dxfId="10674" priority="228" operator="lessThan">
      <formula>$C$4</formula>
    </cfRule>
  </conditionalFormatting>
  <conditionalFormatting sqref="W39">
    <cfRule type="cellIs" dxfId="10673" priority="229" operator="lessThan">
      <formula>$C$4</formula>
    </cfRule>
  </conditionalFormatting>
  <conditionalFormatting sqref="W40">
    <cfRule type="cellIs" dxfId="10672" priority="230" operator="lessThan">
      <formula>$C$4</formula>
    </cfRule>
  </conditionalFormatting>
  <conditionalFormatting sqref="W41">
    <cfRule type="cellIs" dxfId="10671" priority="231" operator="lessThan">
      <formula>$C$4</formula>
    </cfRule>
  </conditionalFormatting>
  <conditionalFormatting sqref="W42">
    <cfRule type="cellIs" dxfId="10670" priority="232" operator="lessThan">
      <formula>$C$4</formula>
    </cfRule>
  </conditionalFormatting>
  <conditionalFormatting sqref="W43">
    <cfRule type="cellIs" dxfId="10669" priority="233" operator="lessThan">
      <formula>$C$4</formula>
    </cfRule>
  </conditionalFormatting>
  <conditionalFormatting sqref="W44">
    <cfRule type="cellIs" dxfId="10668" priority="234" operator="lessThan">
      <formula>$C$4</formula>
    </cfRule>
  </conditionalFormatting>
  <conditionalFormatting sqref="W45">
    <cfRule type="cellIs" dxfId="10667" priority="235" operator="lessThan">
      <formula>$C$4</formula>
    </cfRule>
  </conditionalFormatting>
  <conditionalFormatting sqref="W46">
    <cfRule type="cellIs" dxfId="10666" priority="236" operator="lessThan">
      <formula>$C$4</formula>
    </cfRule>
  </conditionalFormatting>
  <conditionalFormatting sqref="W47">
    <cfRule type="cellIs" dxfId="10665" priority="237" operator="lessThan">
      <formula>$C$4</formula>
    </cfRule>
  </conditionalFormatting>
  <conditionalFormatting sqref="W48">
    <cfRule type="cellIs" dxfId="10664" priority="238" operator="lessThan">
      <formula>$C$4</formula>
    </cfRule>
  </conditionalFormatting>
  <conditionalFormatting sqref="W49">
    <cfRule type="cellIs" dxfId="10663" priority="239" operator="lessThan">
      <formula>$C$4</formula>
    </cfRule>
  </conditionalFormatting>
  <conditionalFormatting sqref="W50">
    <cfRule type="cellIs" dxfId="10662" priority="240" operator="lessThan">
      <formula>$C$4</formula>
    </cfRule>
  </conditionalFormatting>
  <conditionalFormatting sqref="W51">
    <cfRule type="cellIs" dxfId="10661" priority="241" operator="lessThan">
      <formula>$C$4</formula>
    </cfRule>
  </conditionalFormatting>
  <conditionalFormatting sqref="W52">
    <cfRule type="cellIs" dxfId="10660" priority="242" operator="lessThan">
      <formula>$C$4</formula>
    </cfRule>
  </conditionalFormatting>
  <conditionalFormatting sqref="W53">
    <cfRule type="cellIs" dxfId="10659" priority="243" operator="lessThan">
      <formula>$C$4</formula>
    </cfRule>
  </conditionalFormatting>
  <conditionalFormatting sqref="W54">
    <cfRule type="cellIs" dxfId="10658" priority="244" operator="lessThan">
      <formula>$C$4</formula>
    </cfRule>
  </conditionalFormatting>
  <conditionalFormatting sqref="W55">
    <cfRule type="cellIs" dxfId="10657" priority="245" operator="lessThan">
      <formula>$C$4</formula>
    </cfRule>
  </conditionalFormatting>
  <conditionalFormatting sqref="W56">
    <cfRule type="cellIs" dxfId="10656" priority="246" operator="lessThan">
      <formula>$C$4</formula>
    </cfRule>
  </conditionalFormatting>
  <conditionalFormatting sqref="W57">
    <cfRule type="cellIs" dxfId="10655" priority="247" operator="lessThan">
      <formula>$C$4</formula>
    </cfRule>
  </conditionalFormatting>
  <conditionalFormatting sqref="W58">
    <cfRule type="cellIs" dxfId="10654" priority="248" operator="lessThan">
      <formula>$C$4</formula>
    </cfRule>
  </conditionalFormatting>
  <conditionalFormatting sqref="W59">
    <cfRule type="cellIs" dxfId="10653" priority="249" operator="lessThan">
      <formula>$C$4</formula>
    </cfRule>
  </conditionalFormatting>
  <conditionalFormatting sqref="W60">
    <cfRule type="cellIs" dxfId="10652" priority="250" operator="lessThan">
      <formula>$C$4</formula>
    </cfRule>
  </conditionalFormatting>
  <conditionalFormatting sqref="X11">
    <cfRule type="cellIs" dxfId="10651" priority="251" operator="lessThan">
      <formula>$C$4</formula>
    </cfRule>
  </conditionalFormatting>
  <conditionalFormatting sqref="X12">
    <cfRule type="cellIs" dxfId="10650" priority="252" operator="lessThan">
      <formula>$C$4</formula>
    </cfRule>
  </conditionalFormatting>
  <conditionalFormatting sqref="X13">
    <cfRule type="cellIs" dxfId="10649" priority="253" operator="lessThan">
      <formula>$C$4</formula>
    </cfRule>
  </conditionalFormatting>
  <conditionalFormatting sqref="X14">
    <cfRule type="cellIs" dxfId="10648" priority="254" operator="lessThan">
      <formula>$C$4</formula>
    </cfRule>
  </conditionalFormatting>
  <conditionalFormatting sqref="X15">
    <cfRule type="cellIs" dxfId="10647" priority="255" operator="lessThan">
      <formula>$C$4</formula>
    </cfRule>
  </conditionalFormatting>
  <conditionalFormatting sqref="X16">
    <cfRule type="cellIs" dxfId="10646" priority="256" operator="lessThan">
      <formula>$C$4</formula>
    </cfRule>
  </conditionalFormatting>
  <conditionalFormatting sqref="X17">
    <cfRule type="cellIs" dxfId="10645" priority="257" operator="lessThan">
      <formula>$C$4</formula>
    </cfRule>
  </conditionalFormatting>
  <conditionalFormatting sqref="X18">
    <cfRule type="cellIs" dxfId="10644" priority="258" operator="lessThan">
      <formula>$C$4</formula>
    </cfRule>
  </conditionalFormatting>
  <conditionalFormatting sqref="X19">
    <cfRule type="cellIs" dxfId="10643" priority="259" operator="lessThan">
      <formula>$C$4</formula>
    </cfRule>
  </conditionalFormatting>
  <conditionalFormatting sqref="X20">
    <cfRule type="cellIs" dxfId="10642" priority="260" operator="lessThan">
      <formula>$C$4</formula>
    </cfRule>
  </conditionalFormatting>
  <conditionalFormatting sqref="X21">
    <cfRule type="cellIs" dxfId="10641" priority="261" operator="lessThan">
      <formula>$C$4</formula>
    </cfRule>
  </conditionalFormatting>
  <conditionalFormatting sqref="X22">
    <cfRule type="cellIs" dxfId="10640" priority="262" operator="lessThan">
      <formula>$C$4</formula>
    </cfRule>
  </conditionalFormatting>
  <conditionalFormatting sqref="X23">
    <cfRule type="cellIs" dxfId="10639" priority="263" operator="lessThan">
      <formula>$C$4</formula>
    </cfRule>
  </conditionalFormatting>
  <conditionalFormatting sqref="X24">
    <cfRule type="cellIs" dxfId="10638" priority="264" operator="lessThan">
      <formula>$C$4</formula>
    </cfRule>
  </conditionalFormatting>
  <conditionalFormatting sqref="X25">
    <cfRule type="cellIs" dxfId="10637" priority="265" operator="lessThan">
      <formula>$C$4</formula>
    </cfRule>
  </conditionalFormatting>
  <conditionalFormatting sqref="X26">
    <cfRule type="cellIs" dxfId="10636" priority="266" operator="lessThan">
      <formula>$C$4</formula>
    </cfRule>
  </conditionalFormatting>
  <conditionalFormatting sqref="X27">
    <cfRule type="cellIs" dxfId="10635" priority="267" operator="lessThan">
      <formula>$C$4</formula>
    </cfRule>
  </conditionalFormatting>
  <conditionalFormatting sqref="X28">
    <cfRule type="cellIs" dxfId="10634" priority="268" operator="lessThan">
      <formula>$C$4</formula>
    </cfRule>
  </conditionalFormatting>
  <conditionalFormatting sqref="X29">
    <cfRule type="cellIs" dxfId="10633" priority="269" operator="lessThan">
      <formula>$C$4</formula>
    </cfRule>
  </conditionalFormatting>
  <conditionalFormatting sqref="X30">
    <cfRule type="cellIs" dxfId="10632" priority="270" operator="lessThan">
      <formula>$C$4</formula>
    </cfRule>
  </conditionalFormatting>
  <conditionalFormatting sqref="X31">
    <cfRule type="cellIs" dxfId="10631" priority="271" operator="lessThan">
      <formula>$C$4</formula>
    </cfRule>
  </conditionalFormatting>
  <conditionalFormatting sqref="X32">
    <cfRule type="cellIs" dxfId="10630" priority="272" operator="lessThan">
      <formula>$C$4</formula>
    </cfRule>
  </conditionalFormatting>
  <conditionalFormatting sqref="X33">
    <cfRule type="cellIs" dxfId="10629" priority="273" operator="lessThan">
      <formula>$C$4</formula>
    </cfRule>
  </conditionalFormatting>
  <conditionalFormatting sqref="X34">
    <cfRule type="cellIs" dxfId="10628" priority="274" operator="lessThan">
      <formula>$C$4</formula>
    </cfRule>
  </conditionalFormatting>
  <conditionalFormatting sqref="X35">
    <cfRule type="cellIs" dxfId="10627" priority="275" operator="lessThan">
      <formula>$C$4</formula>
    </cfRule>
  </conditionalFormatting>
  <conditionalFormatting sqref="X36">
    <cfRule type="cellIs" dxfId="10626" priority="276" operator="lessThan">
      <formula>$C$4</formula>
    </cfRule>
  </conditionalFormatting>
  <conditionalFormatting sqref="X37">
    <cfRule type="cellIs" dxfId="10625" priority="277" operator="lessThan">
      <formula>$C$4</formula>
    </cfRule>
  </conditionalFormatting>
  <conditionalFormatting sqref="X38">
    <cfRule type="cellIs" dxfId="10624" priority="278" operator="lessThan">
      <formula>$C$4</formula>
    </cfRule>
  </conditionalFormatting>
  <conditionalFormatting sqref="X39">
    <cfRule type="cellIs" dxfId="10623" priority="279" operator="lessThan">
      <formula>$C$4</formula>
    </cfRule>
  </conditionalFormatting>
  <conditionalFormatting sqref="X40">
    <cfRule type="cellIs" dxfId="10622" priority="280" operator="lessThan">
      <formula>$C$4</formula>
    </cfRule>
  </conditionalFormatting>
  <conditionalFormatting sqref="X41">
    <cfRule type="cellIs" dxfId="10621" priority="281" operator="lessThan">
      <formula>$C$4</formula>
    </cfRule>
  </conditionalFormatting>
  <conditionalFormatting sqref="X42">
    <cfRule type="cellIs" dxfId="10620" priority="282" operator="lessThan">
      <formula>$C$4</formula>
    </cfRule>
  </conditionalFormatting>
  <conditionalFormatting sqref="X43">
    <cfRule type="cellIs" dxfId="10619" priority="283" operator="lessThan">
      <formula>$C$4</formula>
    </cfRule>
  </conditionalFormatting>
  <conditionalFormatting sqref="X44">
    <cfRule type="cellIs" dxfId="10618" priority="284" operator="lessThan">
      <formula>$C$4</formula>
    </cfRule>
  </conditionalFormatting>
  <conditionalFormatting sqref="X45">
    <cfRule type="cellIs" dxfId="10617" priority="285" operator="lessThan">
      <formula>$C$4</formula>
    </cfRule>
  </conditionalFormatting>
  <conditionalFormatting sqref="X46">
    <cfRule type="cellIs" dxfId="10616" priority="286" operator="lessThan">
      <formula>$C$4</formula>
    </cfRule>
  </conditionalFormatting>
  <conditionalFormatting sqref="X47">
    <cfRule type="cellIs" dxfId="10615" priority="287" operator="lessThan">
      <formula>$C$4</formula>
    </cfRule>
  </conditionalFormatting>
  <conditionalFormatting sqref="X48">
    <cfRule type="cellIs" dxfId="10614" priority="288" operator="lessThan">
      <formula>$C$4</formula>
    </cfRule>
  </conditionalFormatting>
  <conditionalFormatting sqref="X49">
    <cfRule type="cellIs" dxfId="10613" priority="289" operator="lessThan">
      <formula>$C$4</formula>
    </cfRule>
  </conditionalFormatting>
  <conditionalFormatting sqref="X50">
    <cfRule type="cellIs" dxfId="10612" priority="290" operator="lessThan">
      <formula>$C$4</formula>
    </cfRule>
  </conditionalFormatting>
  <conditionalFormatting sqref="X51">
    <cfRule type="cellIs" dxfId="10611" priority="291" operator="lessThan">
      <formula>$C$4</formula>
    </cfRule>
  </conditionalFormatting>
  <conditionalFormatting sqref="X52">
    <cfRule type="cellIs" dxfId="10610" priority="292" operator="lessThan">
      <formula>$C$4</formula>
    </cfRule>
  </conditionalFormatting>
  <conditionalFormatting sqref="X53">
    <cfRule type="cellIs" dxfId="10609" priority="293" operator="lessThan">
      <formula>$C$4</formula>
    </cfRule>
  </conditionalFormatting>
  <conditionalFormatting sqref="X54">
    <cfRule type="cellIs" dxfId="10608" priority="294" operator="lessThan">
      <formula>$C$4</formula>
    </cfRule>
  </conditionalFormatting>
  <conditionalFormatting sqref="X55">
    <cfRule type="cellIs" dxfId="10607" priority="295" operator="lessThan">
      <formula>$C$4</formula>
    </cfRule>
  </conditionalFormatting>
  <conditionalFormatting sqref="X56">
    <cfRule type="cellIs" dxfId="10606" priority="296" operator="lessThan">
      <formula>$C$4</formula>
    </cfRule>
  </conditionalFormatting>
  <conditionalFormatting sqref="X57">
    <cfRule type="cellIs" dxfId="10605" priority="297" operator="lessThan">
      <formula>$C$4</formula>
    </cfRule>
  </conditionalFormatting>
  <conditionalFormatting sqref="X58">
    <cfRule type="cellIs" dxfId="10604" priority="298" operator="lessThan">
      <formula>$C$4</formula>
    </cfRule>
  </conditionalFormatting>
  <conditionalFormatting sqref="X59">
    <cfRule type="cellIs" dxfId="10603" priority="299" operator="lessThan">
      <formula>$C$4</formula>
    </cfRule>
  </conditionalFormatting>
  <conditionalFormatting sqref="X60">
    <cfRule type="cellIs" dxfId="10602" priority="300" operator="lessThan">
      <formula>$C$4</formula>
    </cfRule>
  </conditionalFormatting>
  <conditionalFormatting sqref="Y11">
    <cfRule type="cellIs" dxfId="10601" priority="301" operator="lessThan">
      <formula>$C$4</formula>
    </cfRule>
  </conditionalFormatting>
  <conditionalFormatting sqref="Y12">
    <cfRule type="cellIs" dxfId="10600" priority="302" operator="lessThan">
      <formula>$C$4</formula>
    </cfRule>
  </conditionalFormatting>
  <conditionalFormatting sqref="Y13">
    <cfRule type="cellIs" dxfId="10599" priority="303" operator="lessThan">
      <formula>$C$4</formula>
    </cfRule>
  </conditionalFormatting>
  <conditionalFormatting sqref="Y14">
    <cfRule type="cellIs" dxfId="10598" priority="304" operator="lessThan">
      <formula>$C$4</formula>
    </cfRule>
  </conditionalFormatting>
  <conditionalFormatting sqref="Y15">
    <cfRule type="cellIs" dxfId="10597" priority="305" operator="lessThan">
      <formula>$C$4</formula>
    </cfRule>
  </conditionalFormatting>
  <conditionalFormatting sqref="Y16">
    <cfRule type="cellIs" dxfId="10596" priority="306" operator="lessThan">
      <formula>$C$4</formula>
    </cfRule>
  </conditionalFormatting>
  <conditionalFormatting sqref="Y17">
    <cfRule type="cellIs" dxfId="10595" priority="307" operator="lessThan">
      <formula>$C$4</formula>
    </cfRule>
  </conditionalFormatting>
  <conditionalFormatting sqref="Y18">
    <cfRule type="cellIs" dxfId="10594" priority="308" operator="lessThan">
      <formula>$C$4</formula>
    </cfRule>
  </conditionalFormatting>
  <conditionalFormatting sqref="Y19">
    <cfRule type="cellIs" dxfId="10593" priority="309" operator="lessThan">
      <formula>$C$4</formula>
    </cfRule>
  </conditionalFormatting>
  <conditionalFormatting sqref="Y20">
    <cfRule type="cellIs" dxfId="10592" priority="310" operator="lessThan">
      <formula>$C$4</formula>
    </cfRule>
  </conditionalFormatting>
  <conditionalFormatting sqref="Y21">
    <cfRule type="cellIs" dxfId="10591" priority="311" operator="lessThan">
      <formula>$C$4</formula>
    </cfRule>
  </conditionalFormatting>
  <conditionalFormatting sqref="Y22">
    <cfRule type="cellIs" dxfId="10590" priority="312" operator="lessThan">
      <formula>$C$4</formula>
    </cfRule>
  </conditionalFormatting>
  <conditionalFormatting sqref="Y23">
    <cfRule type="cellIs" dxfId="10589" priority="313" operator="lessThan">
      <formula>$C$4</formula>
    </cfRule>
  </conditionalFormatting>
  <conditionalFormatting sqref="Y24">
    <cfRule type="cellIs" dxfId="10588" priority="314" operator="lessThan">
      <formula>$C$4</formula>
    </cfRule>
  </conditionalFormatting>
  <conditionalFormatting sqref="Y25">
    <cfRule type="cellIs" dxfId="10587" priority="315" operator="lessThan">
      <formula>$C$4</formula>
    </cfRule>
  </conditionalFormatting>
  <conditionalFormatting sqref="Y26">
    <cfRule type="cellIs" dxfId="10586" priority="316" operator="lessThan">
      <formula>$C$4</formula>
    </cfRule>
  </conditionalFormatting>
  <conditionalFormatting sqref="Y27">
    <cfRule type="cellIs" dxfId="10585" priority="317" operator="lessThan">
      <formula>$C$4</formula>
    </cfRule>
  </conditionalFormatting>
  <conditionalFormatting sqref="Y28">
    <cfRule type="cellIs" dxfId="10584" priority="318" operator="lessThan">
      <formula>$C$4</formula>
    </cfRule>
  </conditionalFormatting>
  <conditionalFormatting sqref="Y29">
    <cfRule type="cellIs" dxfId="10583" priority="319" operator="lessThan">
      <formula>$C$4</formula>
    </cfRule>
  </conditionalFormatting>
  <conditionalFormatting sqref="Y30">
    <cfRule type="cellIs" dxfId="10582" priority="320" operator="lessThan">
      <formula>$C$4</formula>
    </cfRule>
  </conditionalFormatting>
  <conditionalFormatting sqref="Y31">
    <cfRule type="cellIs" dxfId="10581" priority="321" operator="lessThan">
      <formula>$C$4</formula>
    </cfRule>
  </conditionalFormatting>
  <conditionalFormatting sqref="Y32">
    <cfRule type="cellIs" dxfId="10580" priority="322" operator="lessThan">
      <formula>$C$4</formula>
    </cfRule>
  </conditionalFormatting>
  <conditionalFormatting sqref="Y33">
    <cfRule type="cellIs" dxfId="10579" priority="323" operator="lessThan">
      <formula>$C$4</formula>
    </cfRule>
  </conditionalFormatting>
  <conditionalFormatting sqref="Y34">
    <cfRule type="cellIs" dxfId="10578" priority="324" operator="lessThan">
      <formula>$C$4</formula>
    </cfRule>
  </conditionalFormatting>
  <conditionalFormatting sqref="Y35">
    <cfRule type="cellIs" dxfId="10577" priority="325" operator="lessThan">
      <formula>$C$4</formula>
    </cfRule>
  </conditionalFormatting>
  <conditionalFormatting sqref="Y36">
    <cfRule type="cellIs" dxfId="10576" priority="326" operator="lessThan">
      <formula>$C$4</formula>
    </cfRule>
  </conditionalFormatting>
  <conditionalFormatting sqref="Y37">
    <cfRule type="cellIs" dxfId="10575" priority="327" operator="lessThan">
      <formula>$C$4</formula>
    </cfRule>
  </conditionalFormatting>
  <conditionalFormatting sqref="Y38">
    <cfRule type="cellIs" dxfId="10574" priority="328" operator="lessThan">
      <formula>$C$4</formula>
    </cfRule>
  </conditionalFormatting>
  <conditionalFormatting sqref="Y39">
    <cfRule type="cellIs" dxfId="10573" priority="329" operator="lessThan">
      <formula>$C$4</formula>
    </cfRule>
  </conditionalFormatting>
  <conditionalFormatting sqref="Y40">
    <cfRule type="cellIs" dxfId="10572" priority="330" operator="lessThan">
      <formula>$C$4</formula>
    </cfRule>
  </conditionalFormatting>
  <conditionalFormatting sqref="Y41">
    <cfRule type="cellIs" dxfId="10571" priority="331" operator="lessThan">
      <formula>$C$4</formula>
    </cfRule>
  </conditionalFormatting>
  <conditionalFormatting sqref="Y42">
    <cfRule type="cellIs" dxfId="10570" priority="332" operator="lessThan">
      <formula>$C$4</formula>
    </cfRule>
  </conditionalFormatting>
  <conditionalFormatting sqref="Y43">
    <cfRule type="cellIs" dxfId="10569" priority="333" operator="lessThan">
      <formula>$C$4</formula>
    </cfRule>
  </conditionalFormatting>
  <conditionalFormatting sqref="Y44">
    <cfRule type="cellIs" dxfId="10568" priority="334" operator="lessThan">
      <formula>$C$4</formula>
    </cfRule>
  </conditionalFormatting>
  <conditionalFormatting sqref="Y45">
    <cfRule type="cellIs" dxfId="10567" priority="335" operator="lessThan">
      <formula>$C$4</formula>
    </cfRule>
  </conditionalFormatting>
  <conditionalFormatting sqref="Y46">
    <cfRule type="cellIs" dxfId="10566" priority="336" operator="lessThan">
      <formula>$C$4</formula>
    </cfRule>
  </conditionalFormatting>
  <conditionalFormatting sqref="Y47">
    <cfRule type="cellIs" dxfId="10565" priority="337" operator="lessThan">
      <formula>$C$4</formula>
    </cfRule>
  </conditionalFormatting>
  <conditionalFormatting sqref="Y48">
    <cfRule type="cellIs" dxfId="10564" priority="338" operator="lessThan">
      <formula>$C$4</formula>
    </cfRule>
  </conditionalFormatting>
  <conditionalFormatting sqref="Y49">
    <cfRule type="cellIs" dxfId="10563" priority="339" operator="lessThan">
      <formula>$C$4</formula>
    </cfRule>
  </conditionalFormatting>
  <conditionalFormatting sqref="Y50">
    <cfRule type="cellIs" dxfId="10562" priority="340" operator="lessThan">
      <formula>$C$4</formula>
    </cfRule>
  </conditionalFormatting>
  <conditionalFormatting sqref="Y51">
    <cfRule type="cellIs" dxfId="10561" priority="341" operator="lessThan">
      <formula>$C$4</formula>
    </cfRule>
  </conditionalFormatting>
  <conditionalFormatting sqref="Y52">
    <cfRule type="cellIs" dxfId="10560" priority="342" operator="lessThan">
      <formula>$C$4</formula>
    </cfRule>
  </conditionalFormatting>
  <conditionalFormatting sqref="Y53">
    <cfRule type="cellIs" dxfId="10559" priority="343" operator="lessThan">
      <formula>$C$4</formula>
    </cfRule>
  </conditionalFormatting>
  <conditionalFormatting sqref="Y54">
    <cfRule type="cellIs" dxfId="10558" priority="344" operator="lessThan">
      <formula>$C$4</formula>
    </cfRule>
  </conditionalFormatting>
  <conditionalFormatting sqref="Y55">
    <cfRule type="cellIs" dxfId="10557" priority="345" operator="lessThan">
      <formula>$C$4</formula>
    </cfRule>
  </conditionalFormatting>
  <conditionalFormatting sqref="Y56">
    <cfRule type="cellIs" dxfId="10556" priority="346" operator="lessThan">
      <formula>$C$4</formula>
    </cfRule>
  </conditionalFormatting>
  <conditionalFormatting sqref="Y57">
    <cfRule type="cellIs" dxfId="10555" priority="347" operator="lessThan">
      <formula>$C$4</formula>
    </cfRule>
  </conditionalFormatting>
  <conditionalFormatting sqref="Y58">
    <cfRule type="cellIs" dxfId="10554" priority="348" operator="lessThan">
      <formula>$C$4</formula>
    </cfRule>
  </conditionalFormatting>
  <conditionalFormatting sqref="Y59">
    <cfRule type="cellIs" dxfId="10553" priority="349" operator="lessThan">
      <formula>$C$4</formula>
    </cfRule>
  </conditionalFormatting>
  <conditionalFormatting sqref="Y60">
    <cfRule type="cellIs" dxfId="10552" priority="350" operator="lessThan">
      <formula>$C$4</formula>
    </cfRule>
  </conditionalFormatting>
  <conditionalFormatting sqref="Z11">
    <cfRule type="cellIs" dxfId="10551" priority="351" operator="lessThan">
      <formula>$C$4</formula>
    </cfRule>
  </conditionalFormatting>
  <conditionalFormatting sqref="Z12">
    <cfRule type="cellIs" dxfId="10550" priority="352" operator="lessThan">
      <formula>$C$4</formula>
    </cfRule>
  </conditionalFormatting>
  <conditionalFormatting sqref="Z13">
    <cfRule type="cellIs" dxfId="10549" priority="353" operator="lessThan">
      <formula>$C$4</formula>
    </cfRule>
  </conditionalFormatting>
  <conditionalFormatting sqref="Z14">
    <cfRule type="cellIs" dxfId="10548" priority="354" operator="lessThan">
      <formula>$C$4</formula>
    </cfRule>
  </conditionalFormatting>
  <conditionalFormatting sqref="Z15">
    <cfRule type="cellIs" dxfId="10547" priority="355" operator="lessThan">
      <formula>$C$4</formula>
    </cfRule>
  </conditionalFormatting>
  <conditionalFormatting sqref="Z16">
    <cfRule type="cellIs" dxfId="10546" priority="356" operator="lessThan">
      <formula>$C$4</formula>
    </cfRule>
  </conditionalFormatting>
  <conditionalFormatting sqref="Z17">
    <cfRule type="cellIs" dxfId="10545" priority="357" operator="lessThan">
      <formula>$C$4</formula>
    </cfRule>
  </conditionalFormatting>
  <conditionalFormatting sqref="Z18">
    <cfRule type="cellIs" dxfId="10544" priority="358" operator="lessThan">
      <formula>$C$4</formula>
    </cfRule>
  </conditionalFormatting>
  <conditionalFormatting sqref="Z19">
    <cfRule type="cellIs" dxfId="10543" priority="359" operator="lessThan">
      <formula>$C$4</formula>
    </cfRule>
  </conditionalFormatting>
  <conditionalFormatting sqref="Z20">
    <cfRule type="cellIs" dxfId="10542" priority="360" operator="lessThan">
      <formula>$C$4</formula>
    </cfRule>
  </conditionalFormatting>
  <conditionalFormatting sqref="Z21">
    <cfRule type="cellIs" dxfId="10541" priority="361" operator="lessThan">
      <formula>$C$4</formula>
    </cfRule>
  </conditionalFormatting>
  <conditionalFormatting sqref="Z22">
    <cfRule type="cellIs" dxfId="10540" priority="362" operator="lessThan">
      <formula>$C$4</formula>
    </cfRule>
  </conditionalFormatting>
  <conditionalFormatting sqref="Z23">
    <cfRule type="cellIs" dxfId="10539" priority="363" operator="lessThan">
      <formula>$C$4</formula>
    </cfRule>
  </conditionalFormatting>
  <conditionalFormatting sqref="Z24">
    <cfRule type="cellIs" dxfId="10538" priority="364" operator="lessThan">
      <formula>$C$4</formula>
    </cfRule>
  </conditionalFormatting>
  <conditionalFormatting sqref="Z25">
    <cfRule type="cellIs" dxfId="10537" priority="365" operator="lessThan">
      <formula>$C$4</formula>
    </cfRule>
  </conditionalFormatting>
  <conditionalFormatting sqref="Z26">
    <cfRule type="cellIs" dxfId="10536" priority="366" operator="lessThan">
      <formula>$C$4</formula>
    </cfRule>
  </conditionalFormatting>
  <conditionalFormatting sqref="Z27">
    <cfRule type="cellIs" dxfId="10535" priority="367" operator="lessThan">
      <formula>$C$4</formula>
    </cfRule>
  </conditionalFormatting>
  <conditionalFormatting sqref="Z28">
    <cfRule type="cellIs" dxfId="10534" priority="368" operator="lessThan">
      <formula>$C$4</formula>
    </cfRule>
  </conditionalFormatting>
  <conditionalFormatting sqref="Z29">
    <cfRule type="cellIs" dxfId="10533" priority="369" operator="lessThan">
      <formula>$C$4</formula>
    </cfRule>
  </conditionalFormatting>
  <conditionalFormatting sqref="Z30">
    <cfRule type="cellIs" dxfId="10532" priority="370" operator="lessThan">
      <formula>$C$4</formula>
    </cfRule>
  </conditionalFormatting>
  <conditionalFormatting sqref="Z31">
    <cfRule type="cellIs" dxfId="10531" priority="371" operator="lessThan">
      <formula>$C$4</formula>
    </cfRule>
  </conditionalFormatting>
  <conditionalFormatting sqref="Z32">
    <cfRule type="cellIs" dxfId="10530" priority="372" operator="lessThan">
      <formula>$C$4</formula>
    </cfRule>
  </conditionalFormatting>
  <conditionalFormatting sqref="Z33">
    <cfRule type="cellIs" dxfId="10529" priority="373" operator="lessThan">
      <formula>$C$4</formula>
    </cfRule>
  </conditionalFormatting>
  <conditionalFormatting sqref="Z34">
    <cfRule type="cellIs" dxfId="10528" priority="374" operator="lessThan">
      <formula>$C$4</formula>
    </cfRule>
  </conditionalFormatting>
  <conditionalFormatting sqref="Z35">
    <cfRule type="cellIs" dxfId="10527" priority="375" operator="lessThan">
      <formula>$C$4</formula>
    </cfRule>
  </conditionalFormatting>
  <conditionalFormatting sqref="Z36">
    <cfRule type="cellIs" dxfId="10526" priority="376" operator="lessThan">
      <formula>$C$4</formula>
    </cfRule>
  </conditionalFormatting>
  <conditionalFormatting sqref="Z37">
    <cfRule type="cellIs" dxfId="10525" priority="377" operator="lessThan">
      <formula>$C$4</formula>
    </cfRule>
  </conditionalFormatting>
  <conditionalFormatting sqref="Z38">
    <cfRule type="cellIs" dxfId="10524" priority="378" operator="lessThan">
      <formula>$C$4</formula>
    </cfRule>
  </conditionalFormatting>
  <conditionalFormatting sqref="Z39">
    <cfRule type="cellIs" dxfId="10523" priority="379" operator="lessThan">
      <formula>$C$4</formula>
    </cfRule>
  </conditionalFormatting>
  <conditionalFormatting sqref="Z40">
    <cfRule type="cellIs" dxfId="10522" priority="380" operator="lessThan">
      <formula>$C$4</formula>
    </cfRule>
  </conditionalFormatting>
  <conditionalFormatting sqref="Z41">
    <cfRule type="cellIs" dxfId="10521" priority="381" operator="lessThan">
      <formula>$C$4</formula>
    </cfRule>
  </conditionalFormatting>
  <conditionalFormatting sqref="Z42">
    <cfRule type="cellIs" dxfId="10520" priority="382" operator="lessThan">
      <formula>$C$4</formula>
    </cfRule>
  </conditionalFormatting>
  <conditionalFormatting sqref="Z43">
    <cfRule type="cellIs" dxfId="10519" priority="383" operator="lessThan">
      <formula>$C$4</formula>
    </cfRule>
  </conditionalFormatting>
  <conditionalFormatting sqref="Z44">
    <cfRule type="cellIs" dxfId="10518" priority="384" operator="lessThan">
      <formula>$C$4</formula>
    </cfRule>
  </conditionalFormatting>
  <conditionalFormatting sqref="Z45">
    <cfRule type="cellIs" dxfId="10517" priority="385" operator="lessThan">
      <formula>$C$4</formula>
    </cfRule>
  </conditionalFormatting>
  <conditionalFormatting sqref="Z46">
    <cfRule type="cellIs" dxfId="10516" priority="386" operator="lessThan">
      <formula>$C$4</formula>
    </cfRule>
  </conditionalFormatting>
  <conditionalFormatting sqref="Z47">
    <cfRule type="cellIs" dxfId="10515" priority="387" operator="lessThan">
      <formula>$C$4</formula>
    </cfRule>
  </conditionalFormatting>
  <conditionalFormatting sqref="Z48">
    <cfRule type="cellIs" dxfId="10514" priority="388" operator="lessThan">
      <formula>$C$4</formula>
    </cfRule>
  </conditionalFormatting>
  <conditionalFormatting sqref="Z49">
    <cfRule type="cellIs" dxfId="10513" priority="389" operator="lessThan">
      <formula>$C$4</formula>
    </cfRule>
  </conditionalFormatting>
  <conditionalFormatting sqref="Z50">
    <cfRule type="cellIs" dxfId="10512" priority="390" operator="lessThan">
      <formula>$C$4</formula>
    </cfRule>
  </conditionalFormatting>
  <conditionalFormatting sqref="Z51">
    <cfRule type="cellIs" dxfId="10511" priority="391" operator="lessThan">
      <formula>$C$4</formula>
    </cfRule>
  </conditionalFormatting>
  <conditionalFormatting sqref="Z52">
    <cfRule type="cellIs" dxfId="10510" priority="392" operator="lessThan">
      <formula>$C$4</formula>
    </cfRule>
  </conditionalFormatting>
  <conditionalFormatting sqref="Z53">
    <cfRule type="cellIs" dxfId="10509" priority="393" operator="lessThan">
      <formula>$C$4</formula>
    </cfRule>
  </conditionalFormatting>
  <conditionalFormatting sqref="Z54">
    <cfRule type="cellIs" dxfId="10508" priority="394" operator="lessThan">
      <formula>$C$4</formula>
    </cfRule>
  </conditionalFormatting>
  <conditionalFormatting sqref="Z55">
    <cfRule type="cellIs" dxfId="10507" priority="395" operator="lessThan">
      <formula>$C$4</formula>
    </cfRule>
  </conditionalFormatting>
  <conditionalFormatting sqref="Z56">
    <cfRule type="cellIs" dxfId="10506" priority="396" operator="lessThan">
      <formula>$C$4</formula>
    </cfRule>
  </conditionalFormatting>
  <conditionalFormatting sqref="Z57">
    <cfRule type="cellIs" dxfId="10505" priority="397" operator="lessThan">
      <formula>$C$4</formula>
    </cfRule>
  </conditionalFormatting>
  <conditionalFormatting sqref="Z58">
    <cfRule type="cellIs" dxfId="10504" priority="398" operator="lessThan">
      <formula>$C$4</formula>
    </cfRule>
  </conditionalFormatting>
  <conditionalFormatting sqref="Z59">
    <cfRule type="cellIs" dxfId="10503" priority="399" operator="lessThan">
      <formula>$C$4</formula>
    </cfRule>
  </conditionalFormatting>
  <conditionalFormatting sqref="Z60">
    <cfRule type="cellIs" dxfId="10502" priority="400" operator="lessThan">
      <formula>$C$4</formula>
    </cfRule>
  </conditionalFormatting>
  <conditionalFormatting sqref="AA11">
    <cfRule type="cellIs" dxfId="10501" priority="401" operator="lessThan">
      <formula>$C$4</formula>
    </cfRule>
  </conditionalFormatting>
  <conditionalFormatting sqref="AA12">
    <cfRule type="cellIs" dxfId="10500" priority="402" operator="lessThan">
      <formula>$C$4</formula>
    </cfRule>
  </conditionalFormatting>
  <conditionalFormatting sqref="AA13">
    <cfRule type="cellIs" dxfId="10499" priority="403" operator="lessThan">
      <formula>$C$4</formula>
    </cfRule>
  </conditionalFormatting>
  <conditionalFormatting sqref="AA14">
    <cfRule type="cellIs" dxfId="10498" priority="404" operator="lessThan">
      <formula>$C$4</formula>
    </cfRule>
  </conditionalFormatting>
  <conditionalFormatting sqref="AA15">
    <cfRule type="cellIs" dxfId="10497" priority="405" operator="lessThan">
      <formula>$C$4</formula>
    </cfRule>
  </conditionalFormatting>
  <conditionalFormatting sqref="AA16">
    <cfRule type="cellIs" dxfId="10496" priority="406" operator="lessThan">
      <formula>$C$4</formula>
    </cfRule>
  </conditionalFormatting>
  <conditionalFormatting sqref="AA17">
    <cfRule type="cellIs" dxfId="10495" priority="407" operator="lessThan">
      <formula>$C$4</formula>
    </cfRule>
  </conditionalFormatting>
  <conditionalFormatting sqref="AA18">
    <cfRule type="cellIs" dxfId="10494" priority="408" operator="lessThan">
      <formula>$C$4</formula>
    </cfRule>
  </conditionalFormatting>
  <conditionalFormatting sqref="AA19">
    <cfRule type="cellIs" dxfId="10493" priority="409" operator="lessThan">
      <formula>$C$4</formula>
    </cfRule>
  </conditionalFormatting>
  <conditionalFormatting sqref="AA20">
    <cfRule type="cellIs" dxfId="10492" priority="410" operator="lessThan">
      <formula>$C$4</formula>
    </cfRule>
  </conditionalFormatting>
  <conditionalFormatting sqref="AA21">
    <cfRule type="cellIs" dxfId="10491" priority="411" operator="lessThan">
      <formula>$C$4</formula>
    </cfRule>
  </conditionalFormatting>
  <conditionalFormatting sqref="AA22">
    <cfRule type="cellIs" dxfId="10490" priority="412" operator="lessThan">
      <formula>$C$4</formula>
    </cfRule>
  </conditionalFormatting>
  <conditionalFormatting sqref="AA23">
    <cfRule type="cellIs" dxfId="10489" priority="413" operator="lessThan">
      <formula>$C$4</formula>
    </cfRule>
  </conditionalFormatting>
  <conditionalFormatting sqref="AA24">
    <cfRule type="cellIs" dxfId="10488" priority="414" operator="lessThan">
      <formula>$C$4</formula>
    </cfRule>
  </conditionalFormatting>
  <conditionalFormatting sqref="AA25">
    <cfRule type="cellIs" dxfId="10487" priority="415" operator="lessThan">
      <formula>$C$4</formula>
    </cfRule>
  </conditionalFormatting>
  <conditionalFormatting sqref="AA26">
    <cfRule type="cellIs" dxfId="10486" priority="416" operator="lessThan">
      <formula>$C$4</formula>
    </cfRule>
  </conditionalFormatting>
  <conditionalFormatting sqref="AA27">
    <cfRule type="cellIs" dxfId="10485" priority="417" operator="lessThan">
      <formula>$C$4</formula>
    </cfRule>
  </conditionalFormatting>
  <conditionalFormatting sqref="AA28">
    <cfRule type="cellIs" dxfId="10484" priority="418" operator="lessThan">
      <formula>$C$4</formula>
    </cfRule>
  </conditionalFormatting>
  <conditionalFormatting sqref="AA29">
    <cfRule type="cellIs" dxfId="10483" priority="419" operator="lessThan">
      <formula>$C$4</formula>
    </cfRule>
  </conditionalFormatting>
  <conditionalFormatting sqref="AA30">
    <cfRule type="cellIs" dxfId="10482" priority="420" operator="lessThan">
      <formula>$C$4</formula>
    </cfRule>
  </conditionalFormatting>
  <conditionalFormatting sqref="AA31">
    <cfRule type="cellIs" dxfId="10481" priority="421" operator="lessThan">
      <formula>$C$4</formula>
    </cfRule>
  </conditionalFormatting>
  <conditionalFormatting sqref="AA32">
    <cfRule type="cellIs" dxfId="10480" priority="422" operator="lessThan">
      <formula>$C$4</formula>
    </cfRule>
  </conditionalFormatting>
  <conditionalFormatting sqref="AA33">
    <cfRule type="cellIs" dxfId="10479" priority="423" operator="lessThan">
      <formula>$C$4</formula>
    </cfRule>
  </conditionalFormatting>
  <conditionalFormatting sqref="AA34">
    <cfRule type="cellIs" dxfId="10478" priority="424" operator="lessThan">
      <formula>$C$4</formula>
    </cfRule>
  </conditionalFormatting>
  <conditionalFormatting sqref="AA35">
    <cfRule type="cellIs" dxfId="10477" priority="425" operator="lessThan">
      <formula>$C$4</formula>
    </cfRule>
  </conditionalFormatting>
  <conditionalFormatting sqref="AA36">
    <cfRule type="cellIs" dxfId="10476" priority="426" operator="lessThan">
      <formula>$C$4</formula>
    </cfRule>
  </conditionalFormatting>
  <conditionalFormatting sqref="AA37">
    <cfRule type="cellIs" dxfId="10475" priority="427" operator="lessThan">
      <formula>$C$4</formula>
    </cfRule>
  </conditionalFormatting>
  <conditionalFormatting sqref="AA38">
    <cfRule type="cellIs" dxfId="10474" priority="428" operator="lessThan">
      <formula>$C$4</formula>
    </cfRule>
  </conditionalFormatting>
  <conditionalFormatting sqref="AA39">
    <cfRule type="cellIs" dxfId="10473" priority="429" operator="lessThan">
      <formula>$C$4</formula>
    </cfRule>
  </conditionalFormatting>
  <conditionalFormatting sqref="AA40">
    <cfRule type="cellIs" dxfId="10472" priority="430" operator="lessThan">
      <formula>$C$4</formula>
    </cfRule>
  </conditionalFormatting>
  <conditionalFormatting sqref="AA41">
    <cfRule type="cellIs" dxfId="10471" priority="431" operator="lessThan">
      <formula>$C$4</formula>
    </cfRule>
  </conditionalFormatting>
  <conditionalFormatting sqref="AA42">
    <cfRule type="cellIs" dxfId="10470" priority="432" operator="lessThan">
      <formula>$C$4</formula>
    </cfRule>
  </conditionalFormatting>
  <conditionalFormatting sqref="AA43">
    <cfRule type="cellIs" dxfId="10469" priority="433" operator="lessThan">
      <formula>$C$4</formula>
    </cfRule>
  </conditionalFormatting>
  <conditionalFormatting sqref="AA44">
    <cfRule type="cellIs" dxfId="10468" priority="434" operator="lessThan">
      <formula>$C$4</formula>
    </cfRule>
  </conditionalFormatting>
  <conditionalFormatting sqref="AA45">
    <cfRule type="cellIs" dxfId="10467" priority="435" operator="lessThan">
      <formula>$C$4</formula>
    </cfRule>
  </conditionalFormatting>
  <conditionalFormatting sqref="AA46">
    <cfRule type="cellIs" dxfId="10466" priority="436" operator="lessThan">
      <formula>$C$4</formula>
    </cfRule>
  </conditionalFormatting>
  <conditionalFormatting sqref="AA47">
    <cfRule type="cellIs" dxfId="10465" priority="437" operator="lessThan">
      <formula>$C$4</formula>
    </cfRule>
  </conditionalFormatting>
  <conditionalFormatting sqref="AA48">
    <cfRule type="cellIs" dxfId="10464" priority="438" operator="lessThan">
      <formula>$C$4</formula>
    </cfRule>
  </conditionalFormatting>
  <conditionalFormatting sqref="AA49">
    <cfRule type="cellIs" dxfId="10463" priority="439" operator="lessThan">
      <formula>$C$4</formula>
    </cfRule>
  </conditionalFormatting>
  <conditionalFormatting sqref="AA50">
    <cfRule type="cellIs" dxfId="10462" priority="440" operator="lessThan">
      <formula>$C$4</formula>
    </cfRule>
  </conditionalFormatting>
  <conditionalFormatting sqref="AA51">
    <cfRule type="cellIs" dxfId="10461" priority="441" operator="lessThan">
      <formula>$C$4</formula>
    </cfRule>
  </conditionalFormatting>
  <conditionalFormatting sqref="AA52">
    <cfRule type="cellIs" dxfId="10460" priority="442" operator="lessThan">
      <formula>$C$4</formula>
    </cfRule>
  </conditionalFormatting>
  <conditionalFormatting sqref="AA53">
    <cfRule type="cellIs" dxfId="10459" priority="443" operator="lessThan">
      <formula>$C$4</formula>
    </cfRule>
  </conditionalFormatting>
  <conditionalFormatting sqref="AA54">
    <cfRule type="cellIs" dxfId="10458" priority="444" operator="lessThan">
      <formula>$C$4</formula>
    </cfRule>
  </conditionalFormatting>
  <conditionalFormatting sqref="AA55">
    <cfRule type="cellIs" dxfId="10457" priority="445" operator="lessThan">
      <formula>$C$4</formula>
    </cfRule>
  </conditionalFormatting>
  <conditionalFormatting sqref="AA56">
    <cfRule type="cellIs" dxfId="10456" priority="446" operator="lessThan">
      <formula>$C$4</formula>
    </cfRule>
  </conditionalFormatting>
  <conditionalFormatting sqref="AA57">
    <cfRule type="cellIs" dxfId="10455" priority="447" operator="lessThan">
      <formula>$C$4</formula>
    </cfRule>
  </conditionalFormatting>
  <conditionalFormatting sqref="AA58">
    <cfRule type="cellIs" dxfId="10454" priority="448" operator="lessThan">
      <formula>$C$4</formula>
    </cfRule>
  </conditionalFormatting>
  <conditionalFormatting sqref="AA59">
    <cfRule type="cellIs" dxfId="10453" priority="449" operator="lessThan">
      <formula>$C$4</formula>
    </cfRule>
  </conditionalFormatting>
  <conditionalFormatting sqref="AA60">
    <cfRule type="cellIs" dxfId="10452" priority="450" operator="lessThan">
      <formula>$C$4</formula>
    </cfRule>
  </conditionalFormatting>
  <conditionalFormatting sqref="AB11">
    <cfRule type="cellIs" dxfId="10451" priority="451" operator="lessThan">
      <formula>$C$4</formula>
    </cfRule>
  </conditionalFormatting>
  <conditionalFormatting sqref="AB12">
    <cfRule type="cellIs" dxfId="10450" priority="452" operator="lessThan">
      <formula>$C$4</formula>
    </cfRule>
  </conditionalFormatting>
  <conditionalFormatting sqref="AB13">
    <cfRule type="cellIs" dxfId="10449" priority="453" operator="lessThan">
      <formula>$C$4</formula>
    </cfRule>
  </conditionalFormatting>
  <conditionalFormatting sqref="AB14">
    <cfRule type="cellIs" dxfId="10448" priority="454" operator="lessThan">
      <formula>$C$4</formula>
    </cfRule>
  </conditionalFormatting>
  <conditionalFormatting sqref="AB15">
    <cfRule type="cellIs" dxfId="10447" priority="455" operator="lessThan">
      <formula>$C$4</formula>
    </cfRule>
  </conditionalFormatting>
  <conditionalFormatting sqref="AB16">
    <cfRule type="cellIs" dxfId="10446" priority="456" operator="lessThan">
      <formula>$C$4</formula>
    </cfRule>
  </conditionalFormatting>
  <conditionalFormatting sqref="AB17">
    <cfRule type="cellIs" dxfId="10445" priority="457" operator="lessThan">
      <formula>$C$4</formula>
    </cfRule>
  </conditionalFormatting>
  <conditionalFormatting sqref="AB18">
    <cfRule type="cellIs" dxfId="10444" priority="458" operator="lessThan">
      <formula>$C$4</formula>
    </cfRule>
  </conditionalFormatting>
  <conditionalFormatting sqref="AB19">
    <cfRule type="cellIs" dxfId="10443" priority="459" operator="lessThan">
      <formula>$C$4</formula>
    </cfRule>
  </conditionalFormatting>
  <conditionalFormatting sqref="AB20">
    <cfRule type="cellIs" dxfId="10442" priority="460" operator="lessThan">
      <formula>$C$4</formula>
    </cfRule>
  </conditionalFormatting>
  <conditionalFormatting sqref="AB21">
    <cfRule type="cellIs" dxfId="10441" priority="461" operator="lessThan">
      <formula>$C$4</formula>
    </cfRule>
  </conditionalFormatting>
  <conditionalFormatting sqref="AB22">
    <cfRule type="cellIs" dxfId="10440" priority="462" operator="lessThan">
      <formula>$C$4</formula>
    </cfRule>
  </conditionalFormatting>
  <conditionalFormatting sqref="AB23">
    <cfRule type="cellIs" dxfId="10439" priority="463" operator="lessThan">
      <formula>$C$4</formula>
    </cfRule>
  </conditionalFormatting>
  <conditionalFormatting sqref="AB24">
    <cfRule type="cellIs" dxfId="10438" priority="464" operator="lessThan">
      <formula>$C$4</formula>
    </cfRule>
  </conditionalFormatting>
  <conditionalFormatting sqref="AB25">
    <cfRule type="cellIs" dxfId="10437" priority="465" operator="lessThan">
      <formula>$C$4</formula>
    </cfRule>
  </conditionalFormatting>
  <conditionalFormatting sqref="AB26">
    <cfRule type="cellIs" dxfId="10436" priority="466" operator="lessThan">
      <formula>$C$4</formula>
    </cfRule>
  </conditionalFormatting>
  <conditionalFormatting sqref="AB27">
    <cfRule type="cellIs" dxfId="10435" priority="467" operator="lessThan">
      <formula>$C$4</formula>
    </cfRule>
  </conditionalFormatting>
  <conditionalFormatting sqref="AB28">
    <cfRule type="cellIs" dxfId="10434" priority="468" operator="lessThan">
      <formula>$C$4</formula>
    </cfRule>
  </conditionalFormatting>
  <conditionalFormatting sqref="AB29">
    <cfRule type="cellIs" dxfId="10433" priority="469" operator="lessThan">
      <formula>$C$4</formula>
    </cfRule>
  </conditionalFormatting>
  <conditionalFormatting sqref="AB30">
    <cfRule type="cellIs" dxfId="10432" priority="470" operator="lessThan">
      <formula>$C$4</formula>
    </cfRule>
  </conditionalFormatting>
  <conditionalFormatting sqref="AB31">
    <cfRule type="cellIs" dxfId="10431" priority="471" operator="lessThan">
      <formula>$C$4</formula>
    </cfRule>
  </conditionalFormatting>
  <conditionalFormatting sqref="AB32">
    <cfRule type="cellIs" dxfId="10430" priority="472" operator="lessThan">
      <formula>$C$4</formula>
    </cfRule>
  </conditionalFormatting>
  <conditionalFormatting sqref="AB33">
    <cfRule type="cellIs" dxfId="10429" priority="473" operator="lessThan">
      <formula>$C$4</formula>
    </cfRule>
  </conditionalFormatting>
  <conditionalFormatting sqref="AB34">
    <cfRule type="cellIs" dxfId="10428" priority="474" operator="lessThan">
      <formula>$C$4</formula>
    </cfRule>
  </conditionalFormatting>
  <conditionalFormatting sqref="AB35">
    <cfRule type="cellIs" dxfId="10427" priority="475" operator="lessThan">
      <formula>$C$4</formula>
    </cfRule>
  </conditionalFormatting>
  <conditionalFormatting sqref="AB36">
    <cfRule type="cellIs" dxfId="10426" priority="476" operator="lessThan">
      <formula>$C$4</formula>
    </cfRule>
  </conditionalFormatting>
  <conditionalFormatting sqref="AB37">
    <cfRule type="cellIs" dxfId="10425" priority="477" operator="lessThan">
      <formula>$C$4</formula>
    </cfRule>
  </conditionalFormatting>
  <conditionalFormatting sqref="AB38">
    <cfRule type="cellIs" dxfId="10424" priority="478" operator="lessThan">
      <formula>$C$4</formula>
    </cfRule>
  </conditionalFormatting>
  <conditionalFormatting sqref="AB39">
    <cfRule type="cellIs" dxfId="10423" priority="479" operator="lessThan">
      <formula>$C$4</formula>
    </cfRule>
  </conditionalFormatting>
  <conditionalFormatting sqref="AB40">
    <cfRule type="cellIs" dxfId="10422" priority="480" operator="lessThan">
      <formula>$C$4</formula>
    </cfRule>
  </conditionalFormatting>
  <conditionalFormatting sqref="AB41">
    <cfRule type="cellIs" dxfId="10421" priority="481" operator="lessThan">
      <formula>$C$4</formula>
    </cfRule>
  </conditionalFormatting>
  <conditionalFormatting sqref="AB42">
    <cfRule type="cellIs" dxfId="10420" priority="482" operator="lessThan">
      <formula>$C$4</formula>
    </cfRule>
  </conditionalFormatting>
  <conditionalFormatting sqref="AB43">
    <cfRule type="cellIs" dxfId="10419" priority="483" operator="lessThan">
      <formula>$C$4</formula>
    </cfRule>
  </conditionalFormatting>
  <conditionalFormatting sqref="AB44">
    <cfRule type="cellIs" dxfId="10418" priority="484" operator="lessThan">
      <formula>$C$4</formula>
    </cfRule>
  </conditionalFormatting>
  <conditionalFormatting sqref="AB45">
    <cfRule type="cellIs" dxfId="10417" priority="485" operator="lessThan">
      <formula>$C$4</formula>
    </cfRule>
  </conditionalFormatting>
  <conditionalFormatting sqref="AB46">
    <cfRule type="cellIs" dxfId="10416" priority="486" operator="lessThan">
      <formula>$C$4</formula>
    </cfRule>
  </conditionalFormatting>
  <conditionalFormatting sqref="AB47">
    <cfRule type="cellIs" dxfId="10415" priority="487" operator="lessThan">
      <formula>$C$4</formula>
    </cfRule>
  </conditionalFormatting>
  <conditionalFormatting sqref="AB48">
    <cfRule type="cellIs" dxfId="10414" priority="488" operator="lessThan">
      <formula>$C$4</formula>
    </cfRule>
  </conditionalFormatting>
  <conditionalFormatting sqref="AB49">
    <cfRule type="cellIs" dxfId="10413" priority="489" operator="lessThan">
      <formula>$C$4</formula>
    </cfRule>
  </conditionalFormatting>
  <conditionalFormatting sqref="AB50">
    <cfRule type="cellIs" dxfId="10412" priority="490" operator="lessThan">
      <formula>$C$4</formula>
    </cfRule>
  </conditionalFormatting>
  <conditionalFormatting sqref="AB51">
    <cfRule type="cellIs" dxfId="10411" priority="491" operator="lessThan">
      <formula>$C$4</formula>
    </cfRule>
  </conditionalFormatting>
  <conditionalFormatting sqref="AB52">
    <cfRule type="cellIs" dxfId="10410" priority="492" operator="lessThan">
      <formula>$C$4</formula>
    </cfRule>
  </conditionalFormatting>
  <conditionalFormatting sqref="AB53">
    <cfRule type="cellIs" dxfId="10409" priority="493" operator="lessThan">
      <formula>$C$4</formula>
    </cfRule>
  </conditionalFormatting>
  <conditionalFormatting sqref="AB54">
    <cfRule type="cellIs" dxfId="10408" priority="494" operator="lessThan">
      <formula>$C$4</formula>
    </cfRule>
  </conditionalFormatting>
  <conditionalFormatting sqref="AB55">
    <cfRule type="cellIs" dxfId="10407" priority="495" operator="lessThan">
      <formula>$C$4</formula>
    </cfRule>
  </conditionalFormatting>
  <conditionalFormatting sqref="AB56">
    <cfRule type="cellIs" dxfId="10406" priority="496" operator="lessThan">
      <formula>$C$4</formula>
    </cfRule>
  </conditionalFormatting>
  <conditionalFormatting sqref="AB57">
    <cfRule type="cellIs" dxfId="10405" priority="497" operator="lessThan">
      <formula>$C$4</formula>
    </cfRule>
  </conditionalFormatting>
  <conditionalFormatting sqref="AB58">
    <cfRule type="cellIs" dxfId="10404" priority="498" operator="lessThan">
      <formula>$C$4</formula>
    </cfRule>
  </conditionalFormatting>
  <conditionalFormatting sqref="AB59">
    <cfRule type="cellIs" dxfId="10403" priority="499" operator="lessThan">
      <formula>$C$4</formula>
    </cfRule>
  </conditionalFormatting>
  <conditionalFormatting sqref="AB60">
    <cfRule type="cellIs" dxfId="10402" priority="500" operator="lessThan">
      <formula>$C$4</formula>
    </cfRule>
  </conditionalFormatting>
  <conditionalFormatting sqref="AC11">
    <cfRule type="cellIs" dxfId="10401" priority="501" operator="lessThan">
      <formula>$C$4</formula>
    </cfRule>
  </conditionalFormatting>
  <conditionalFormatting sqref="AC12">
    <cfRule type="cellIs" dxfId="10400" priority="502" operator="lessThan">
      <formula>$C$4</formula>
    </cfRule>
  </conditionalFormatting>
  <conditionalFormatting sqref="AC13">
    <cfRule type="cellIs" dxfId="10399" priority="503" operator="lessThan">
      <formula>$C$4</formula>
    </cfRule>
  </conditionalFormatting>
  <conditionalFormatting sqref="AC14">
    <cfRule type="cellIs" dxfId="10398" priority="504" operator="lessThan">
      <formula>$C$4</formula>
    </cfRule>
  </conditionalFormatting>
  <conditionalFormatting sqref="AC15">
    <cfRule type="cellIs" dxfId="10397" priority="505" operator="lessThan">
      <formula>$C$4</formula>
    </cfRule>
  </conditionalFormatting>
  <conditionalFormatting sqref="AC16">
    <cfRule type="cellIs" dxfId="10396" priority="506" operator="lessThan">
      <formula>$C$4</formula>
    </cfRule>
  </conditionalFormatting>
  <conditionalFormatting sqref="AC17">
    <cfRule type="cellIs" dxfId="10395" priority="507" operator="lessThan">
      <formula>$C$4</formula>
    </cfRule>
  </conditionalFormatting>
  <conditionalFormatting sqref="AC18">
    <cfRule type="cellIs" dxfId="10394" priority="508" operator="lessThan">
      <formula>$C$4</formula>
    </cfRule>
  </conditionalFormatting>
  <conditionalFormatting sqref="AC19">
    <cfRule type="cellIs" dxfId="10393" priority="509" operator="lessThan">
      <formula>$C$4</formula>
    </cfRule>
  </conditionalFormatting>
  <conditionalFormatting sqref="AC20">
    <cfRule type="cellIs" dxfId="10392" priority="510" operator="lessThan">
      <formula>$C$4</formula>
    </cfRule>
  </conditionalFormatting>
  <conditionalFormatting sqref="AC21">
    <cfRule type="cellIs" dxfId="10391" priority="511" operator="lessThan">
      <formula>$C$4</formula>
    </cfRule>
  </conditionalFormatting>
  <conditionalFormatting sqref="AC22">
    <cfRule type="cellIs" dxfId="10390" priority="512" operator="lessThan">
      <formula>$C$4</formula>
    </cfRule>
  </conditionalFormatting>
  <conditionalFormatting sqref="AC23">
    <cfRule type="cellIs" dxfId="10389" priority="513" operator="lessThan">
      <formula>$C$4</formula>
    </cfRule>
  </conditionalFormatting>
  <conditionalFormatting sqref="AC24">
    <cfRule type="cellIs" dxfId="10388" priority="514" operator="lessThan">
      <formula>$C$4</formula>
    </cfRule>
  </conditionalFormatting>
  <conditionalFormatting sqref="AC25">
    <cfRule type="cellIs" dxfId="10387" priority="515" operator="lessThan">
      <formula>$C$4</formula>
    </cfRule>
  </conditionalFormatting>
  <conditionalFormatting sqref="AC26">
    <cfRule type="cellIs" dxfId="10386" priority="516" operator="lessThan">
      <formula>$C$4</formula>
    </cfRule>
  </conditionalFormatting>
  <conditionalFormatting sqref="AC27">
    <cfRule type="cellIs" dxfId="10385" priority="517" operator="lessThan">
      <formula>$C$4</formula>
    </cfRule>
  </conditionalFormatting>
  <conditionalFormatting sqref="AC28">
    <cfRule type="cellIs" dxfId="10384" priority="518" operator="lessThan">
      <formula>$C$4</formula>
    </cfRule>
  </conditionalFormatting>
  <conditionalFormatting sqref="AC29">
    <cfRule type="cellIs" dxfId="10383" priority="519" operator="lessThan">
      <formula>$C$4</formula>
    </cfRule>
  </conditionalFormatting>
  <conditionalFormatting sqref="AC30">
    <cfRule type="cellIs" dxfId="10382" priority="520" operator="lessThan">
      <formula>$C$4</formula>
    </cfRule>
  </conditionalFormatting>
  <conditionalFormatting sqref="AC31">
    <cfRule type="cellIs" dxfId="10381" priority="521" operator="lessThan">
      <formula>$C$4</formula>
    </cfRule>
  </conditionalFormatting>
  <conditionalFormatting sqref="AC32">
    <cfRule type="cellIs" dxfId="10380" priority="522" operator="lessThan">
      <formula>$C$4</formula>
    </cfRule>
  </conditionalFormatting>
  <conditionalFormatting sqref="AC33">
    <cfRule type="cellIs" dxfId="10379" priority="523" operator="lessThan">
      <formula>$C$4</formula>
    </cfRule>
  </conditionalFormatting>
  <conditionalFormatting sqref="AC34">
    <cfRule type="cellIs" dxfId="10378" priority="524" operator="lessThan">
      <formula>$C$4</formula>
    </cfRule>
  </conditionalFormatting>
  <conditionalFormatting sqref="AC35">
    <cfRule type="cellIs" dxfId="10377" priority="525" operator="lessThan">
      <formula>$C$4</formula>
    </cfRule>
  </conditionalFormatting>
  <conditionalFormatting sqref="AC36">
    <cfRule type="cellIs" dxfId="10376" priority="526" operator="lessThan">
      <formula>$C$4</formula>
    </cfRule>
  </conditionalFormatting>
  <conditionalFormatting sqref="AC37">
    <cfRule type="cellIs" dxfId="10375" priority="527" operator="lessThan">
      <formula>$C$4</formula>
    </cfRule>
  </conditionalFormatting>
  <conditionalFormatting sqref="AC38">
    <cfRule type="cellIs" dxfId="10374" priority="528" operator="lessThan">
      <formula>$C$4</formula>
    </cfRule>
  </conditionalFormatting>
  <conditionalFormatting sqref="AC39">
    <cfRule type="cellIs" dxfId="10373" priority="529" operator="lessThan">
      <formula>$C$4</formula>
    </cfRule>
  </conditionalFormatting>
  <conditionalFormatting sqref="AC40">
    <cfRule type="cellIs" dxfId="10372" priority="530" operator="lessThan">
      <formula>$C$4</formula>
    </cfRule>
  </conditionalFormatting>
  <conditionalFormatting sqref="AC41">
    <cfRule type="cellIs" dxfId="10371" priority="531" operator="lessThan">
      <formula>$C$4</formula>
    </cfRule>
  </conditionalFormatting>
  <conditionalFormatting sqref="AC42">
    <cfRule type="cellIs" dxfId="10370" priority="532" operator="lessThan">
      <formula>$C$4</formula>
    </cfRule>
  </conditionalFormatting>
  <conditionalFormatting sqref="AC43">
    <cfRule type="cellIs" dxfId="10369" priority="533" operator="lessThan">
      <formula>$C$4</formula>
    </cfRule>
  </conditionalFormatting>
  <conditionalFormatting sqref="AC44">
    <cfRule type="cellIs" dxfId="10368" priority="534" operator="lessThan">
      <formula>$C$4</formula>
    </cfRule>
  </conditionalFormatting>
  <conditionalFormatting sqref="AC45">
    <cfRule type="cellIs" dxfId="10367" priority="535" operator="lessThan">
      <formula>$C$4</formula>
    </cfRule>
  </conditionalFormatting>
  <conditionalFormatting sqref="AC46">
    <cfRule type="cellIs" dxfId="10366" priority="536" operator="lessThan">
      <formula>$C$4</formula>
    </cfRule>
  </conditionalFormatting>
  <conditionalFormatting sqref="AC47">
    <cfRule type="cellIs" dxfId="10365" priority="537" operator="lessThan">
      <formula>$C$4</formula>
    </cfRule>
  </conditionalFormatting>
  <conditionalFormatting sqref="AC48">
    <cfRule type="cellIs" dxfId="10364" priority="538" operator="lessThan">
      <formula>$C$4</formula>
    </cfRule>
  </conditionalFormatting>
  <conditionalFormatting sqref="AC49">
    <cfRule type="cellIs" dxfId="10363" priority="539" operator="lessThan">
      <formula>$C$4</formula>
    </cfRule>
  </conditionalFormatting>
  <conditionalFormatting sqref="AC50">
    <cfRule type="cellIs" dxfId="10362" priority="540" operator="lessThan">
      <formula>$C$4</formula>
    </cfRule>
  </conditionalFormatting>
  <conditionalFormatting sqref="AC51">
    <cfRule type="cellIs" dxfId="10361" priority="541" operator="lessThan">
      <formula>$C$4</formula>
    </cfRule>
  </conditionalFormatting>
  <conditionalFormatting sqref="AC52">
    <cfRule type="cellIs" dxfId="10360" priority="542" operator="lessThan">
      <formula>$C$4</formula>
    </cfRule>
  </conditionalFormatting>
  <conditionalFormatting sqref="AC53">
    <cfRule type="cellIs" dxfId="10359" priority="543" operator="lessThan">
      <formula>$C$4</formula>
    </cfRule>
  </conditionalFormatting>
  <conditionalFormatting sqref="AC54">
    <cfRule type="cellIs" dxfId="10358" priority="544" operator="lessThan">
      <formula>$C$4</formula>
    </cfRule>
  </conditionalFormatting>
  <conditionalFormatting sqref="AC55">
    <cfRule type="cellIs" dxfId="10357" priority="545" operator="lessThan">
      <formula>$C$4</formula>
    </cfRule>
  </conditionalFormatting>
  <conditionalFormatting sqref="AC56">
    <cfRule type="cellIs" dxfId="10356" priority="546" operator="lessThan">
      <formula>$C$4</formula>
    </cfRule>
  </conditionalFormatting>
  <conditionalFormatting sqref="AC57">
    <cfRule type="cellIs" dxfId="10355" priority="547" operator="lessThan">
      <formula>$C$4</formula>
    </cfRule>
  </conditionalFormatting>
  <conditionalFormatting sqref="AC58">
    <cfRule type="cellIs" dxfId="10354" priority="548" operator="lessThan">
      <formula>$C$4</formula>
    </cfRule>
  </conditionalFormatting>
  <conditionalFormatting sqref="AC59">
    <cfRule type="cellIs" dxfId="10353" priority="549" operator="lessThan">
      <formula>$C$4</formula>
    </cfRule>
  </conditionalFormatting>
  <conditionalFormatting sqref="AC60">
    <cfRule type="cellIs" dxfId="10352" priority="550" operator="lessThan">
      <formula>$C$4</formula>
    </cfRule>
  </conditionalFormatting>
  <conditionalFormatting sqref="AD11">
    <cfRule type="cellIs" dxfId="10351" priority="551" operator="lessThan">
      <formula>$C$4</formula>
    </cfRule>
  </conditionalFormatting>
  <conditionalFormatting sqref="AD12">
    <cfRule type="cellIs" dxfId="10350" priority="552" operator="lessThan">
      <formula>$C$4</formula>
    </cfRule>
  </conditionalFormatting>
  <conditionalFormatting sqref="AD13">
    <cfRule type="cellIs" dxfId="10349" priority="553" operator="lessThan">
      <formula>$C$4</formula>
    </cfRule>
  </conditionalFormatting>
  <conditionalFormatting sqref="AD14">
    <cfRule type="cellIs" dxfId="10348" priority="554" operator="lessThan">
      <formula>$C$4</formula>
    </cfRule>
  </conditionalFormatting>
  <conditionalFormatting sqref="AD15">
    <cfRule type="cellIs" dxfId="10347" priority="555" operator="lessThan">
      <formula>$C$4</formula>
    </cfRule>
  </conditionalFormatting>
  <conditionalFormatting sqref="AD16">
    <cfRule type="cellIs" dxfId="10346" priority="556" operator="lessThan">
      <formula>$C$4</formula>
    </cfRule>
  </conditionalFormatting>
  <conditionalFormatting sqref="AD17">
    <cfRule type="cellIs" dxfId="10345" priority="557" operator="lessThan">
      <formula>$C$4</formula>
    </cfRule>
  </conditionalFormatting>
  <conditionalFormatting sqref="AD18">
    <cfRule type="cellIs" dxfId="10344" priority="558" operator="lessThan">
      <formula>$C$4</formula>
    </cfRule>
  </conditionalFormatting>
  <conditionalFormatting sqref="AD19">
    <cfRule type="cellIs" dxfId="10343" priority="559" operator="lessThan">
      <formula>$C$4</formula>
    </cfRule>
  </conditionalFormatting>
  <conditionalFormatting sqref="AD20">
    <cfRule type="cellIs" dxfId="10342" priority="560" operator="lessThan">
      <formula>$C$4</formula>
    </cfRule>
  </conditionalFormatting>
  <conditionalFormatting sqref="AD21">
    <cfRule type="cellIs" dxfId="10341" priority="561" operator="lessThan">
      <formula>$C$4</formula>
    </cfRule>
  </conditionalFormatting>
  <conditionalFormatting sqref="AD22">
    <cfRule type="cellIs" dxfId="10340" priority="562" operator="lessThan">
      <formula>$C$4</formula>
    </cfRule>
  </conditionalFormatting>
  <conditionalFormatting sqref="AD23">
    <cfRule type="cellIs" dxfId="10339" priority="563" operator="lessThan">
      <formula>$C$4</formula>
    </cfRule>
  </conditionalFormatting>
  <conditionalFormatting sqref="AD24">
    <cfRule type="cellIs" dxfId="10338" priority="564" operator="lessThan">
      <formula>$C$4</formula>
    </cfRule>
  </conditionalFormatting>
  <conditionalFormatting sqref="AD25">
    <cfRule type="cellIs" dxfId="10337" priority="565" operator="lessThan">
      <formula>$C$4</formula>
    </cfRule>
  </conditionalFormatting>
  <conditionalFormatting sqref="AD26">
    <cfRule type="cellIs" dxfId="10336" priority="566" operator="lessThan">
      <formula>$C$4</formula>
    </cfRule>
  </conditionalFormatting>
  <conditionalFormatting sqref="AD27">
    <cfRule type="cellIs" dxfId="10335" priority="567" operator="lessThan">
      <formula>$C$4</formula>
    </cfRule>
  </conditionalFormatting>
  <conditionalFormatting sqref="AD28">
    <cfRule type="cellIs" dxfId="10334" priority="568" operator="lessThan">
      <formula>$C$4</formula>
    </cfRule>
  </conditionalFormatting>
  <conditionalFormatting sqref="AD29">
    <cfRule type="cellIs" dxfId="10333" priority="569" operator="lessThan">
      <formula>$C$4</formula>
    </cfRule>
  </conditionalFormatting>
  <conditionalFormatting sqref="AD30">
    <cfRule type="cellIs" dxfId="10332" priority="570" operator="lessThan">
      <formula>$C$4</formula>
    </cfRule>
  </conditionalFormatting>
  <conditionalFormatting sqref="AD31">
    <cfRule type="cellIs" dxfId="10331" priority="571" operator="lessThan">
      <formula>$C$4</formula>
    </cfRule>
  </conditionalFormatting>
  <conditionalFormatting sqref="AD32">
    <cfRule type="cellIs" dxfId="10330" priority="572" operator="lessThan">
      <formula>$C$4</formula>
    </cfRule>
  </conditionalFormatting>
  <conditionalFormatting sqref="AD33">
    <cfRule type="cellIs" dxfId="10329" priority="573" operator="lessThan">
      <formula>$C$4</formula>
    </cfRule>
  </conditionalFormatting>
  <conditionalFormatting sqref="AD34">
    <cfRule type="cellIs" dxfId="10328" priority="574" operator="lessThan">
      <formula>$C$4</formula>
    </cfRule>
  </conditionalFormatting>
  <conditionalFormatting sqref="AD35">
    <cfRule type="cellIs" dxfId="10327" priority="575" operator="lessThan">
      <formula>$C$4</formula>
    </cfRule>
  </conditionalFormatting>
  <conditionalFormatting sqref="AD36">
    <cfRule type="cellIs" dxfId="10326" priority="576" operator="lessThan">
      <formula>$C$4</formula>
    </cfRule>
  </conditionalFormatting>
  <conditionalFormatting sqref="AD37">
    <cfRule type="cellIs" dxfId="10325" priority="577" operator="lessThan">
      <formula>$C$4</formula>
    </cfRule>
  </conditionalFormatting>
  <conditionalFormatting sqref="AD38">
    <cfRule type="cellIs" dxfId="10324" priority="578" operator="lessThan">
      <formula>$C$4</formula>
    </cfRule>
  </conditionalFormatting>
  <conditionalFormatting sqref="AD39">
    <cfRule type="cellIs" dxfId="10323" priority="579" operator="lessThan">
      <formula>$C$4</formula>
    </cfRule>
  </conditionalFormatting>
  <conditionalFormatting sqref="AD40">
    <cfRule type="cellIs" dxfId="10322" priority="580" operator="lessThan">
      <formula>$C$4</formula>
    </cfRule>
  </conditionalFormatting>
  <conditionalFormatting sqref="AD41">
    <cfRule type="cellIs" dxfId="10321" priority="581" operator="lessThan">
      <formula>$C$4</formula>
    </cfRule>
  </conditionalFormatting>
  <conditionalFormatting sqref="AD42">
    <cfRule type="cellIs" dxfId="10320" priority="582" operator="lessThan">
      <formula>$C$4</formula>
    </cfRule>
  </conditionalFormatting>
  <conditionalFormatting sqref="AD43">
    <cfRule type="cellIs" dxfId="10319" priority="583" operator="lessThan">
      <formula>$C$4</formula>
    </cfRule>
  </conditionalFormatting>
  <conditionalFormatting sqref="AD44">
    <cfRule type="cellIs" dxfId="10318" priority="584" operator="lessThan">
      <formula>$C$4</formula>
    </cfRule>
  </conditionalFormatting>
  <conditionalFormatting sqref="AD45">
    <cfRule type="cellIs" dxfId="10317" priority="585" operator="lessThan">
      <formula>$C$4</formula>
    </cfRule>
  </conditionalFormatting>
  <conditionalFormatting sqref="AD46">
    <cfRule type="cellIs" dxfId="10316" priority="586" operator="lessThan">
      <formula>$C$4</formula>
    </cfRule>
  </conditionalFormatting>
  <conditionalFormatting sqref="AD47">
    <cfRule type="cellIs" dxfId="10315" priority="587" operator="lessThan">
      <formula>$C$4</formula>
    </cfRule>
  </conditionalFormatting>
  <conditionalFormatting sqref="AD48">
    <cfRule type="cellIs" dxfId="10314" priority="588" operator="lessThan">
      <formula>$C$4</formula>
    </cfRule>
  </conditionalFormatting>
  <conditionalFormatting sqref="AD49">
    <cfRule type="cellIs" dxfId="10313" priority="589" operator="lessThan">
      <formula>$C$4</formula>
    </cfRule>
  </conditionalFormatting>
  <conditionalFormatting sqref="AD50">
    <cfRule type="cellIs" dxfId="10312" priority="590" operator="lessThan">
      <formula>$C$4</formula>
    </cfRule>
  </conditionalFormatting>
  <conditionalFormatting sqref="AD51">
    <cfRule type="cellIs" dxfId="10311" priority="591" operator="lessThan">
      <formula>$C$4</formula>
    </cfRule>
  </conditionalFormatting>
  <conditionalFormatting sqref="AD52">
    <cfRule type="cellIs" dxfId="10310" priority="592" operator="lessThan">
      <formula>$C$4</formula>
    </cfRule>
  </conditionalFormatting>
  <conditionalFormatting sqref="AD53">
    <cfRule type="cellIs" dxfId="10309" priority="593" operator="lessThan">
      <formula>$C$4</formula>
    </cfRule>
  </conditionalFormatting>
  <conditionalFormatting sqref="AD54">
    <cfRule type="cellIs" dxfId="10308" priority="594" operator="lessThan">
      <formula>$C$4</formula>
    </cfRule>
  </conditionalFormatting>
  <conditionalFormatting sqref="AD55">
    <cfRule type="cellIs" dxfId="10307" priority="595" operator="lessThan">
      <formula>$C$4</formula>
    </cfRule>
  </conditionalFormatting>
  <conditionalFormatting sqref="AD56">
    <cfRule type="cellIs" dxfId="10306" priority="596" operator="lessThan">
      <formula>$C$4</formula>
    </cfRule>
  </conditionalFormatting>
  <conditionalFormatting sqref="AD57">
    <cfRule type="cellIs" dxfId="10305" priority="597" operator="lessThan">
      <formula>$C$4</formula>
    </cfRule>
  </conditionalFormatting>
  <conditionalFormatting sqref="AD58">
    <cfRule type="cellIs" dxfId="10304" priority="598" operator="lessThan">
      <formula>$C$4</formula>
    </cfRule>
  </conditionalFormatting>
  <conditionalFormatting sqref="AD59">
    <cfRule type="cellIs" dxfId="10303" priority="599" operator="lessThan">
      <formula>$C$4</formula>
    </cfRule>
  </conditionalFormatting>
  <conditionalFormatting sqref="AD60">
    <cfRule type="cellIs" dxfId="10302" priority="600" operator="lessThan">
      <formula>$C$4</formula>
    </cfRule>
  </conditionalFormatting>
  <conditionalFormatting sqref="AE11">
    <cfRule type="cellIs" dxfId="10301" priority="601" operator="lessThan">
      <formula>$C$4</formula>
    </cfRule>
  </conditionalFormatting>
  <conditionalFormatting sqref="AE12">
    <cfRule type="cellIs" dxfId="10300" priority="602" operator="lessThan">
      <formula>$C$4</formula>
    </cfRule>
  </conditionalFormatting>
  <conditionalFormatting sqref="AE13">
    <cfRule type="cellIs" dxfId="10299" priority="603" operator="lessThan">
      <formula>$C$4</formula>
    </cfRule>
  </conditionalFormatting>
  <conditionalFormatting sqref="AE14">
    <cfRule type="cellIs" dxfId="10298" priority="604" operator="lessThan">
      <formula>$C$4</formula>
    </cfRule>
  </conditionalFormatting>
  <conditionalFormatting sqref="AE15">
    <cfRule type="cellIs" dxfId="10297" priority="605" operator="lessThan">
      <formula>$C$4</formula>
    </cfRule>
  </conditionalFormatting>
  <conditionalFormatting sqref="AE16">
    <cfRule type="cellIs" dxfId="10296" priority="606" operator="lessThan">
      <formula>$C$4</formula>
    </cfRule>
  </conditionalFormatting>
  <conditionalFormatting sqref="AE17">
    <cfRule type="cellIs" dxfId="10295" priority="607" operator="lessThan">
      <formula>$C$4</formula>
    </cfRule>
  </conditionalFormatting>
  <conditionalFormatting sqref="AE18">
    <cfRule type="cellIs" dxfId="10294" priority="608" operator="lessThan">
      <formula>$C$4</formula>
    </cfRule>
  </conditionalFormatting>
  <conditionalFormatting sqref="AE19">
    <cfRule type="cellIs" dxfId="10293" priority="609" operator="lessThan">
      <formula>$C$4</formula>
    </cfRule>
  </conditionalFormatting>
  <conditionalFormatting sqref="AE20">
    <cfRule type="cellIs" dxfId="10292" priority="610" operator="lessThan">
      <formula>$C$4</formula>
    </cfRule>
  </conditionalFormatting>
  <conditionalFormatting sqref="AE21">
    <cfRule type="cellIs" dxfId="10291" priority="611" operator="lessThan">
      <formula>$C$4</formula>
    </cfRule>
  </conditionalFormatting>
  <conditionalFormatting sqref="AE22">
    <cfRule type="cellIs" dxfId="10290" priority="612" operator="lessThan">
      <formula>$C$4</formula>
    </cfRule>
  </conditionalFormatting>
  <conditionalFormatting sqref="AE23">
    <cfRule type="cellIs" dxfId="10289" priority="613" operator="lessThan">
      <formula>$C$4</formula>
    </cfRule>
  </conditionalFormatting>
  <conditionalFormatting sqref="AE24">
    <cfRule type="cellIs" dxfId="10288" priority="614" operator="lessThan">
      <formula>$C$4</formula>
    </cfRule>
  </conditionalFormatting>
  <conditionalFormatting sqref="AE25">
    <cfRule type="cellIs" dxfId="10287" priority="615" operator="lessThan">
      <formula>$C$4</formula>
    </cfRule>
  </conditionalFormatting>
  <conditionalFormatting sqref="AE26">
    <cfRule type="cellIs" dxfId="10286" priority="616" operator="lessThan">
      <formula>$C$4</formula>
    </cfRule>
  </conditionalFormatting>
  <conditionalFormatting sqref="AE27">
    <cfRule type="cellIs" dxfId="10285" priority="617" operator="lessThan">
      <formula>$C$4</formula>
    </cfRule>
  </conditionalFormatting>
  <conditionalFormatting sqref="AE28">
    <cfRule type="cellIs" dxfId="10284" priority="618" operator="lessThan">
      <formula>$C$4</formula>
    </cfRule>
  </conditionalFormatting>
  <conditionalFormatting sqref="AE29">
    <cfRule type="cellIs" dxfId="10283" priority="619" operator="lessThan">
      <formula>$C$4</formula>
    </cfRule>
  </conditionalFormatting>
  <conditionalFormatting sqref="AE30">
    <cfRule type="cellIs" dxfId="10282" priority="620" operator="lessThan">
      <formula>$C$4</formula>
    </cfRule>
  </conditionalFormatting>
  <conditionalFormatting sqref="AE31">
    <cfRule type="cellIs" dxfId="10281" priority="621" operator="lessThan">
      <formula>$C$4</formula>
    </cfRule>
  </conditionalFormatting>
  <conditionalFormatting sqref="AE32">
    <cfRule type="cellIs" dxfId="10280" priority="622" operator="lessThan">
      <formula>$C$4</formula>
    </cfRule>
  </conditionalFormatting>
  <conditionalFormatting sqref="AE33">
    <cfRule type="cellIs" dxfId="10279" priority="623" operator="lessThan">
      <formula>$C$4</formula>
    </cfRule>
  </conditionalFormatting>
  <conditionalFormatting sqref="AE34">
    <cfRule type="cellIs" dxfId="10278" priority="624" operator="lessThan">
      <formula>$C$4</formula>
    </cfRule>
  </conditionalFormatting>
  <conditionalFormatting sqref="AE35">
    <cfRule type="cellIs" dxfId="10277" priority="625" operator="lessThan">
      <formula>$C$4</formula>
    </cfRule>
  </conditionalFormatting>
  <conditionalFormatting sqref="AE36">
    <cfRule type="cellIs" dxfId="10276" priority="626" operator="lessThan">
      <formula>$C$4</formula>
    </cfRule>
  </conditionalFormatting>
  <conditionalFormatting sqref="AE37">
    <cfRule type="cellIs" dxfId="10275" priority="627" operator="lessThan">
      <formula>$C$4</formula>
    </cfRule>
  </conditionalFormatting>
  <conditionalFormatting sqref="AE38">
    <cfRule type="cellIs" dxfId="10274" priority="628" operator="lessThan">
      <formula>$C$4</formula>
    </cfRule>
  </conditionalFormatting>
  <conditionalFormatting sqref="AE39">
    <cfRule type="cellIs" dxfId="10273" priority="629" operator="lessThan">
      <formula>$C$4</formula>
    </cfRule>
  </conditionalFormatting>
  <conditionalFormatting sqref="AE40">
    <cfRule type="cellIs" dxfId="10272" priority="630" operator="lessThan">
      <formula>$C$4</formula>
    </cfRule>
  </conditionalFormatting>
  <conditionalFormatting sqref="AE41">
    <cfRule type="cellIs" dxfId="10271" priority="631" operator="lessThan">
      <formula>$C$4</formula>
    </cfRule>
  </conditionalFormatting>
  <conditionalFormatting sqref="AE42">
    <cfRule type="cellIs" dxfId="10270" priority="632" operator="lessThan">
      <formula>$C$4</formula>
    </cfRule>
  </conditionalFormatting>
  <conditionalFormatting sqref="AE43">
    <cfRule type="cellIs" dxfId="10269" priority="633" operator="lessThan">
      <formula>$C$4</formula>
    </cfRule>
  </conditionalFormatting>
  <conditionalFormatting sqref="AE44">
    <cfRule type="cellIs" dxfId="10268" priority="634" operator="lessThan">
      <formula>$C$4</formula>
    </cfRule>
  </conditionalFormatting>
  <conditionalFormatting sqref="AE45">
    <cfRule type="cellIs" dxfId="10267" priority="635" operator="lessThan">
      <formula>$C$4</formula>
    </cfRule>
  </conditionalFormatting>
  <conditionalFormatting sqref="AE46">
    <cfRule type="cellIs" dxfId="10266" priority="636" operator="lessThan">
      <formula>$C$4</formula>
    </cfRule>
  </conditionalFormatting>
  <conditionalFormatting sqref="AE47">
    <cfRule type="cellIs" dxfId="10265" priority="637" operator="lessThan">
      <formula>$C$4</formula>
    </cfRule>
  </conditionalFormatting>
  <conditionalFormatting sqref="AE48">
    <cfRule type="cellIs" dxfId="10264" priority="638" operator="lessThan">
      <formula>$C$4</formula>
    </cfRule>
  </conditionalFormatting>
  <conditionalFormatting sqref="AE49">
    <cfRule type="cellIs" dxfId="10263" priority="639" operator="lessThan">
      <formula>$C$4</formula>
    </cfRule>
  </conditionalFormatting>
  <conditionalFormatting sqref="AE50">
    <cfRule type="cellIs" dxfId="10262" priority="640" operator="lessThan">
      <formula>$C$4</formula>
    </cfRule>
  </conditionalFormatting>
  <conditionalFormatting sqref="AE51">
    <cfRule type="cellIs" dxfId="10261" priority="641" operator="lessThan">
      <formula>$C$4</formula>
    </cfRule>
  </conditionalFormatting>
  <conditionalFormatting sqref="AE52">
    <cfRule type="cellIs" dxfId="10260" priority="642" operator="lessThan">
      <formula>$C$4</formula>
    </cfRule>
  </conditionalFormatting>
  <conditionalFormatting sqref="AE53">
    <cfRule type="cellIs" dxfId="10259" priority="643" operator="lessThan">
      <formula>$C$4</formula>
    </cfRule>
  </conditionalFormatting>
  <conditionalFormatting sqref="AE54">
    <cfRule type="cellIs" dxfId="10258" priority="644" operator="lessThan">
      <formula>$C$4</formula>
    </cfRule>
  </conditionalFormatting>
  <conditionalFormatting sqref="AE55">
    <cfRule type="cellIs" dxfId="10257" priority="645" operator="lessThan">
      <formula>$C$4</formula>
    </cfRule>
  </conditionalFormatting>
  <conditionalFormatting sqref="AE56">
    <cfRule type="cellIs" dxfId="10256" priority="646" operator="lessThan">
      <formula>$C$4</formula>
    </cfRule>
  </conditionalFormatting>
  <conditionalFormatting sqref="AE57">
    <cfRule type="cellIs" dxfId="10255" priority="647" operator="lessThan">
      <formula>$C$4</formula>
    </cfRule>
  </conditionalFormatting>
  <conditionalFormatting sqref="AE58">
    <cfRule type="cellIs" dxfId="10254" priority="648" operator="lessThan">
      <formula>$C$4</formula>
    </cfRule>
  </conditionalFormatting>
  <conditionalFormatting sqref="AE59">
    <cfRule type="cellIs" dxfId="10253" priority="649" operator="lessThan">
      <formula>$C$4</formula>
    </cfRule>
  </conditionalFormatting>
  <conditionalFormatting sqref="AE60">
    <cfRule type="cellIs" dxfId="10252" priority="650" operator="lessThan">
      <formula>$C$4</formula>
    </cfRule>
  </conditionalFormatting>
  <conditionalFormatting sqref="AF11">
    <cfRule type="cellIs" dxfId="10251" priority="651" operator="lessThan">
      <formula>$C$4</formula>
    </cfRule>
  </conditionalFormatting>
  <conditionalFormatting sqref="AF12">
    <cfRule type="cellIs" dxfId="10250" priority="652" operator="lessThan">
      <formula>$C$4</formula>
    </cfRule>
  </conditionalFormatting>
  <conditionalFormatting sqref="AF13">
    <cfRule type="cellIs" dxfId="10249" priority="653" operator="lessThan">
      <formula>$C$4</formula>
    </cfRule>
  </conditionalFormatting>
  <conditionalFormatting sqref="AF14">
    <cfRule type="cellIs" dxfId="10248" priority="654" operator="lessThan">
      <formula>$C$4</formula>
    </cfRule>
  </conditionalFormatting>
  <conditionalFormatting sqref="AF15">
    <cfRule type="cellIs" dxfId="10247" priority="655" operator="lessThan">
      <formula>$C$4</formula>
    </cfRule>
  </conditionalFormatting>
  <conditionalFormatting sqref="AF16">
    <cfRule type="cellIs" dxfId="10246" priority="656" operator="lessThan">
      <formula>$C$4</formula>
    </cfRule>
  </conditionalFormatting>
  <conditionalFormatting sqref="AF17">
    <cfRule type="cellIs" dxfId="10245" priority="657" operator="lessThan">
      <formula>$C$4</formula>
    </cfRule>
  </conditionalFormatting>
  <conditionalFormatting sqref="AF18">
    <cfRule type="cellIs" dxfId="10244" priority="658" operator="lessThan">
      <formula>$C$4</formula>
    </cfRule>
  </conditionalFormatting>
  <conditionalFormatting sqref="AF19">
    <cfRule type="cellIs" dxfId="10243" priority="659" operator="lessThan">
      <formula>$C$4</formula>
    </cfRule>
  </conditionalFormatting>
  <conditionalFormatting sqref="AF20">
    <cfRule type="cellIs" dxfId="10242" priority="660" operator="lessThan">
      <formula>$C$4</formula>
    </cfRule>
  </conditionalFormatting>
  <conditionalFormatting sqref="AF21">
    <cfRule type="cellIs" dxfId="10241" priority="661" operator="lessThan">
      <formula>$C$4</formula>
    </cfRule>
  </conditionalFormatting>
  <conditionalFormatting sqref="AF22">
    <cfRule type="cellIs" dxfId="10240" priority="662" operator="lessThan">
      <formula>$C$4</formula>
    </cfRule>
  </conditionalFormatting>
  <conditionalFormatting sqref="AF23">
    <cfRule type="cellIs" dxfId="10239" priority="663" operator="lessThan">
      <formula>$C$4</formula>
    </cfRule>
  </conditionalFormatting>
  <conditionalFormatting sqref="AF24">
    <cfRule type="cellIs" dxfId="10238" priority="664" operator="lessThan">
      <formula>$C$4</formula>
    </cfRule>
  </conditionalFormatting>
  <conditionalFormatting sqref="AF25">
    <cfRule type="cellIs" dxfId="10237" priority="665" operator="lessThan">
      <formula>$C$4</formula>
    </cfRule>
  </conditionalFormatting>
  <conditionalFormatting sqref="AF26">
    <cfRule type="cellIs" dxfId="10236" priority="666" operator="lessThan">
      <formula>$C$4</formula>
    </cfRule>
  </conditionalFormatting>
  <conditionalFormatting sqref="AF27">
    <cfRule type="cellIs" dxfId="10235" priority="667" operator="lessThan">
      <formula>$C$4</formula>
    </cfRule>
  </conditionalFormatting>
  <conditionalFormatting sqref="AF28">
    <cfRule type="cellIs" dxfId="10234" priority="668" operator="lessThan">
      <formula>$C$4</formula>
    </cfRule>
  </conditionalFormatting>
  <conditionalFormatting sqref="AF29">
    <cfRule type="cellIs" dxfId="10233" priority="669" operator="lessThan">
      <formula>$C$4</formula>
    </cfRule>
  </conditionalFormatting>
  <conditionalFormatting sqref="AF30">
    <cfRule type="cellIs" dxfId="10232" priority="670" operator="lessThan">
      <formula>$C$4</formula>
    </cfRule>
  </conditionalFormatting>
  <conditionalFormatting sqref="AF31">
    <cfRule type="cellIs" dxfId="10231" priority="671" operator="lessThan">
      <formula>$C$4</formula>
    </cfRule>
  </conditionalFormatting>
  <conditionalFormatting sqref="AF32">
    <cfRule type="cellIs" dxfId="10230" priority="672" operator="lessThan">
      <formula>$C$4</formula>
    </cfRule>
  </conditionalFormatting>
  <conditionalFormatting sqref="AF33">
    <cfRule type="cellIs" dxfId="10229" priority="673" operator="lessThan">
      <formula>$C$4</formula>
    </cfRule>
  </conditionalFormatting>
  <conditionalFormatting sqref="AF34">
    <cfRule type="cellIs" dxfId="10228" priority="674" operator="lessThan">
      <formula>$C$4</formula>
    </cfRule>
  </conditionalFormatting>
  <conditionalFormatting sqref="AF35">
    <cfRule type="cellIs" dxfId="10227" priority="675" operator="lessThan">
      <formula>$C$4</formula>
    </cfRule>
  </conditionalFormatting>
  <conditionalFormatting sqref="AF36">
    <cfRule type="cellIs" dxfId="10226" priority="676" operator="lessThan">
      <formula>$C$4</formula>
    </cfRule>
  </conditionalFormatting>
  <conditionalFormatting sqref="AF37">
    <cfRule type="cellIs" dxfId="10225" priority="677" operator="lessThan">
      <formula>$C$4</formula>
    </cfRule>
  </conditionalFormatting>
  <conditionalFormatting sqref="AF38">
    <cfRule type="cellIs" dxfId="10224" priority="678" operator="lessThan">
      <formula>$C$4</formula>
    </cfRule>
  </conditionalFormatting>
  <conditionalFormatting sqref="AF39">
    <cfRule type="cellIs" dxfId="10223" priority="679" operator="lessThan">
      <formula>$C$4</formula>
    </cfRule>
  </conditionalFormatting>
  <conditionalFormatting sqref="AF40">
    <cfRule type="cellIs" dxfId="10222" priority="680" operator="lessThan">
      <formula>$C$4</formula>
    </cfRule>
  </conditionalFormatting>
  <conditionalFormatting sqref="AF41">
    <cfRule type="cellIs" dxfId="10221" priority="681" operator="lessThan">
      <formula>$C$4</formula>
    </cfRule>
  </conditionalFormatting>
  <conditionalFormatting sqref="AF42">
    <cfRule type="cellIs" dxfId="10220" priority="682" operator="lessThan">
      <formula>$C$4</formula>
    </cfRule>
  </conditionalFormatting>
  <conditionalFormatting sqref="AF43">
    <cfRule type="cellIs" dxfId="10219" priority="683" operator="lessThan">
      <formula>$C$4</formula>
    </cfRule>
  </conditionalFormatting>
  <conditionalFormatting sqref="AF44">
    <cfRule type="cellIs" dxfId="10218" priority="684" operator="lessThan">
      <formula>$C$4</formula>
    </cfRule>
  </conditionalFormatting>
  <conditionalFormatting sqref="AF45">
    <cfRule type="cellIs" dxfId="10217" priority="685" operator="lessThan">
      <formula>$C$4</formula>
    </cfRule>
  </conditionalFormatting>
  <conditionalFormatting sqref="AF46">
    <cfRule type="cellIs" dxfId="10216" priority="686" operator="lessThan">
      <formula>$C$4</formula>
    </cfRule>
  </conditionalFormatting>
  <conditionalFormatting sqref="AF47">
    <cfRule type="cellIs" dxfId="10215" priority="687" operator="lessThan">
      <formula>$C$4</formula>
    </cfRule>
  </conditionalFormatting>
  <conditionalFormatting sqref="AF48">
    <cfRule type="cellIs" dxfId="10214" priority="688" operator="lessThan">
      <formula>$C$4</formula>
    </cfRule>
  </conditionalFormatting>
  <conditionalFormatting sqref="AF49">
    <cfRule type="cellIs" dxfId="10213" priority="689" operator="lessThan">
      <formula>$C$4</formula>
    </cfRule>
  </conditionalFormatting>
  <conditionalFormatting sqref="AF50">
    <cfRule type="cellIs" dxfId="10212" priority="690" operator="lessThan">
      <formula>$C$4</formula>
    </cfRule>
  </conditionalFormatting>
  <conditionalFormatting sqref="AF51">
    <cfRule type="cellIs" dxfId="10211" priority="691" operator="lessThan">
      <formula>$C$4</formula>
    </cfRule>
  </conditionalFormatting>
  <conditionalFormatting sqref="AF52">
    <cfRule type="cellIs" dxfId="10210" priority="692" operator="lessThan">
      <formula>$C$4</formula>
    </cfRule>
  </conditionalFormatting>
  <conditionalFormatting sqref="AF53">
    <cfRule type="cellIs" dxfId="10209" priority="693" operator="lessThan">
      <formula>$C$4</formula>
    </cfRule>
  </conditionalFormatting>
  <conditionalFormatting sqref="AF54">
    <cfRule type="cellIs" dxfId="10208" priority="694" operator="lessThan">
      <formula>$C$4</formula>
    </cfRule>
  </conditionalFormatting>
  <conditionalFormatting sqref="AF55">
    <cfRule type="cellIs" dxfId="10207" priority="695" operator="lessThan">
      <formula>$C$4</formula>
    </cfRule>
  </conditionalFormatting>
  <conditionalFormatting sqref="AF56">
    <cfRule type="cellIs" dxfId="10206" priority="696" operator="lessThan">
      <formula>$C$4</formula>
    </cfRule>
  </conditionalFormatting>
  <conditionalFormatting sqref="AF57">
    <cfRule type="cellIs" dxfId="10205" priority="697" operator="lessThan">
      <formula>$C$4</formula>
    </cfRule>
  </conditionalFormatting>
  <conditionalFormatting sqref="AF58">
    <cfRule type="cellIs" dxfId="10204" priority="698" operator="lessThan">
      <formula>$C$4</formula>
    </cfRule>
  </conditionalFormatting>
  <conditionalFormatting sqref="AF59">
    <cfRule type="cellIs" dxfId="10203" priority="699" operator="lessThan">
      <formula>$C$4</formula>
    </cfRule>
  </conditionalFormatting>
  <conditionalFormatting sqref="AF60">
    <cfRule type="cellIs" dxfId="10202" priority="700" operator="lessThan">
      <formula>$C$4</formula>
    </cfRule>
  </conditionalFormatting>
  <conditionalFormatting sqref="AG11">
    <cfRule type="cellIs" dxfId="10201" priority="701" operator="lessThan">
      <formula>$C$4</formula>
    </cfRule>
  </conditionalFormatting>
  <conditionalFormatting sqref="AG12">
    <cfRule type="cellIs" dxfId="10200" priority="702" operator="lessThan">
      <formula>$C$4</formula>
    </cfRule>
  </conditionalFormatting>
  <conditionalFormatting sqref="AG13">
    <cfRule type="cellIs" dxfId="10199" priority="703" operator="lessThan">
      <formula>$C$4</formula>
    </cfRule>
  </conditionalFormatting>
  <conditionalFormatting sqref="AG14">
    <cfRule type="cellIs" dxfId="10198" priority="704" operator="lessThan">
      <formula>$C$4</formula>
    </cfRule>
  </conditionalFormatting>
  <conditionalFormatting sqref="AG15">
    <cfRule type="cellIs" dxfId="10197" priority="705" operator="lessThan">
      <formula>$C$4</formula>
    </cfRule>
  </conditionalFormatting>
  <conditionalFormatting sqref="AG16">
    <cfRule type="cellIs" dxfId="10196" priority="706" operator="lessThan">
      <formula>$C$4</formula>
    </cfRule>
  </conditionalFormatting>
  <conditionalFormatting sqref="AG17">
    <cfRule type="cellIs" dxfId="10195" priority="707" operator="lessThan">
      <formula>$C$4</formula>
    </cfRule>
  </conditionalFormatting>
  <conditionalFormatting sqref="AG18">
    <cfRule type="cellIs" dxfId="10194" priority="708" operator="lessThan">
      <formula>$C$4</formula>
    </cfRule>
  </conditionalFormatting>
  <conditionalFormatting sqref="AG19">
    <cfRule type="cellIs" dxfId="10193" priority="709" operator="lessThan">
      <formula>$C$4</formula>
    </cfRule>
  </conditionalFormatting>
  <conditionalFormatting sqref="AG20">
    <cfRule type="cellIs" dxfId="10192" priority="710" operator="lessThan">
      <formula>$C$4</formula>
    </cfRule>
  </conditionalFormatting>
  <conditionalFormatting sqref="AG21">
    <cfRule type="cellIs" dxfId="10191" priority="711" operator="lessThan">
      <formula>$C$4</formula>
    </cfRule>
  </conditionalFormatting>
  <conditionalFormatting sqref="AG22">
    <cfRule type="cellIs" dxfId="10190" priority="712" operator="lessThan">
      <formula>$C$4</formula>
    </cfRule>
  </conditionalFormatting>
  <conditionalFormatting sqref="AG23">
    <cfRule type="cellIs" dxfId="10189" priority="713" operator="lessThan">
      <formula>$C$4</formula>
    </cfRule>
  </conditionalFormatting>
  <conditionalFormatting sqref="AG24">
    <cfRule type="cellIs" dxfId="10188" priority="714" operator="lessThan">
      <formula>$C$4</formula>
    </cfRule>
  </conditionalFormatting>
  <conditionalFormatting sqref="AG25">
    <cfRule type="cellIs" dxfId="10187" priority="715" operator="lessThan">
      <formula>$C$4</formula>
    </cfRule>
  </conditionalFormatting>
  <conditionalFormatting sqref="AG26">
    <cfRule type="cellIs" dxfId="10186" priority="716" operator="lessThan">
      <formula>$C$4</formula>
    </cfRule>
  </conditionalFormatting>
  <conditionalFormatting sqref="AG27">
    <cfRule type="cellIs" dxfId="10185" priority="717" operator="lessThan">
      <formula>$C$4</formula>
    </cfRule>
  </conditionalFormatting>
  <conditionalFormatting sqref="AG28">
    <cfRule type="cellIs" dxfId="10184" priority="718" operator="lessThan">
      <formula>$C$4</formula>
    </cfRule>
  </conditionalFormatting>
  <conditionalFormatting sqref="AG29">
    <cfRule type="cellIs" dxfId="10183" priority="719" operator="lessThan">
      <formula>$C$4</formula>
    </cfRule>
  </conditionalFormatting>
  <conditionalFormatting sqref="AG30">
    <cfRule type="cellIs" dxfId="10182" priority="720" operator="lessThan">
      <formula>$C$4</formula>
    </cfRule>
  </conditionalFormatting>
  <conditionalFormatting sqref="AG31">
    <cfRule type="cellIs" dxfId="10181" priority="721" operator="lessThan">
      <formula>$C$4</formula>
    </cfRule>
  </conditionalFormatting>
  <conditionalFormatting sqref="AG32">
    <cfRule type="cellIs" dxfId="10180" priority="722" operator="lessThan">
      <formula>$C$4</formula>
    </cfRule>
  </conditionalFormatting>
  <conditionalFormatting sqref="AG33">
    <cfRule type="cellIs" dxfId="10179" priority="723" operator="lessThan">
      <formula>$C$4</formula>
    </cfRule>
  </conditionalFormatting>
  <conditionalFormatting sqref="AG34">
    <cfRule type="cellIs" dxfId="10178" priority="724" operator="lessThan">
      <formula>$C$4</formula>
    </cfRule>
  </conditionalFormatting>
  <conditionalFormatting sqref="AG35">
    <cfRule type="cellIs" dxfId="10177" priority="725" operator="lessThan">
      <formula>$C$4</formula>
    </cfRule>
  </conditionalFormatting>
  <conditionalFormatting sqref="AG36">
    <cfRule type="cellIs" dxfId="10176" priority="726" operator="lessThan">
      <formula>$C$4</formula>
    </cfRule>
  </conditionalFormatting>
  <conditionalFormatting sqref="AG37">
    <cfRule type="cellIs" dxfId="10175" priority="727" operator="lessThan">
      <formula>$C$4</formula>
    </cfRule>
  </conditionalFormatting>
  <conditionalFormatting sqref="AG38">
    <cfRule type="cellIs" dxfId="10174" priority="728" operator="lessThan">
      <formula>$C$4</formula>
    </cfRule>
  </conditionalFormatting>
  <conditionalFormatting sqref="AG39">
    <cfRule type="cellIs" dxfId="10173" priority="729" operator="lessThan">
      <formula>$C$4</formula>
    </cfRule>
  </conditionalFormatting>
  <conditionalFormatting sqref="AG40">
    <cfRule type="cellIs" dxfId="10172" priority="730" operator="lessThan">
      <formula>$C$4</formula>
    </cfRule>
  </conditionalFormatting>
  <conditionalFormatting sqref="AG41">
    <cfRule type="cellIs" dxfId="10171" priority="731" operator="lessThan">
      <formula>$C$4</formula>
    </cfRule>
  </conditionalFormatting>
  <conditionalFormatting sqref="AG42">
    <cfRule type="cellIs" dxfId="10170" priority="732" operator="lessThan">
      <formula>$C$4</formula>
    </cfRule>
  </conditionalFormatting>
  <conditionalFormatting sqref="AG43">
    <cfRule type="cellIs" dxfId="10169" priority="733" operator="lessThan">
      <formula>$C$4</formula>
    </cfRule>
  </conditionalFormatting>
  <conditionalFormatting sqref="AG44">
    <cfRule type="cellIs" dxfId="10168" priority="734" operator="lessThan">
      <formula>$C$4</formula>
    </cfRule>
  </conditionalFormatting>
  <conditionalFormatting sqref="AG45">
    <cfRule type="cellIs" dxfId="10167" priority="735" operator="lessThan">
      <formula>$C$4</formula>
    </cfRule>
  </conditionalFormatting>
  <conditionalFormatting sqref="AG46">
    <cfRule type="cellIs" dxfId="10166" priority="736" operator="lessThan">
      <formula>$C$4</formula>
    </cfRule>
  </conditionalFormatting>
  <conditionalFormatting sqref="AG47">
    <cfRule type="cellIs" dxfId="10165" priority="737" operator="lessThan">
      <formula>$C$4</formula>
    </cfRule>
  </conditionalFormatting>
  <conditionalFormatting sqref="AG48">
    <cfRule type="cellIs" dxfId="10164" priority="738" operator="lessThan">
      <formula>$C$4</formula>
    </cfRule>
  </conditionalFormatting>
  <conditionalFormatting sqref="AG49">
    <cfRule type="cellIs" dxfId="10163" priority="739" operator="lessThan">
      <formula>$C$4</formula>
    </cfRule>
  </conditionalFormatting>
  <conditionalFormatting sqref="AG50">
    <cfRule type="cellIs" dxfId="10162" priority="740" operator="lessThan">
      <formula>$C$4</formula>
    </cfRule>
  </conditionalFormatting>
  <conditionalFormatting sqref="AG51">
    <cfRule type="cellIs" dxfId="10161" priority="741" operator="lessThan">
      <formula>$C$4</formula>
    </cfRule>
  </conditionalFormatting>
  <conditionalFormatting sqref="AG52">
    <cfRule type="cellIs" dxfId="10160" priority="742" operator="lessThan">
      <formula>$C$4</formula>
    </cfRule>
  </conditionalFormatting>
  <conditionalFormatting sqref="AG53">
    <cfRule type="cellIs" dxfId="10159" priority="743" operator="lessThan">
      <formula>$C$4</formula>
    </cfRule>
  </conditionalFormatting>
  <conditionalFormatting sqref="AG54">
    <cfRule type="cellIs" dxfId="10158" priority="744" operator="lessThan">
      <formula>$C$4</formula>
    </cfRule>
  </conditionalFormatting>
  <conditionalFormatting sqref="AG55">
    <cfRule type="cellIs" dxfId="10157" priority="745" operator="lessThan">
      <formula>$C$4</formula>
    </cfRule>
  </conditionalFormatting>
  <conditionalFormatting sqref="AG56">
    <cfRule type="cellIs" dxfId="10156" priority="746" operator="lessThan">
      <formula>$C$4</formula>
    </cfRule>
  </conditionalFormatting>
  <conditionalFormatting sqref="AG57">
    <cfRule type="cellIs" dxfId="10155" priority="747" operator="lessThan">
      <formula>$C$4</formula>
    </cfRule>
  </conditionalFormatting>
  <conditionalFormatting sqref="AG58">
    <cfRule type="cellIs" dxfId="10154" priority="748" operator="lessThan">
      <formula>$C$4</formula>
    </cfRule>
  </conditionalFormatting>
  <conditionalFormatting sqref="AG59">
    <cfRule type="cellIs" dxfId="10153" priority="749" operator="lessThan">
      <formula>$C$4</formula>
    </cfRule>
  </conditionalFormatting>
  <conditionalFormatting sqref="AG60">
    <cfRule type="cellIs" dxfId="10152" priority="750" operator="lessThan">
      <formula>$C$4</formula>
    </cfRule>
  </conditionalFormatting>
  <conditionalFormatting sqref="AH11">
    <cfRule type="cellIs" dxfId="10151" priority="751" operator="lessThan">
      <formula>$C$4</formula>
    </cfRule>
  </conditionalFormatting>
  <conditionalFormatting sqref="AH12">
    <cfRule type="cellIs" dxfId="10150" priority="752" operator="lessThan">
      <formula>$C$4</formula>
    </cfRule>
  </conditionalFormatting>
  <conditionalFormatting sqref="AH13">
    <cfRule type="cellIs" dxfId="10149" priority="753" operator="lessThan">
      <formula>$C$4</formula>
    </cfRule>
  </conditionalFormatting>
  <conditionalFormatting sqref="AH14">
    <cfRule type="cellIs" dxfId="10148" priority="754" operator="lessThan">
      <formula>$C$4</formula>
    </cfRule>
  </conditionalFormatting>
  <conditionalFormatting sqref="AH15">
    <cfRule type="cellIs" dxfId="10147" priority="755" operator="lessThan">
      <formula>$C$4</formula>
    </cfRule>
  </conditionalFormatting>
  <conditionalFormatting sqref="AH16">
    <cfRule type="cellIs" dxfId="10146" priority="756" operator="lessThan">
      <formula>$C$4</formula>
    </cfRule>
  </conditionalFormatting>
  <conditionalFormatting sqref="AH17">
    <cfRule type="cellIs" dxfId="10145" priority="757" operator="lessThan">
      <formula>$C$4</formula>
    </cfRule>
  </conditionalFormatting>
  <conditionalFormatting sqref="AH18">
    <cfRule type="cellIs" dxfId="10144" priority="758" operator="lessThan">
      <formula>$C$4</formula>
    </cfRule>
  </conditionalFormatting>
  <conditionalFormatting sqref="AH19">
    <cfRule type="cellIs" dxfId="10143" priority="759" operator="lessThan">
      <formula>$C$4</formula>
    </cfRule>
  </conditionalFormatting>
  <conditionalFormatting sqref="AH20">
    <cfRule type="cellIs" dxfId="10142" priority="760" operator="lessThan">
      <formula>$C$4</formula>
    </cfRule>
  </conditionalFormatting>
  <conditionalFormatting sqref="AH21">
    <cfRule type="cellIs" dxfId="10141" priority="761" operator="lessThan">
      <formula>$C$4</formula>
    </cfRule>
  </conditionalFormatting>
  <conditionalFormatting sqref="AH22">
    <cfRule type="cellIs" dxfId="10140" priority="762" operator="lessThan">
      <formula>$C$4</formula>
    </cfRule>
  </conditionalFormatting>
  <conditionalFormatting sqref="AH23">
    <cfRule type="cellIs" dxfId="10139" priority="763" operator="lessThan">
      <formula>$C$4</formula>
    </cfRule>
  </conditionalFormatting>
  <conditionalFormatting sqref="AH24">
    <cfRule type="cellIs" dxfId="10138" priority="764" operator="lessThan">
      <formula>$C$4</formula>
    </cfRule>
  </conditionalFormatting>
  <conditionalFormatting sqref="AH25">
    <cfRule type="cellIs" dxfId="10137" priority="765" operator="lessThan">
      <formula>$C$4</formula>
    </cfRule>
  </conditionalFormatting>
  <conditionalFormatting sqref="AH26">
    <cfRule type="cellIs" dxfId="10136" priority="766" operator="lessThan">
      <formula>$C$4</formula>
    </cfRule>
  </conditionalFormatting>
  <conditionalFormatting sqref="AH27">
    <cfRule type="cellIs" dxfId="10135" priority="767" operator="lessThan">
      <formula>$C$4</formula>
    </cfRule>
  </conditionalFormatting>
  <conditionalFormatting sqref="AH28">
    <cfRule type="cellIs" dxfId="10134" priority="768" operator="lessThan">
      <formula>$C$4</formula>
    </cfRule>
  </conditionalFormatting>
  <conditionalFormatting sqref="AH29">
    <cfRule type="cellIs" dxfId="10133" priority="769" operator="lessThan">
      <formula>$C$4</formula>
    </cfRule>
  </conditionalFormatting>
  <conditionalFormatting sqref="AH30">
    <cfRule type="cellIs" dxfId="10132" priority="770" operator="lessThan">
      <formula>$C$4</formula>
    </cfRule>
  </conditionalFormatting>
  <conditionalFormatting sqref="AH31">
    <cfRule type="cellIs" dxfId="10131" priority="771" operator="lessThan">
      <formula>$C$4</formula>
    </cfRule>
  </conditionalFormatting>
  <conditionalFormatting sqref="AH32">
    <cfRule type="cellIs" dxfId="10130" priority="772" operator="lessThan">
      <formula>$C$4</formula>
    </cfRule>
  </conditionalFormatting>
  <conditionalFormatting sqref="AH33">
    <cfRule type="cellIs" dxfId="10129" priority="773" operator="lessThan">
      <formula>$C$4</formula>
    </cfRule>
  </conditionalFormatting>
  <conditionalFormatting sqref="AH34">
    <cfRule type="cellIs" dxfId="10128" priority="774" operator="lessThan">
      <formula>$C$4</formula>
    </cfRule>
  </conditionalFormatting>
  <conditionalFormatting sqref="AH35">
    <cfRule type="cellIs" dxfId="10127" priority="775" operator="lessThan">
      <formula>$C$4</formula>
    </cfRule>
  </conditionalFormatting>
  <conditionalFormatting sqref="AH36">
    <cfRule type="cellIs" dxfId="10126" priority="776" operator="lessThan">
      <formula>$C$4</formula>
    </cfRule>
  </conditionalFormatting>
  <conditionalFormatting sqref="AH37">
    <cfRule type="cellIs" dxfId="10125" priority="777" operator="lessThan">
      <formula>$C$4</formula>
    </cfRule>
  </conditionalFormatting>
  <conditionalFormatting sqref="AH38">
    <cfRule type="cellIs" dxfId="10124" priority="778" operator="lessThan">
      <formula>$C$4</formula>
    </cfRule>
  </conditionalFormatting>
  <conditionalFormatting sqref="AH39">
    <cfRule type="cellIs" dxfId="10123" priority="779" operator="lessThan">
      <formula>$C$4</formula>
    </cfRule>
  </conditionalFormatting>
  <conditionalFormatting sqref="AH40">
    <cfRule type="cellIs" dxfId="10122" priority="780" operator="lessThan">
      <formula>$C$4</formula>
    </cfRule>
  </conditionalFormatting>
  <conditionalFormatting sqref="AH41">
    <cfRule type="cellIs" dxfId="10121" priority="781" operator="lessThan">
      <formula>$C$4</formula>
    </cfRule>
  </conditionalFormatting>
  <conditionalFormatting sqref="AH42">
    <cfRule type="cellIs" dxfId="10120" priority="782" operator="lessThan">
      <formula>$C$4</formula>
    </cfRule>
  </conditionalFormatting>
  <conditionalFormatting sqref="AH43">
    <cfRule type="cellIs" dxfId="10119" priority="783" operator="lessThan">
      <formula>$C$4</formula>
    </cfRule>
  </conditionalFormatting>
  <conditionalFormatting sqref="AH44">
    <cfRule type="cellIs" dxfId="10118" priority="784" operator="lessThan">
      <formula>$C$4</formula>
    </cfRule>
  </conditionalFormatting>
  <conditionalFormatting sqref="AH45">
    <cfRule type="cellIs" dxfId="10117" priority="785" operator="lessThan">
      <formula>$C$4</formula>
    </cfRule>
  </conditionalFormatting>
  <conditionalFormatting sqref="AH46">
    <cfRule type="cellIs" dxfId="10116" priority="786" operator="lessThan">
      <formula>$C$4</formula>
    </cfRule>
  </conditionalFormatting>
  <conditionalFormatting sqref="AH47">
    <cfRule type="cellIs" dxfId="10115" priority="787" operator="lessThan">
      <formula>$C$4</formula>
    </cfRule>
  </conditionalFormatting>
  <conditionalFormatting sqref="AH48">
    <cfRule type="cellIs" dxfId="10114" priority="788" operator="lessThan">
      <formula>$C$4</formula>
    </cfRule>
  </conditionalFormatting>
  <conditionalFormatting sqref="AH49">
    <cfRule type="cellIs" dxfId="10113" priority="789" operator="lessThan">
      <formula>$C$4</formula>
    </cfRule>
  </conditionalFormatting>
  <conditionalFormatting sqref="AH50">
    <cfRule type="cellIs" dxfId="10112" priority="790" operator="lessThan">
      <formula>$C$4</formula>
    </cfRule>
  </conditionalFormatting>
  <conditionalFormatting sqref="AH51">
    <cfRule type="cellIs" dxfId="10111" priority="791" operator="lessThan">
      <formula>$C$4</formula>
    </cfRule>
  </conditionalFormatting>
  <conditionalFormatting sqref="AH52">
    <cfRule type="cellIs" dxfId="10110" priority="792" operator="lessThan">
      <formula>$C$4</formula>
    </cfRule>
  </conditionalFormatting>
  <conditionalFormatting sqref="AH53">
    <cfRule type="cellIs" dxfId="10109" priority="793" operator="lessThan">
      <formula>$C$4</formula>
    </cfRule>
  </conditionalFormatting>
  <conditionalFormatting sqref="AH54">
    <cfRule type="cellIs" dxfId="10108" priority="794" operator="lessThan">
      <formula>$C$4</formula>
    </cfRule>
  </conditionalFormatting>
  <conditionalFormatting sqref="AH55">
    <cfRule type="cellIs" dxfId="10107" priority="795" operator="lessThan">
      <formula>$C$4</formula>
    </cfRule>
  </conditionalFormatting>
  <conditionalFormatting sqref="AH56">
    <cfRule type="cellIs" dxfId="10106" priority="796" operator="lessThan">
      <formula>$C$4</formula>
    </cfRule>
  </conditionalFormatting>
  <conditionalFormatting sqref="AH57">
    <cfRule type="cellIs" dxfId="10105" priority="797" operator="lessThan">
      <formula>$C$4</formula>
    </cfRule>
  </conditionalFormatting>
  <conditionalFormatting sqref="AH58">
    <cfRule type="cellIs" dxfId="10104" priority="798" operator="lessThan">
      <formula>$C$4</formula>
    </cfRule>
  </conditionalFormatting>
  <conditionalFormatting sqref="AH59">
    <cfRule type="cellIs" dxfId="10103" priority="799" operator="lessThan">
      <formula>$C$4</formula>
    </cfRule>
  </conditionalFormatting>
  <conditionalFormatting sqref="AH60">
    <cfRule type="cellIs" dxfId="10102" priority="800" operator="lessThan">
      <formula>$C$4</formula>
    </cfRule>
  </conditionalFormatting>
  <conditionalFormatting sqref="AI11">
    <cfRule type="cellIs" dxfId="10101" priority="801" operator="lessThan">
      <formula>$C$4</formula>
    </cfRule>
  </conditionalFormatting>
  <conditionalFormatting sqref="AI12">
    <cfRule type="cellIs" dxfId="10100" priority="802" operator="lessThan">
      <formula>$C$4</formula>
    </cfRule>
  </conditionalFormatting>
  <conditionalFormatting sqref="AI13">
    <cfRule type="cellIs" dxfId="10099" priority="803" operator="lessThan">
      <formula>$C$4</formula>
    </cfRule>
  </conditionalFormatting>
  <conditionalFormatting sqref="AI14">
    <cfRule type="cellIs" dxfId="10098" priority="804" operator="lessThan">
      <formula>$C$4</formula>
    </cfRule>
  </conditionalFormatting>
  <conditionalFormatting sqref="AI15">
    <cfRule type="cellIs" dxfId="10097" priority="805" operator="lessThan">
      <formula>$C$4</formula>
    </cfRule>
  </conditionalFormatting>
  <conditionalFormatting sqref="AI16">
    <cfRule type="cellIs" dxfId="10096" priority="806" operator="lessThan">
      <formula>$C$4</formula>
    </cfRule>
  </conditionalFormatting>
  <conditionalFormatting sqref="AI17">
    <cfRule type="cellIs" dxfId="10095" priority="807" operator="lessThan">
      <formula>$C$4</formula>
    </cfRule>
  </conditionalFormatting>
  <conditionalFormatting sqref="AI18">
    <cfRule type="cellIs" dxfId="10094" priority="808" operator="lessThan">
      <formula>$C$4</formula>
    </cfRule>
  </conditionalFormatting>
  <conditionalFormatting sqref="AI19">
    <cfRule type="cellIs" dxfId="10093" priority="809" operator="lessThan">
      <formula>$C$4</formula>
    </cfRule>
  </conditionalFormatting>
  <conditionalFormatting sqref="AI20">
    <cfRule type="cellIs" dxfId="10092" priority="810" operator="lessThan">
      <formula>$C$4</formula>
    </cfRule>
  </conditionalFormatting>
  <conditionalFormatting sqref="AI21">
    <cfRule type="cellIs" dxfId="10091" priority="811" operator="lessThan">
      <formula>$C$4</formula>
    </cfRule>
  </conditionalFormatting>
  <conditionalFormatting sqref="AI22">
    <cfRule type="cellIs" dxfId="10090" priority="812" operator="lessThan">
      <formula>$C$4</formula>
    </cfRule>
  </conditionalFormatting>
  <conditionalFormatting sqref="AI23">
    <cfRule type="cellIs" dxfId="10089" priority="813" operator="lessThan">
      <formula>$C$4</formula>
    </cfRule>
  </conditionalFormatting>
  <conditionalFormatting sqref="AI24">
    <cfRule type="cellIs" dxfId="10088" priority="814" operator="lessThan">
      <formula>$C$4</formula>
    </cfRule>
  </conditionalFormatting>
  <conditionalFormatting sqref="AI25">
    <cfRule type="cellIs" dxfId="10087" priority="815" operator="lessThan">
      <formula>$C$4</formula>
    </cfRule>
  </conditionalFormatting>
  <conditionalFormatting sqref="AI26">
    <cfRule type="cellIs" dxfId="10086" priority="816" operator="lessThan">
      <formula>$C$4</formula>
    </cfRule>
  </conditionalFormatting>
  <conditionalFormatting sqref="AI27">
    <cfRule type="cellIs" dxfId="10085" priority="817" operator="lessThan">
      <formula>$C$4</formula>
    </cfRule>
  </conditionalFormatting>
  <conditionalFormatting sqref="AI28">
    <cfRule type="cellIs" dxfId="10084" priority="818" operator="lessThan">
      <formula>$C$4</formula>
    </cfRule>
  </conditionalFormatting>
  <conditionalFormatting sqref="AI29">
    <cfRule type="cellIs" dxfId="10083" priority="819" operator="lessThan">
      <formula>$C$4</formula>
    </cfRule>
  </conditionalFormatting>
  <conditionalFormatting sqref="AI30">
    <cfRule type="cellIs" dxfId="10082" priority="820" operator="lessThan">
      <formula>$C$4</formula>
    </cfRule>
  </conditionalFormatting>
  <conditionalFormatting sqref="AI31">
    <cfRule type="cellIs" dxfId="10081" priority="821" operator="lessThan">
      <formula>$C$4</formula>
    </cfRule>
  </conditionalFormatting>
  <conditionalFormatting sqref="AI32">
    <cfRule type="cellIs" dxfId="10080" priority="822" operator="lessThan">
      <formula>$C$4</formula>
    </cfRule>
  </conditionalFormatting>
  <conditionalFormatting sqref="AI33">
    <cfRule type="cellIs" dxfId="10079" priority="823" operator="lessThan">
      <formula>$C$4</formula>
    </cfRule>
  </conditionalFormatting>
  <conditionalFormatting sqref="AI34">
    <cfRule type="cellIs" dxfId="10078" priority="824" operator="lessThan">
      <formula>$C$4</formula>
    </cfRule>
  </conditionalFormatting>
  <conditionalFormatting sqref="AI35">
    <cfRule type="cellIs" dxfId="10077" priority="825" operator="lessThan">
      <formula>$C$4</formula>
    </cfRule>
  </conditionalFormatting>
  <conditionalFormatting sqref="AI36">
    <cfRule type="cellIs" dxfId="10076" priority="826" operator="lessThan">
      <formula>$C$4</formula>
    </cfRule>
  </conditionalFormatting>
  <conditionalFormatting sqref="AI37">
    <cfRule type="cellIs" dxfId="10075" priority="827" operator="lessThan">
      <formula>$C$4</formula>
    </cfRule>
  </conditionalFormatting>
  <conditionalFormatting sqref="AI38">
    <cfRule type="cellIs" dxfId="10074" priority="828" operator="lessThan">
      <formula>$C$4</formula>
    </cfRule>
  </conditionalFormatting>
  <conditionalFormatting sqref="AI39">
    <cfRule type="cellIs" dxfId="10073" priority="829" operator="lessThan">
      <formula>$C$4</formula>
    </cfRule>
  </conditionalFormatting>
  <conditionalFormatting sqref="AI40">
    <cfRule type="cellIs" dxfId="10072" priority="830" operator="lessThan">
      <formula>$C$4</formula>
    </cfRule>
  </conditionalFormatting>
  <conditionalFormatting sqref="AI41">
    <cfRule type="cellIs" dxfId="10071" priority="831" operator="lessThan">
      <formula>$C$4</formula>
    </cfRule>
  </conditionalFormatting>
  <conditionalFormatting sqref="AI42">
    <cfRule type="cellIs" dxfId="10070" priority="832" operator="lessThan">
      <formula>$C$4</formula>
    </cfRule>
  </conditionalFormatting>
  <conditionalFormatting sqref="AI43">
    <cfRule type="cellIs" dxfId="10069" priority="833" operator="lessThan">
      <formula>$C$4</formula>
    </cfRule>
  </conditionalFormatting>
  <conditionalFormatting sqref="AI44">
    <cfRule type="cellIs" dxfId="10068" priority="834" operator="lessThan">
      <formula>$C$4</formula>
    </cfRule>
  </conditionalFormatting>
  <conditionalFormatting sqref="AI45">
    <cfRule type="cellIs" dxfId="10067" priority="835" operator="lessThan">
      <formula>$C$4</formula>
    </cfRule>
  </conditionalFormatting>
  <conditionalFormatting sqref="AI46">
    <cfRule type="cellIs" dxfId="10066" priority="836" operator="lessThan">
      <formula>$C$4</formula>
    </cfRule>
  </conditionalFormatting>
  <conditionalFormatting sqref="AI47">
    <cfRule type="cellIs" dxfId="10065" priority="837" operator="lessThan">
      <formula>$C$4</formula>
    </cfRule>
  </conditionalFormatting>
  <conditionalFormatting sqref="AI48">
    <cfRule type="cellIs" dxfId="10064" priority="838" operator="lessThan">
      <formula>$C$4</formula>
    </cfRule>
  </conditionalFormatting>
  <conditionalFormatting sqref="AI49">
    <cfRule type="cellIs" dxfId="10063" priority="839" operator="lessThan">
      <formula>$C$4</formula>
    </cfRule>
  </conditionalFormatting>
  <conditionalFormatting sqref="AI50">
    <cfRule type="cellIs" dxfId="10062" priority="840" operator="lessThan">
      <formula>$C$4</formula>
    </cfRule>
  </conditionalFormatting>
  <conditionalFormatting sqref="AI51">
    <cfRule type="cellIs" dxfId="10061" priority="841" operator="lessThan">
      <formula>$C$4</formula>
    </cfRule>
  </conditionalFormatting>
  <conditionalFormatting sqref="AI52">
    <cfRule type="cellIs" dxfId="10060" priority="842" operator="lessThan">
      <formula>$C$4</formula>
    </cfRule>
  </conditionalFormatting>
  <conditionalFormatting sqref="AI53">
    <cfRule type="cellIs" dxfId="10059" priority="843" operator="lessThan">
      <formula>$C$4</formula>
    </cfRule>
  </conditionalFormatting>
  <conditionalFormatting sqref="AI54">
    <cfRule type="cellIs" dxfId="10058" priority="844" operator="lessThan">
      <formula>$C$4</formula>
    </cfRule>
  </conditionalFormatting>
  <conditionalFormatting sqref="AI55">
    <cfRule type="cellIs" dxfId="10057" priority="845" operator="lessThan">
      <formula>$C$4</formula>
    </cfRule>
  </conditionalFormatting>
  <conditionalFormatting sqref="AI56">
    <cfRule type="cellIs" dxfId="10056" priority="846" operator="lessThan">
      <formula>$C$4</formula>
    </cfRule>
  </conditionalFormatting>
  <conditionalFormatting sqref="AI57">
    <cfRule type="cellIs" dxfId="10055" priority="847" operator="lessThan">
      <formula>$C$4</formula>
    </cfRule>
  </conditionalFormatting>
  <conditionalFormatting sqref="AI58">
    <cfRule type="cellIs" dxfId="10054" priority="848" operator="lessThan">
      <formula>$C$4</formula>
    </cfRule>
  </conditionalFormatting>
  <conditionalFormatting sqref="AI59">
    <cfRule type="cellIs" dxfId="10053" priority="849" operator="lessThan">
      <formula>$C$4</formula>
    </cfRule>
  </conditionalFormatting>
  <conditionalFormatting sqref="AI60">
    <cfRule type="cellIs" dxfId="10052" priority="850" operator="lessThan">
      <formula>$C$4</formula>
    </cfRule>
  </conditionalFormatting>
  <conditionalFormatting sqref="AJ11">
    <cfRule type="cellIs" dxfId="10051" priority="851" operator="lessThan">
      <formula>$C$4</formula>
    </cfRule>
  </conditionalFormatting>
  <conditionalFormatting sqref="AJ12">
    <cfRule type="cellIs" dxfId="10050" priority="852" operator="lessThan">
      <formula>$C$4</formula>
    </cfRule>
  </conditionalFormatting>
  <conditionalFormatting sqref="AJ13">
    <cfRule type="cellIs" dxfId="10049" priority="853" operator="lessThan">
      <formula>$C$4</formula>
    </cfRule>
  </conditionalFormatting>
  <conditionalFormatting sqref="AJ14">
    <cfRule type="cellIs" dxfId="10048" priority="854" operator="lessThan">
      <formula>$C$4</formula>
    </cfRule>
  </conditionalFormatting>
  <conditionalFormatting sqref="AJ15">
    <cfRule type="cellIs" dxfId="10047" priority="855" operator="lessThan">
      <formula>$C$4</formula>
    </cfRule>
  </conditionalFormatting>
  <conditionalFormatting sqref="AJ16">
    <cfRule type="cellIs" dxfId="10046" priority="856" operator="lessThan">
      <formula>$C$4</formula>
    </cfRule>
  </conditionalFormatting>
  <conditionalFormatting sqref="AJ17">
    <cfRule type="cellIs" dxfId="10045" priority="857" operator="lessThan">
      <formula>$C$4</formula>
    </cfRule>
  </conditionalFormatting>
  <conditionalFormatting sqref="AJ18">
    <cfRule type="cellIs" dxfId="10044" priority="858" operator="lessThan">
      <formula>$C$4</formula>
    </cfRule>
  </conditionalFormatting>
  <conditionalFormatting sqref="AJ19">
    <cfRule type="cellIs" dxfId="10043" priority="859" operator="lessThan">
      <formula>$C$4</formula>
    </cfRule>
  </conditionalFormatting>
  <conditionalFormatting sqref="AJ20">
    <cfRule type="cellIs" dxfId="10042" priority="860" operator="lessThan">
      <formula>$C$4</formula>
    </cfRule>
  </conditionalFormatting>
  <conditionalFormatting sqref="AJ21">
    <cfRule type="cellIs" dxfId="10041" priority="861" operator="lessThan">
      <formula>$C$4</formula>
    </cfRule>
  </conditionalFormatting>
  <conditionalFormatting sqref="AJ22">
    <cfRule type="cellIs" dxfId="10040" priority="862" operator="lessThan">
      <formula>$C$4</formula>
    </cfRule>
  </conditionalFormatting>
  <conditionalFormatting sqref="AJ23">
    <cfRule type="cellIs" dxfId="10039" priority="863" operator="lessThan">
      <formula>$C$4</formula>
    </cfRule>
  </conditionalFormatting>
  <conditionalFormatting sqref="AJ24">
    <cfRule type="cellIs" dxfId="10038" priority="864" operator="lessThan">
      <formula>$C$4</formula>
    </cfRule>
  </conditionalFormatting>
  <conditionalFormatting sqref="AJ25">
    <cfRule type="cellIs" dxfId="10037" priority="865" operator="lessThan">
      <formula>$C$4</formula>
    </cfRule>
  </conditionalFormatting>
  <conditionalFormatting sqref="AJ26">
    <cfRule type="cellIs" dxfId="10036" priority="866" operator="lessThan">
      <formula>$C$4</formula>
    </cfRule>
  </conditionalFormatting>
  <conditionalFormatting sqref="AJ27">
    <cfRule type="cellIs" dxfId="10035" priority="867" operator="lessThan">
      <formula>$C$4</formula>
    </cfRule>
  </conditionalFormatting>
  <conditionalFormatting sqref="AJ28">
    <cfRule type="cellIs" dxfId="10034" priority="868" operator="lessThan">
      <formula>$C$4</formula>
    </cfRule>
  </conditionalFormatting>
  <conditionalFormatting sqref="AJ29">
    <cfRule type="cellIs" dxfId="10033" priority="869" operator="lessThan">
      <formula>$C$4</formula>
    </cfRule>
  </conditionalFormatting>
  <conditionalFormatting sqref="AJ30">
    <cfRule type="cellIs" dxfId="10032" priority="870" operator="lessThan">
      <formula>$C$4</formula>
    </cfRule>
  </conditionalFormatting>
  <conditionalFormatting sqref="AJ31">
    <cfRule type="cellIs" dxfId="10031" priority="871" operator="lessThan">
      <formula>$C$4</formula>
    </cfRule>
  </conditionalFormatting>
  <conditionalFormatting sqref="AJ32">
    <cfRule type="cellIs" dxfId="10030" priority="872" operator="lessThan">
      <formula>$C$4</formula>
    </cfRule>
  </conditionalFormatting>
  <conditionalFormatting sqref="AJ33">
    <cfRule type="cellIs" dxfId="10029" priority="873" operator="lessThan">
      <formula>$C$4</formula>
    </cfRule>
  </conditionalFormatting>
  <conditionalFormatting sqref="AJ34">
    <cfRule type="cellIs" dxfId="10028" priority="874" operator="lessThan">
      <formula>$C$4</formula>
    </cfRule>
  </conditionalFormatting>
  <conditionalFormatting sqref="AJ35">
    <cfRule type="cellIs" dxfId="10027" priority="875" operator="lessThan">
      <formula>$C$4</formula>
    </cfRule>
  </conditionalFormatting>
  <conditionalFormatting sqref="AJ36">
    <cfRule type="cellIs" dxfId="10026" priority="876" operator="lessThan">
      <formula>$C$4</formula>
    </cfRule>
  </conditionalFormatting>
  <conditionalFormatting sqref="AJ37">
    <cfRule type="cellIs" dxfId="10025" priority="877" operator="lessThan">
      <formula>$C$4</formula>
    </cfRule>
  </conditionalFormatting>
  <conditionalFormatting sqref="AJ38">
    <cfRule type="cellIs" dxfId="10024" priority="878" operator="lessThan">
      <formula>$C$4</formula>
    </cfRule>
  </conditionalFormatting>
  <conditionalFormatting sqref="AJ39">
    <cfRule type="cellIs" dxfId="10023" priority="879" operator="lessThan">
      <formula>$C$4</formula>
    </cfRule>
  </conditionalFormatting>
  <conditionalFormatting sqref="AJ40">
    <cfRule type="cellIs" dxfId="10022" priority="880" operator="lessThan">
      <formula>$C$4</formula>
    </cfRule>
  </conditionalFormatting>
  <conditionalFormatting sqref="AJ41">
    <cfRule type="cellIs" dxfId="10021" priority="881" operator="lessThan">
      <formula>$C$4</formula>
    </cfRule>
  </conditionalFormatting>
  <conditionalFormatting sqref="AJ42">
    <cfRule type="cellIs" dxfId="10020" priority="882" operator="lessThan">
      <formula>$C$4</formula>
    </cfRule>
  </conditionalFormatting>
  <conditionalFormatting sqref="AJ43">
    <cfRule type="cellIs" dxfId="10019" priority="883" operator="lessThan">
      <formula>$C$4</formula>
    </cfRule>
  </conditionalFormatting>
  <conditionalFormatting sqref="AJ44">
    <cfRule type="cellIs" dxfId="10018" priority="884" operator="lessThan">
      <formula>$C$4</formula>
    </cfRule>
  </conditionalFormatting>
  <conditionalFormatting sqref="AJ45">
    <cfRule type="cellIs" dxfId="10017" priority="885" operator="lessThan">
      <formula>$C$4</formula>
    </cfRule>
  </conditionalFormatting>
  <conditionalFormatting sqref="AJ46">
    <cfRule type="cellIs" dxfId="10016" priority="886" operator="lessThan">
      <formula>$C$4</formula>
    </cfRule>
  </conditionalFormatting>
  <conditionalFormatting sqref="AJ47">
    <cfRule type="cellIs" dxfId="10015" priority="887" operator="lessThan">
      <formula>$C$4</formula>
    </cfRule>
  </conditionalFormatting>
  <conditionalFormatting sqref="AJ48">
    <cfRule type="cellIs" dxfId="10014" priority="888" operator="lessThan">
      <formula>$C$4</formula>
    </cfRule>
  </conditionalFormatting>
  <conditionalFormatting sqref="AJ49">
    <cfRule type="cellIs" dxfId="10013" priority="889" operator="lessThan">
      <formula>$C$4</formula>
    </cfRule>
  </conditionalFormatting>
  <conditionalFormatting sqref="AJ50">
    <cfRule type="cellIs" dxfId="10012" priority="890" operator="lessThan">
      <formula>$C$4</formula>
    </cfRule>
  </conditionalFormatting>
  <conditionalFormatting sqref="AJ51">
    <cfRule type="cellIs" dxfId="10011" priority="891" operator="lessThan">
      <formula>$C$4</formula>
    </cfRule>
  </conditionalFormatting>
  <conditionalFormatting sqref="AJ52">
    <cfRule type="cellIs" dxfId="10010" priority="892" operator="lessThan">
      <formula>$C$4</formula>
    </cfRule>
  </conditionalFormatting>
  <conditionalFormatting sqref="AJ53">
    <cfRule type="cellIs" dxfId="10009" priority="893" operator="lessThan">
      <formula>$C$4</formula>
    </cfRule>
  </conditionalFormatting>
  <conditionalFormatting sqref="AJ54">
    <cfRule type="cellIs" dxfId="10008" priority="894" operator="lessThan">
      <formula>$C$4</formula>
    </cfRule>
  </conditionalFormatting>
  <conditionalFormatting sqref="AJ55">
    <cfRule type="cellIs" dxfId="10007" priority="895" operator="lessThan">
      <formula>$C$4</formula>
    </cfRule>
  </conditionalFormatting>
  <conditionalFormatting sqref="AJ56">
    <cfRule type="cellIs" dxfId="10006" priority="896" operator="lessThan">
      <formula>$C$4</formula>
    </cfRule>
  </conditionalFormatting>
  <conditionalFormatting sqref="AJ57">
    <cfRule type="cellIs" dxfId="10005" priority="897" operator="lessThan">
      <formula>$C$4</formula>
    </cfRule>
  </conditionalFormatting>
  <conditionalFormatting sqref="AJ58">
    <cfRule type="cellIs" dxfId="10004" priority="898" operator="lessThan">
      <formula>$C$4</formula>
    </cfRule>
  </conditionalFormatting>
  <conditionalFormatting sqref="AJ59">
    <cfRule type="cellIs" dxfId="10003" priority="899" operator="lessThan">
      <formula>$C$4</formula>
    </cfRule>
  </conditionalFormatting>
  <conditionalFormatting sqref="AJ60">
    <cfRule type="cellIs" dxfId="10002" priority="900" operator="lessThan">
      <formula>$C$4</formula>
    </cfRule>
  </conditionalFormatting>
  <conditionalFormatting sqref="AK11">
    <cfRule type="cellIs" dxfId="10001" priority="901" operator="lessThan">
      <formula>$C$4</formula>
    </cfRule>
  </conditionalFormatting>
  <conditionalFormatting sqref="AK12">
    <cfRule type="cellIs" dxfId="10000" priority="902" operator="lessThan">
      <formula>$C$4</formula>
    </cfRule>
  </conditionalFormatting>
  <conditionalFormatting sqref="AK13">
    <cfRule type="cellIs" dxfId="9999" priority="903" operator="lessThan">
      <formula>$C$4</formula>
    </cfRule>
  </conditionalFormatting>
  <conditionalFormatting sqref="AK14">
    <cfRule type="cellIs" dxfId="9998" priority="904" operator="lessThan">
      <formula>$C$4</formula>
    </cfRule>
  </conditionalFormatting>
  <conditionalFormatting sqref="AK15">
    <cfRule type="cellIs" dxfId="9997" priority="905" operator="lessThan">
      <formula>$C$4</formula>
    </cfRule>
  </conditionalFormatting>
  <conditionalFormatting sqref="AK16">
    <cfRule type="cellIs" dxfId="9996" priority="906" operator="lessThan">
      <formula>$C$4</formula>
    </cfRule>
  </conditionalFormatting>
  <conditionalFormatting sqref="AK17">
    <cfRule type="cellIs" dxfId="9995" priority="907" operator="lessThan">
      <formula>$C$4</formula>
    </cfRule>
  </conditionalFormatting>
  <conditionalFormatting sqref="AK18">
    <cfRule type="cellIs" dxfId="9994" priority="908" operator="lessThan">
      <formula>$C$4</formula>
    </cfRule>
  </conditionalFormatting>
  <conditionalFormatting sqref="AK19">
    <cfRule type="cellIs" dxfId="9993" priority="909" operator="lessThan">
      <formula>$C$4</formula>
    </cfRule>
  </conditionalFormatting>
  <conditionalFormatting sqref="AK20">
    <cfRule type="cellIs" dxfId="9992" priority="910" operator="lessThan">
      <formula>$C$4</formula>
    </cfRule>
  </conditionalFormatting>
  <conditionalFormatting sqref="AK21">
    <cfRule type="cellIs" dxfId="9991" priority="911" operator="lessThan">
      <formula>$C$4</formula>
    </cfRule>
  </conditionalFormatting>
  <conditionalFormatting sqref="AK22">
    <cfRule type="cellIs" dxfId="9990" priority="912" operator="lessThan">
      <formula>$C$4</formula>
    </cfRule>
  </conditionalFormatting>
  <conditionalFormatting sqref="AK23">
    <cfRule type="cellIs" dxfId="9989" priority="913" operator="lessThan">
      <formula>$C$4</formula>
    </cfRule>
  </conditionalFormatting>
  <conditionalFormatting sqref="AK24">
    <cfRule type="cellIs" dxfId="9988" priority="914" operator="lessThan">
      <formula>$C$4</formula>
    </cfRule>
  </conditionalFormatting>
  <conditionalFormatting sqref="AK25">
    <cfRule type="cellIs" dxfId="9987" priority="915" operator="lessThan">
      <formula>$C$4</formula>
    </cfRule>
  </conditionalFormatting>
  <conditionalFormatting sqref="AK26">
    <cfRule type="cellIs" dxfId="9986" priority="916" operator="lessThan">
      <formula>$C$4</formula>
    </cfRule>
  </conditionalFormatting>
  <conditionalFormatting sqref="AK27">
    <cfRule type="cellIs" dxfId="9985" priority="917" operator="lessThan">
      <formula>$C$4</formula>
    </cfRule>
  </conditionalFormatting>
  <conditionalFormatting sqref="AK28">
    <cfRule type="cellIs" dxfId="9984" priority="918" operator="lessThan">
      <formula>$C$4</formula>
    </cfRule>
  </conditionalFormatting>
  <conditionalFormatting sqref="AK29">
    <cfRule type="cellIs" dxfId="9983" priority="919" operator="lessThan">
      <formula>$C$4</formula>
    </cfRule>
  </conditionalFormatting>
  <conditionalFormatting sqref="AK30">
    <cfRule type="cellIs" dxfId="9982" priority="920" operator="lessThan">
      <formula>$C$4</formula>
    </cfRule>
  </conditionalFormatting>
  <conditionalFormatting sqref="AK31">
    <cfRule type="cellIs" dxfId="9981" priority="921" operator="lessThan">
      <formula>$C$4</formula>
    </cfRule>
  </conditionalFormatting>
  <conditionalFormatting sqref="AK32">
    <cfRule type="cellIs" dxfId="9980" priority="922" operator="lessThan">
      <formula>$C$4</formula>
    </cfRule>
  </conditionalFormatting>
  <conditionalFormatting sqref="AK33">
    <cfRule type="cellIs" dxfId="9979" priority="923" operator="lessThan">
      <formula>$C$4</formula>
    </cfRule>
  </conditionalFormatting>
  <conditionalFormatting sqref="AK34">
    <cfRule type="cellIs" dxfId="9978" priority="924" operator="lessThan">
      <formula>$C$4</formula>
    </cfRule>
  </conditionalFormatting>
  <conditionalFormatting sqref="AK35">
    <cfRule type="cellIs" dxfId="9977" priority="925" operator="lessThan">
      <formula>$C$4</formula>
    </cfRule>
  </conditionalFormatting>
  <conditionalFormatting sqref="AK36">
    <cfRule type="cellIs" dxfId="9976" priority="926" operator="lessThan">
      <formula>$C$4</formula>
    </cfRule>
  </conditionalFormatting>
  <conditionalFormatting sqref="AK37">
    <cfRule type="cellIs" dxfId="9975" priority="927" operator="lessThan">
      <formula>$C$4</formula>
    </cfRule>
  </conditionalFormatting>
  <conditionalFormatting sqref="AK38">
    <cfRule type="cellIs" dxfId="9974" priority="928" operator="lessThan">
      <formula>$C$4</formula>
    </cfRule>
  </conditionalFormatting>
  <conditionalFormatting sqref="AK39">
    <cfRule type="cellIs" dxfId="9973" priority="929" operator="lessThan">
      <formula>$C$4</formula>
    </cfRule>
  </conditionalFormatting>
  <conditionalFormatting sqref="AK40">
    <cfRule type="cellIs" dxfId="9972" priority="930" operator="lessThan">
      <formula>$C$4</formula>
    </cfRule>
  </conditionalFormatting>
  <conditionalFormatting sqref="AK41">
    <cfRule type="cellIs" dxfId="9971" priority="931" operator="lessThan">
      <formula>$C$4</formula>
    </cfRule>
  </conditionalFormatting>
  <conditionalFormatting sqref="AK42">
    <cfRule type="cellIs" dxfId="9970" priority="932" operator="lessThan">
      <formula>$C$4</formula>
    </cfRule>
  </conditionalFormatting>
  <conditionalFormatting sqref="AK43">
    <cfRule type="cellIs" dxfId="9969" priority="933" operator="lessThan">
      <formula>$C$4</formula>
    </cfRule>
  </conditionalFormatting>
  <conditionalFormatting sqref="AK44">
    <cfRule type="cellIs" dxfId="9968" priority="934" operator="lessThan">
      <formula>$C$4</formula>
    </cfRule>
  </conditionalFormatting>
  <conditionalFormatting sqref="AK45">
    <cfRule type="cellIs" dxfId="9967" priority="935" operator="lessThan">
      <formula>$C$4</formula>
    </cfRule>
  </conditionalFormatting>
  <conditionalFormatting sqref="AK46">
    <cfRule type="cellIs" dxfId="9966" priority="936" operator="lessThan">
      <formula>$C$4</formula>
    </cfRule>
  </conditionalFormatting>
  <conditionalFormatting sqref="AK47">
    <cfRule type="cellIs" dxfId="9965" priority="937" operator="lessThan">
      <formula>$C$4</formula>
    </cfRule>
  </conditionalFormatting>
  <conditionalFormatting sqref="AK48">
    <cfRule type="cellIs" dxfId="9964" priority="938" operator="lessThan">
      <formula>$C$4</formula>
    </cfRule>
  </conditionalFormatting>
  <conditionalFormatting sqref="AK49">
    <cfRule type="cellIs" dxfId="9963" priority="939" operator="lessThan">
      <formula>$C$4</formula>
    </cfRule>
  </conditionalFormatting>
  <conditionalFormatting sqref="AK50">
    <cfRule type="cellIs" dxfId="9962" priority="940" operator="lessThan">
      <formula>$C$4</formula>
    </cfRule>
  </conditionalFormatting>
  <conditionalFormatting sqref="AK51">
    <cfRule type="cellIs" dxfId="9961" priority="941" operator="lessThan">
      <formula>$C$4</formula>
    </cfRule>
  </conditionalFormatting>
  <conditionalFormatting sqref="AK52">
    <cfRule type="cellIs" dxfId="9960" priority="942" operator="lessThan">
      <formula>$C$4</formula>
    </cfRule>
  </conditionalFormatting>
  <conditionalFormatting sqref="AK53">
    <cfRule type="cellIs" dxfId="9959" priority="943" operator="lessThan">
      <formula>$C$4</formula>
    </cfRule>
  </conditionalFormatting>
  <conditionalFormatting sqref="AK54">
    <cfRule type="cellIs" dxfId="9958" priority="944" operator="lessThan">
      <formula>$C$4</formula>
    </cfRule>
  </conditionalFormatting>
  <conditionalFormatting sqref="AK55">
    <cfRule type="cellIs" dxfId="9957" priority="945" operator="lessThan">
      <formula>$C$4</formula>
    </cfRule>
  </conditionalFormatting>
  <conditionalFormatting sqref="AK56">
    <cfRule type="cellIs" dxfId="9956" priority="946" operator="lessThan">
      <formula>$C$4</formula>
    </cfRule>
  </conditionalFormatting>
  <conditionalFormatting sqref="AK57">
    <cfRule type="cellIs" dxfId="9955" priority="947" operator="lessThan">
      <formula>$C$4</formula>
    </cfRule>
  </conditionalFormatting>
  <conditionalFormatting sqref="AK58">
    <cfRule type="cellIs" dxfId="9954" priority="948" operator="lessThan">
      <formula>$C$4</formula>
    </cfRule>
  </conditionalFormatting>
  <conditionalFormatting sqref="AK59">
    <cfRule type="cellIs" dxfId="9953" priority="949" operator="lessThan">
      <formula>$C$4</formula>
    </cfRule>
  </conditionalFormatting>
  <conditionalFormatting sqref="AK60">
    <cfRule type="cellIs" dxfId="9952" priority="950" operator="lessThan">
      <formula>$C$4</formula>
    </cfRule>
  </conditionalFormatting>
  <conditionalFormatting sqref="AL11">
    <cfRule type="cellIs" dxfId="9951" priority="951" operator="lessThan">
      <formula>$C$4</formula>
    </cfRule>
  </conditionalFormatting>
  <conditionalFormatting sqref="AL12">
    <cfRule type="cellIs" dxfId="9950" priority="952" operator="lessThan">
      <formula>$C$4</formula>
    </cfRule>
  </conditionalFormatting>
  <conditionalFormatting sqref="AL13">
    <cfRule type="cellIs" dxfId="9949" priority="953" operator="lessThan">
      <formula>$C$4</formula>
    </cfRule>
  </conditionalFormatting>
  <conditionalFormatting sqref="AL14">
    <cfRule type="cellIs" dxfId="9948" priority="954" operator="lessThan">
      <formula>$C$4</formula>
    </cfRule>
  </conditionalFormatting>
  <conditionalFormatting sqref="AL15">
    <cfRule type="cellIs" dxfId="9947" priority="955" operator="lessThan">
      <formula>$C$4</formula>
    </cfRule>
  </conditionalFormatting>
  <conditionalFormatting sqref="AL16">
    <cfRule type="cellIs" dxfId="9946" priority="956" operator="lessThan">
      <formula>$C$4</formula>
    </cfRule>
  </conditionalFormatting>
  <conditionalFormatting sqref="AL17">
    <cfRule type="cellIs" dxfId="9945" priority="957" operator="lessThan">
      <formula>$C$4</formula>
    </cfRule>
  </conditionalFormatting>
  <conditionalFormatting sqref="AL18">
    <cfRule type="cellIs" dxfId="9944" priority="958" operator="lessThan">
      <formula>$C$4</formula>
    </cfRule>
  </conditionalFormatting>
  <conditionalFormatting sqref="AL19">
    <cfRule type="cellIs" dxfId="9943" priority="959" operator="lessThan">
      <formula>$C$4</formula>
    </cfRule>
  </conditionalFormatting>
  <conditionalFormatting sqref="AL20">
    <cfRule type="cellIs" dxfId="9942" priority="960" operator="lessThan">
      <formula>$C$4</formula>
    </cfRule>
  </conditionalFormatting>
  <conditionalFormatting sqref="AL21">
    <cfRule type="cellIs" dxfId="9941" priority="961" operator="lessThan">
      <formula>$C$4</formula>
    </cfRule>
  </conditionalFormatting>
  <conditionalFormatting sqref="AL22">
    <cfRule type="cellIs" dxfId="9940" priority="962" operator="lessThan">
      <formula>$C$4</formula>
    </cfRule>
  </conditionalFormatting>
  <conditionalFormatting sqref="AL23">
    <cfRule type="cellIs" dxfId="9939" priority="963" operator="lessThan">
      <formula>$C$4</formula>
    </cfRule>
  </conditionalFormatting>
  <conditionalFormatting sqref="AL24">
    <cfRule type="cellIs" dxfId="9938" priority="964" operator="lessThan">
      <formula>$C$4</formula>
    </cfRule>
  </conditionalFormatting>
  <conditionalFormatting sqref="AL25">
    <cfRule type="cellIs" dxfId="9937" priority="965" operator="lessThan">
      <formula>$C$4</formula>
    </cfRule>
  </conditionalFormatting>
  <conditionalFormatting sqref="AL26">
    <cfRule type="cellIs" dxfId="9936" priority="966" operator="lessThan">
      <formula>$C$4</formula>
    </cfRule>
  </conditionalFormatting>
  <conditionalFormatting sqref="AL27">
    <cfRule type="cellIs" dxfId="9935" priority="967" operator="lessThan">
      <formula>$C$4</formula>
    </cfRule>
  </conditionalFormatting>
  <conditionalFormatting sqref="AL28">
    <cfRule type="cellIs" dxfId="9934" priority="968" operator="lessThan">
      <formula>$C$4</formula>
    </cfRule>
  </conditionalFormatting>
  <conditionalFormatting sqref="AL29">
    <cfRule type="cellIs" dxfId="9933" priority="969" operator="lessThan">
      <formula>$C$4</formula>
    </cfRule>
  </conditionalFormatting>
  <conditionalFormatting sqref="AL30">
    <cfRule type="cellIs" dxfId="9932" priority="970" operator="lessThan">
      <formula>$C$4</formula>
    </cfRule>
  </conditionalFormatting>
  <conditionalFormatting sqref="AL31">
    <cfRule type="cellIs" dxfId="9931" priority="971" operator="lessThan">
      <formula>$C$4</formula>
    </cfRule>
  </conditionalFormatting>
  <conditionalFormatting sqref="AL32">
    <cfRule type="cellIs" dxfId="9930" priority="972" operator="lessThan">
      <formula>$C$4</formula>
    </cfRule>
  </conditionalFormatting>
  <conditionalFormatting sqref="AL33">
    <cfRule type="cellIs" dxfId="9929" priority="973" operator="lessThan">
      <formula>$C$4</formula>
    </cfRule>
  </conditionalFormatting>
  <conditionalFormatting sqref="AL34">
    <cfRule type="cellIs" dxfId="9928" priority="974" operator="lessThan">
      <formula>$C$4</formula>
    </cfRule>
  </conditionalFormatting>
  <conditionalFormatting sqref="AL35">
    <cfRule type="cellIs" dxfId="9927" priority="975" operator="lessThan">
      <formula>$C$4</formula>
    </cfRule>
  </conditionalFormatting>
  <conditionalFormatting sqref="AL36">
    <cfRule type="cellIs" dxfId="9926" priority="976" operator="lessThan">
      <formula>$C$4</formula>
    </cfRule>
  </conditionalFormatting>
  <conditionalFormatting sqref="AL37">
    <cfRule type="cellIs" dxfId="9925" priority="977" operator="lessThan">
      <formula>$C$4</formula>
    </cfRule>
  </conditionalFormatting>
  <conditionalFormatting sqref="AL38">
    <cfRule type="cellIs" dxfId="9924" priority="978" operator="lessThan">
      <formula>$C$4</formula>
    </cfRule>
  </conditionalFormatting>
  <conditionalFormatting sqref="AL39">
    <cfRule type="cellIs" dxfId="9923" priority="979" operator="lessThan">
      <formula>$C$4</formula>
    </cfRule>
  </conditionalFormatting>
  <conditionalFormatting sqref="AL40">
    <cfRule type="cellIs" dxfId="9922" priority="980" operator="lessThan">
      <formula>$C$4</formula>
    </cfRule>
  </conditionalFormatting>
  <conditionalFormatting sqref="AL41">
    <cfRule type="cellIs" dxfId="9921" priority="981" operator="lessThan">
      <formula>$C$4</formula>
    </cfRule>
  </conditionalFormatting>
  <conditionalFormatting sqref="AL42">
    <cfRule type="cellIs" dxfId="9920" priority="982" operator="lessThan">
      <formula>$C$4</formula>
    </cfRule>
  </conditionalFormatting>
  <conditionalFormatting sqref="AL43">
    <cfRule type="cellIs" dxfId="9919" priority="983" operator="lessThan">
      <formula>$C$4</formula>
    </cfRule>
  </conditionalFormatting>
  <conditionalFormatting sqref="AL44">
    <cfRule type="cellIs" dxfId="9918" priority="984" operator="lessThan">
      <formula>$C$4</formula>
    </cfRule>
  </conditionalFormatting>
  <conditionalFormatting sqref="AL45">
    <cfRule type="cellIs" dxfId="9917" priority="985" operator="lessThan">
      <formula>$C$4</formula>
    </cfRule>
  </conditionalFormatting>
  <conditionalFormatting sqref="AL46">
    <cfRule type="cellIs" dxfId="9916" priority="986" operator="lessThan">
      <formula>$C$4</formula>
    </cfRule>
  </conditionalFormatting>
  <conditionalFormatting sqref="AL47">
    <cfRule type="cellIs" dxfId="9915" priority="987" operator="lessThan">
      <formula>$C$4</formula>
    </cfRule>
  </conditionalFormatting>
  <conditionalFormatting sqref="AL48">
    <cfRule type="cellIs" dxfId="9914" priority="988" operator="lessThan">
      <formula>$C$4</formula>
    </cfRule>
  </conditionalFormatting>
  <conditionalFormatting sqref="AL49">
    <cfRule type="cellIs" dxfId="9913" priority="989" operator="lessThan">
      <formula>$C$4</formula>
    </cfRule>
  </conditionalFormatting>
  <conditionalFormatting sqref="AL50">
    <cfRule type="cellIs" dxfId="9912" priority="990" operator="lessThan">
      <formula>$C$4</formula>
    </cfRule>
  </conditionalFormatting>
  <conditionalFormatting sqref="AL51">
    <cfRule type="cellIs" dxfId="9911" priority="991" operator="lessThan">
      <formula>$C$4</formula>
    </cfRule>
  </conditionalFormatting>
  <conditionalFormatting sqref="AL52">
    <cfRule type="cellIs" dxfId="9910" priority="992" operator="lessThan">
      <formula>$C$4</formula>
    </cfRule>
  </conditionalFormatting>
  <conditionalFormatting sqref="AL53">
    <cfRule type="cellIs" dxfId="9909" priority="993" operator="lessThan">
      <formula>$C$4</formula>
    </cfRule>
  </conditionalFormatting>
  <conditionalFormatting sqref="AL54">
    <cfRule type="cellIs" dxfId="9908" priority="994" operator="lessThan">
      <formula>$C$4</formula>
    </cfRule>
  </conditionalFormatting>
  <conditionalFormatting sqref="AL55">
    <cfRule type="cellIs" dxfId="9907" priority="995" operator="lessThan">
      <formula>$C$4</formula>
    </cfRule>
  </conditionalFormatting>
  <conditionalFormatting sqref="AL56">
    <cfRule type="cellIs" dxfId="9906" priority="996" operator="lessThan">
      <formula>$C$4</formula>
    </cfRule>
  </conditionalFormatting>
  <conditionalFormatting sqref="AL57">
    <cfRule type="cellIs" dxfId="9905" priority="997" operator="lessThan">
      <formula>$C$4</formula>
    </cfRule>
  </conditionalFormatting>
  <conditionalFormatting sqref="AL58">
    <cfRule type="cellIs" dxfId="9904" priority="998" operator="lessThan">
      <formula>$C$4</formula>
    </cfRule>
  </conditionalFormatting>
  <conditionalFormatting sqref="AL59">
    <cfRule type="cellIs" dxfId="9903" priority="999" operator="lessThan">
      <formula>$C$4</formula>
    </cfRule>
  </conditionalFormatting>
  <conditionalFormatting sqref="AL60">
    <cfRule type="cellIs" dxfId="9902" priority="1000" operator="lessThan">
      <formula>$C$4</formula>
    </cfRule>
  </conditionalFormatting>
  <conditionalFormatting sqref="AM11">
    <cfRule type="cellIs" dxfId="9901" priority="1001" operator="lessThan">
      <formula>$C$4</formula>
    </cfRule>
  </conditionalFormatting>
  <conditionalFormatting sqref="AM12">
    <cfRule type="cellIs" dxfId="9900" priority="1002" operator="lessThan">
      <formula>$C$4</formula>
    </cfRule>
  </conditionalFormatting>
  <conditionalFormatting sqref="AM13">
    <cfRule type="cellIs" dxfId="9899" priority="1003" operator="lessThan">
      <formula>$C$4</formula>
    </cfRule>
  </conditionalFormatting>
  <conditionalFormatting sqref="AM14">
    <cfRule type="cellIs" dxfId="9898" priority="1004" operator="lessThan">
      <formula>$C$4</formula>
    </cfRule>
  </conditionalFormatting>
  <conditionalFormatting sqref="AM15">
    <cfRule type="cellIs" dxfId="9897" priority="1005" operator="lessThan">
      <formula>$C$4</formula>
    </cfRule>
  </conditionalFormatting>
  <conditionalFormatting sqref="AM16">
    <cfRule type="cellIs" dxfId="9896" priority="1006" operator="lessThan">
      <formula>$C$4</formula>
    </cfRule>
  </conditionalFormatting>
  <conditionalFormatting sqref="AM17">
    <cfRule type="cellIs" dxfId="9895" priority="1007" operator="lessThan">
      <formula>$C$4</formula>
    </cfRule>
  </conditionalFormatting>
  <conditionalFormatting sqref="AM18">
    <cfRule type="cellIs" dxfId="9894" priority="1008" operator="lessThan">
      <formula>$C$4</formula>
    </cfRule>
  </conditionalFormatting>
  <conditionalFormatting sqref="AM19">
    <cfRule type="cellIs" dxfId="9893" priority="1009" operator="lessThan">
      <formula>$C$4</formula>
    </cfRule>
  </conditionalFormatting>
  <conditionalFormatting sqref="AM20">
    <cfRule type="cellIs" dxfId="9892" priority="1010" operator="lessThan">
      <formula>$C$4</formula>
    </cfRule>
  </conditionalFormatting>
  <conditionalFormatting sqref="AM21">
    <cfRule type="cellIs" dxfId="9891" priority="1011" operator="lessThan">
      <formula>$C$4</formula>
    </cfRule>
  </conditionalFormatting>
  <conditionalFormatting sqref="AM22">
    <cfRule type="cellIs" dxfId="9890" priority="1012" operator="lessThan">
      <formula>$C$4</formula>
    </cfRule>
  </conditionalFormatting>
  <conditionalFormatting sqref="AM23">
    <cfRule type="cellIs" dxfId="9889" priority="1013" operator="lessThan">
      <formula>$C$4</formula>
    </cfRule>
  </conditionalFormatting>
  <conditionalFormatting sqref="AM24">
    <cfRule type="cellIs" dxfId="9888" priority="1014" operator="lessThan">
      <formula>$C$4</formula>
    </cfRule>
  </conditionalFormatting>
  <conditionalFormatting sqref="AM25">
    <cfRule type="cellIs" dxfId="9887" priority="1015" operator="lessThan">
      <formula>$C$4</formula>
    </cfRule>
  </conditionalFormatting>
  <conditionalFormatting sqref="AM26">
    <cfRule type="cellIs" dxfId="9886" priority="1016" operator="lessThan">
      <formula>$C$4</formula>
    </cfRule>
  </conditionalFormatting>
  <conditionalFormatting sqref="AM27">
    <cfRule type="cellIs" dxfId="9885" priority="1017" operator="lessThan">
      <formula>$C$4</formula>
    </cfRule>
  </conditionalFormatting>
  <conditionalFormatting sqref="AM28">
    <cfRule type="cellIs" dxfId="9884" priority="1018" operator="lessThan">
      <formula>$C$4</formula>
    </cfRule>
  </conditionalFormatting>
  <conditionalFormatting sqref="AM29">
    <cfRule type="cellIs" dxfId="9883" priority="1019" operator="lessThan">
      <formula>$C$4</formula>
    </cfRule>
  </conditionalFormatting>
  <conditionalFormatting sqref="AM30">
    <cfRule type="cellIs" dxfId="9882" priority="1020" operator="lessThan">
      <formula>$C$4</formula>
    </cfRule>
  </conditionalFormatting>
  <conditionalFormatting sqref="AM31">
    <cfRule type="cellIs" dxfId="9881" priority="1021" operator="lessThan">
      <formula>$C$4</formula>
    </cfRule>
  </conditionalFormatting>
  <conditionalFormatting sqref="AM32">
    <cfRule type="cellIs" dxfId="9880" priority="1022" operator="lessThan">
      <formula>$C$4</formula>
    </cfRule>
  </conditionalFormatting>
  <conditionalFormatting sqref="AM33">
    <cfRule type="cellIs" dxfId="9879" priority="1023" operator="lessThan">
      <formula>$C$4</formula>
    </cfRule>
  </conditionalFormatting>
  <conditionalFormatting sqref="AM34">
    <cfRule type="cellIs" dxfId="9878" priority="1024" operator="lessThan">
      <formula>$C$4</formula>
    </cfRule>
  </conditionalFormatting>
  <conditionalFormatting sqref="AM35">
    <cfRule type="cellIs" dxfId="9877" priority="1025" operator="lessThan">
      <formula>$C$4</formula>
    </cfRule>
  </conditionalFormatting>
  <conditionalFormatting sqref="AM36">
    <cfRule type="cellIs" dxfId="9876" priority="1026" operator="lessThan">
      <formula>$C$4</formula>
    </cfRule>
  </conditionalFormatting>
  <conditionalFormatting sqref="AM37">
    <cfRule type="cellIs" dxfId="9875" priority="1027" operator="lessThan">
      <formula>$C$4</formula>
    </cfRule>
  </conditionalFormatting>
  <conditionalFormatting sqref="AM38">
    <cfRule type="cellIs" dxfId="9874" priority="1028" operator="lessThan">
      <formula>$C$4</formula>
    </cfRule>
  </conditionalFormatting>
  <conditionalFormatting sqref="AM39">
    <cfRule type="cellIs" dxfId="9873" priority="1029" operator="lessThan">
      <formula>$C$4</formula>
    </cfRule>
  </conditionalFormatting>
  <conditionalFormatting sqref="AM40">
    <cfRule type="cellIs" dxfId="9872" priority="1030" operator="lessThan">
      <formula>$C$4</formula>
    </cfRule>
  </conditionalFormatting>
  <conditionalFormatting sqref="AM41">
    <cfRule type="cellIs" dxfId="9871" priority="1031" operator="lessThan">
      <formula>$C$4</formula>
    </cfRule>
  </conditionalFormatting>
  <conditionalFormatting sqref="AM42">
    <cfRule type="cellIs" dxfId="9870" priority="1032" operator="lessThan">
      <formula>$C$4</formula>
    </cfRule>
  </conditionalFormatting>
  <conditionalFormatting sqref="AM43">
    <cfRule type="cellIs" dxfId="9869" priority="1033" operator="lessThan">
      <formula>$C$4</formula>
    </cfRule>
  </conditionalFormatting>
  <conditionalFormatting sqref="AM44">
    <cfRule type="cellIs" dxfId="9868" priority="1034" operator="lessThan">
      <formula>$C$4</formula>
    </cfRule>
  </conditionalFormatting>
  <conditionalFormatting sqref="AM45">
    <cfRule type="cellIs" dxfId="9867" priority="1035" operator="lessThan">
      <formula>$C$4</formula>
    </cfRule>
  </conditionalFormatting>
  <conditionalFormatting sqref="AM46">
    <cfRule type="cellIs" dxfId="9866" priority="1036" operator="lessThan">
      <formula>$C$4</formula>
    </cfRule>
  </conditionalFormatting>
  <conditionalFormatting sqref="AM47">
    <cfRule type="cellIs" dxfId="9865" priority="1037" operator="lessThan">
      <formula>$C$4</formula>
    </cfRule>
  </conditionalFormatting>
  <conditionalFormatting sqref="AM48">
    <cfRule type="cellIs" dxfId="9864" priority="1038" operator="lessThan">
      <formula>$C$4</formula>
    </cfRule>
  </conditionalFormatting>
  <conditionalFormatting sqref="AM49">
    <cfRule type="cellIs" dxfId="9863" priority="1039" operator="lessThan">
      <formula>$C$4</formula>
    </cfRule>
  </conditionalFormatting>
  <conditionalFormatting sqref="AM50">
    <cfRule type="cellIs" dxfId="9862" priority="1040" operator="lessThan">
      <formula>$C$4</formula>
    </cfRule>
  </conditionalFormatting>
  <conditionalFormatting sqref="AM51">
    <cfRule type="cellIs" dxfId="9861" priority="1041" operator="lessThan">
      <formula>$C$4</formula>
    </cfRule>
  </conditionalFormatting>
  <conditionalFormatting sqref="AM52">
    <cfRule type="cellIs" dxfId="9860" priority="1042" operator="lessThan">
      <formula>$C$4</formula>
    </cfRule>
  </conditionalFormatting>
  <conditionalFormatting sqref="AM53">
    <cfRule type="cellIs" dxfId="9859" priority="1043" operator="lessThan">
      <formula>$C$4</formula>
    </cfRule>
  </conditionalFormatting>
  <conditionalFormatting sqref="AM54">
    <cfRule type="cellIs" dxfId="9858" priority="1044" operator="lessThan">
      <formula>$C$4</formula>
    </cfRule>
  </conditionalFormatting>
  <conditionalFormatting sqref="AM55">
    <cfRule type="cellIs" dxfId="9857" priority="1045" operator="lessThan">
      <formula>$C$4</formula>
    </cfRule>
  </conditionalFormatting>
  <conditionalFormatting sqref="AM56">
    <cfRule type="cellIs" dxfId="9856" priority="1046" operator="lessThan">
      <formula>$C$4</formula>
    </cfRule>
  </conditionalFormatting>
  <conditionalFormatting sqref="AM57">
    <cfRule type="cellIs" dxfId="9855" priority="1047" operator="lessThan">
      <formula>$C$4</formula>
    </cfRule>
  </conditionalFormatting>
  <conditionalFormatting sqref="AM58">
    <cfRule type="cellIs" dxfId="9854" priority="1048" operator="lessThan">
      <formula>$C$4</formula>
    </cfRule>
  </conditionalFormatting>
  <conditionalFormatting sqref="AM59">
    <cfRule type="cellIs" dxfId="9853" priority="1049" operator="lessThan">
      <formula>$C$4</formula>
    </cfRule>
  </conditionalFormatting>
  <conditionalFormatting sqref="AM60">
    <cfRule type="cellIs" dxfId="9852" priority="1050" operator="lessThan">
      <formula>$C$4</formula>
    </cfRule>
  </conditionalFormatting>
  <conditionalFormatting sqref="AN11">
    <cfRule type="cellIs" dxfId="9851" priority="1051" operator="lessThan">
      <formula>$C$4</formula>
    </cfRule>
  </conditionalFormatting>
  <conditionalFormatting sqref="AN12">
    <cfRule type="cellIs" dxfId="9850" priority="1052" operator="lessThan">
      <formula>$C$4</formula>
    </cfRule>
  </conditionalFormatting>
  <conditionalFormatting sqref="AN13">
    <cfRule type="cellIs" dxfId="9849" priority="1053" operator="lessThan">
      <formula>$C$4</formula>
    </cfRule>
  </conditionalFormatting>
  <conditionalFormatting sqref="AN14">
    <cfRule type="cellIs" dxfId="9848" priority="1054" operator="lessThan">
      <formula>$C$4</formula>
    </cfRule>
  </conditionalFormatting>
  <conditionalFormatting sqref="AN15">
    <cfRule type="cellIs" dxfId="9847" priority="1055" operator="lessThan">
      <formula>$C$4</formula>
    </cfRule>
  </conditionalFormatting>
  <conditionalFormatting sqref="AN16">
    <cfRule type="cellIs" dxfId="9846" priority="1056" operator="lessThan">
      <formula>$C$4</formula>
    </cfRule>
  </conditionalFormatting>
  <conditionalFormatting sqref="AN17">
    <cfRule type="cellIs" dxfId="9845" priority="1057" operator="lessThan">
      <formula>$C$4</formula>
    </cfRule>
  </conditionalFormatting>
  <conditionalFormatting sqref="AN18">
    <cfRule type="cellIs" dxfId="9844" priority="1058" operator="lessThan">
      <formula>$C$4</formula>
    </cfRule>
  </conditionalFormatting>
  <conditionalFormatting sqref="AN19">
    <cfRule type="cellIs" dxfId="9843" priority="1059" operator="lessThan">
      <formula>$C$4</formula>
    </cfRule>
  </conditionalFormatting>
  <conditionalFormatting sqref="AN20">
    <cfRule type="cellIs" dxfId="9842" priority="1060" operator="lessThan">
      <formula>$C$4</formula>
    </cfRule>
  </conditionalFormatting>
  <conditionalFormatting sqref="AN21">
    <cfRule type="cellIs" dxfId="9841" priority="1061" operator="lessThan">
      <formula>$C$4</formula>
    </cfRule>
  </conditionalFormatting>
  <conditionalFormatting sqref="AN22">
    <cfRule type="cellIs" dxfId="9840" priority="1062" operator="lessThan">
      <formula>$C$4</formula>
    </cfRule>
  </conditionalFormatting>
  <conditionalFormatting sqref="AN23">
    <cfRule type="cellIs" dxfId="9839" priority="1063" operator="lessThan">
      <formula>$C$4</formula>
    </cfRule>
  </conditionalFormatting>
  <conditionalFormatting sqref="AN24">
    <cfRule type="cellIs" dxfId="9838" priority="1064" operator="lessThan">
      <formula>$C$4</formula>
    </cfRule>
  </conditionalFormatting>
  <conditionalFormatting sqref="AN25">
    <cfRule type="cellIs" dxfId="9837" priority="1065" operator="lessThan">
      <formula>$C$4</formula>
    </cfRule>
  </conditionalFormatting>
  <conditionalFormatting sqref="AN26">
    <cfRule type="cellIs" dxfId="9836" priority="1066" operator="lessThan">
      <formula>$C$4</formula>
    </cfRule>
  </conditionalFormatting>
  <conditionalFormatting sqref="AN27">
    <cfRule type="cellIs" dxfId="9835" priority="1067" operator="lessThan">
      <formula>$C$4</formula>
    </cfRule>
  </conditionalFormatting>
  <conditionalFormatting sqref="AN28">
    <cfRule type="cellIs" dxfId="9834" priority="1068" operator="lessThan">
      <formula>$C$4</formula>
    </cfRule>
  </conditionalFormatting>
  <conditionalFormatting sqref="AN29">
    <cfRule type="cellIs" dxfId="9833" priority="1069" operator="lessThan">
      <formula>$C$4</formula>
    </cfRule>
  </conditionalFormatting>
  <conditionalFormatting sqref="AN30">
    <cfRule type="cellIs" dxfId="9832" priority="1070" operator="lessThan">
      <formula>$C$4</formula>
    </cfRule>
  </conditionalFormatting>
  <conditionalFormatting sqref="AN31">
    <cfRule type="cellIs" dxfId="9831" priority="1071" operator="lessThan">
      <formula>$C$4</formula>
    </cfRule>
  </conditionalFormatting>
  <conditionalFormatting sqref="AN32">
    <cfRule type="cellIs" dxfId="9830" priority="1072" operator="lessThan">
      <formula>$C$4</formula>
    </cfRule>
  </conditionalFormatting>
  <conditionalFormatting sqref="AN33">
    <cfRule type="cellIs" dxfId="9829" priority="1073" operator="lessThan">
      <formula>$C$4</formula>
    </cfRule>
  </conditionalFormatting>
  <conditionalFormatting sqref="AN34">
    <cfRule type="cellIs" dxfId="9828" priority="1074" operator="lessThan">
      <formula>$C$4</formula>
    </cfRule>
  </conditionalFormatting>
  <conditionalFormatting sqref="AN35">
    <cfRule type="cellIs" dxfId="9827" priority="1075" operator="lessThan">
      <formula>$C$4</formula>
    </cfRule>
  </conditionalFormatting>
  <conditionalFormatting sqref="AN36">
    <cfRule type="cellIs" dxfId="9826" priority="1076" operator="lessThan">
      <formula>$C$4</formula>
    </cfRule>
  </conditionalFormatting>
  <conditionalFormatting sqref="AN37">
    <cfRule type="cellIs" dxfId="9825" priority="1077" operator="lessThan">
      <formula>$C$4</formula>
    </cfRule>
  </conditionalFormatting>
  <conditionalFormatting sqref="AN38">
    <cfRule type="cellIs" dxfId="9824" priority="1078" operator="lessThan">
      <formula>$C$4</formula>
    </cfRule>
  </conditionalFormatting>
  <conditionalFormatting sqref="AN39">
    <cfRule type="cellIs" dxfId="9823" priority="1079" operator="lessThan">
      <formula>$C$4</formula>
    </cfRule>
  </conditionalFormatting>
  <conditionalFormatting sqref="AN40">
    <cfRule type="cellIs" dxfId="9822" priority="1080" operator="lessThan">
      <formula>$C$4</formula>
    </cfRule>
  </conditionalFormatting>
  <conditionalFormatting sqref="AN41">
    <cfRule type="cellIs" dxfId="9821" priority="1081" operator="lessThan">
      <formula>$C$4</formula>
    </cfRule>
  </conditionalFormatting>
  <conditionalFormatting sqref="AN42">
    <cfRule type="cellIs" dxfId="9820" priority="1082" operator="lessThan">
      <formula>$C$4</formula>
    </cfRule>
  </conditionalFormatting>
  <conditionalFormatting sqref="AN43">
    <cfRule type="cellIs" dxfId="9819" priority="1083" operator="lessThan">
      <formula>$C$4</formula>
    </cfRule>
  </conditionalFormatting>
  <conditionalFormatting sqref="AN44">
    <cfRule type="cellIs" dxfId="9818" priority="1084" operator="lessThan">
      <formula>$C$4</formula>
    </cfRule>
  </conditionalFormatting>
  <conditionalFormatting sqref="AN45">
    <cfRule type="cellIs" dxfId="9817" priority="1085" operator="lessThan">
      <formula>$C$4</formula>
    </cfRule>
  </conditionalFormatting>
  <conditionalFormatting sqref="AN46">
    <cfRule type="cellIs" dxfId="9816" priority="1086" operator="lessThan">
      <formula>$C$4</formula>
    </cfRule>
  </conditionalFormatting>
  <conditionalFormatting sqref="AN47">
    <cfRule type="cellIs" dxfId="9815" priority="1087" operator="lessThan">
      <formula>$C$4</formula>
    </cfRule>
  </conditionalFormatting>
  <conditionalFormatting sqref="AN48">
    <cfRule type="cellIs" dxfId="9814" priority="1088" operator="lessThan">
      <formula>$C$4</formula>
    </cfRule>
  </conditionalFormatting>
  <conditionalFormatting sqref="AN49">
    <cfRule type="cellIs" dxfId="9813" priority="1089" operator="lessThan">
      <formula>$C$4</formula>
    </cfRule>
  </conditionalFormatting>
  <conditionalFormatting sqref="AN50">
    <cfRule type="cellIs" dxfId="9812" priority="1090" operator="lessThan">
      <formula>$C$4</formula>
    </cfRule>
  </conditionalFormatting>
  <conditionalFormatting sqref="AN51">
    <cfRule type="cellIs" dxfId="9811" priority="1091" operator="lessThan">
      <formula>$C$4</formula>
    </cfRule>
  </conditionalFormatting>
  <conditionalFormatting sqref="AN52">
    <cfRule type="cellIs" dxfId="9810" priority="1092" operator="lessThan">
      <formula>$C$4</formula>
    </cfRule>
  </conditionalFormatting>
  <conditionalFormatting sqref="AN53">
    <cfRule type="cellIs" dxfId="9809" priority="1093" operator="lessThan">
      <formula>$C$4</formula>
    </cfRule>
  </conditionalFormatting>
  <conditionalFormatting sqref="AN54">
    <cfRule type="cellIs" dxfId="9808" priority="1094" operator="lessThan">
      <formula>$C$4</formula>
    </cfRule>
  </conditionalFormatting>
  <conditionalFormatting sqref="AN55">
    <cfRule type="cellIs" dxfId="9807" priority="1095" operator="lessThan">
      <formula>$C$4</formula>
    </cfRule>
  </conditionalFormatting>
  <conditionalFormatting sqref="AN56">
    <cfRule type="cellIs" dxfId="9806" priority="1096" operator="lessThan">
      <formula>$C$4</formula>
    </cfRule>
  </conditionalFormatting>
  <conditionalFormatting sqref="AN57">
    <cfRule type="cellIs" dxfId="9805" priority="1097" operator="lessThan">
      <formula>$C$4</formula>
    </cfRule>
  </conditionalFormatting>
  <conditionalFormatting sqref="AN58">
    <cfRule type="cellIs" dxfId="9804" priority="1098" operator="lessThan">
      <formula>$C$4</formula>
    </cfRule>
  </conditionalFormatting>
  <conditionalFormatting sqref="AN59">
    <cfRule type="cellIs" dxfId="9803" priority="1099" operator="lessThan">
      <formula>$C$4</formula>
    </cfRule>
  </conditionalFormatting>
  <conditionalFormatting sqref="AN60">
    <cfRule type="cellIs" dxfId="9802" priority="1100" operator="lessThan">
      <formula>$C$4</formula>
    </cfRule>
  </conditionalFormatting>
  <conditionalFormatting sqref="AO11">
    <cfRule type="cellIs" dxfId="9801" priority="1101" operator="lessThan">
      <formula>$C$4</formula>
    </cfRule>
  </conditionalFormatting>
  <conditionalFormatting sqref="AO12">
    <cfRule type="cellIs" dxfId="9800" priority="1102" operator="lessThan">
      <formula>$C$4</formula>
    </cfRule>
  </conditionalFormatting>
  <conditionalFormatting sqref="AO13">
    <cfRule type="cellIs" dxfId="9799" priority="1103" operator="lessThan">
      <formula>$C$4</formula>
    </cfRule>
  </conditionalFormatting>
  <conditionalFormatting sqref="AO14">
    <cfRule type="cellIs" dxfId="9798" priority="1104" operator="lessThan">
      <formula>$C$4</formula>
    </cfRule>
  </conditionalFormatting>
  <conditionalFormatting sqref="AO15">
    <cfRule type="cellIs" dxfId="9797" priority="1105" operator="lessThan">
      <formula>$C$4</formula>
    </cfRule>
  </conditionalFormatting>
  <conditionalFormatting sqref="AO16">
    <cfRule type="cellIs" dxfId="9796" priority="1106" operator="lessThan">
      <formula>$C$4</formula>
    </cfRule>
  </conditionalFormatting>
  <conditionalFormatting sqref="AO17">
    <cfRule type="cellIs" dxfId="9795" priority="1107" operator="lessThan">
      <formula>$C$4</formula>
    </cfRule>
  </conditionalFormatting>
  <conditionalFormatting sqref="AO18">
    <cfRule type="cellIs" dxfId="9794" priority="1108" operator="lessThan">
      <formula>$C$4</formula>
    </cfRule>
  </conditionalFormatting>
  <conditionalFormatting sqref="AO19">
    <cfRule type="cellIs" dxfId="9793" priority="1109" operator="lessThan">
      <formula>$C$4</formula>
    </cfRule>
  </conditionalFormatting>
  <conditionalFormatting sqref="AO20">
    <cfRule type="cellIs" dxfId="9792" priority="1110" operator="lessThan">
      <formula>$C$4</formula>
    </cfRule>
  </conditionalFormatting>
  <conditionalFormatting sqref="AO21">
    <cfRule type="cellIs" dxfId="9791" priority="1111" operator="lessThan">
      <formula>$C$4</formula>
    </cfRule>
  </conditionalFormatting>
  <conditionalFormatting sqref="AO22">
    <cfRule type="cellIs" dxfId="9790" priority="1112" operator="lessThan">
      <formula>$C$4</formula>
    </cfRule>
  </conditionalFormatting>
  <conditionalFormatting sqref="AO23">
    <cfRule type="cellIs" dxfId="9789" priority="1113" operator="lessThan">
      <formula>$C$4</formula>
    </cfRule>
  </conditionalFormatting>
  <conditionalFormatting sqref="AO24">
    <cfRule type="cellIs" dxfId="9788" priority="1114" operator="lessThan">
      <formula>$C$4</formula>
    </cfRule>
  </conditionalFormatting>
  <conditionalFormatting sqref="AO25">
    <cfRule type="cellIs" dxfId="9787" priority="1115" operator="lessThan">
      <formula>$C$4</formula>
    </cfRule>
  </conditionalFormatting>
  <conditionalFormatting sqref="AO26">
    <cfRule type="cellIs" dxfId="9786" priority="1116" operator="lessThan">
      <formula>$C$4</formula>
    </cfRule>
  </conditionalFormatting>
  <conditionalFormatting sqref="AO27">
    <cfRule type="cellIs" dxfId="9785" priority="1117" operator="lessThan">
      <formula>$C$4</formula>
    </cfRule>
  </conditionalFormatting>
  <conditionalFormatting sqref="AO28">
    <cfRule type="cellIs" dxfId="9784" priority="1118" operator="lessThan">
      <formula>$C$4</formula>
    </cfRule>
  </conditionalFormatting>
  <conditionalFormatting sqref="AO29">
    <cfRule type="cellIs" dxfId="9783" priority="1119" operator="lessThan">
      <formula>$C$4</formula>
    </cfRule>
  </conditionalFormatting>
  <conditionalFormatting sqref="AO30">
    <cfRule type="cellIs" dxfId="9782" priority="1120" operator="lessThan">
      <formula>$C$4</formula>
    </cfRule>
  </conditionalFormatting>
  <conditionalFormatting sqref="AO31">
    <cfRule type="cellIs" dxfId="9781" priority="1121" operator="lessThan">
      <formula>$C$4</formula>
    </cfRule>
  </conditionalFormatting>
  <conditionalFormatting sqref="AO32">
    <cfRule type="cellIs" dxfId="9780" priority="1122" operator="lessThan">
      <formula>$C$4</formula>
    </cfRule>
  </conditionalFormatting>
  <conditionalFormatting sqref="AO33">
    <cfRule type="cellIs" dxfId="9779" priority="1123" operator="lessThan">
      <formula>$C$4</formula>
    </cfRule>
  </conditionalFormatting>
  <conditionalFormatting sqref="AO34">
    <cfRule type="cellIs" dxfId="9778" priority="1124" operator="lessThan">
      <formula>$C$4</formula>
    </cfRule>
  </conditionalFormatting>
  <conditionalFormatting sqref="AO35">
    <cfRule type="cellIs" dxfId="9777" priority="1125" operator="lessThan">
      <formula>$C$4</formula>
    </cfRule>
  </conditionalFormatting>
  <conditionalFormatting sqref="AO36">
    <cfRule type="cellIs" dxfId="9776" priority="1126" operator="lessThan">
      <formula>$C$4</formula>
    </cfRule>
  </conditionalFormatting>
  <conditionalFormatting sqref="AO37">
    <cfRule type="cellIs" dxfId="9775" priority="1127" operator="lessThan">
      <formula>$C$4</formula>
    </cfRule>
  </conditionalFormatting>
  <conditionalFormatting sqref="AO38">
    <cfRule type="cellIs" dxfId="9774" priority="1128" operator="lessThan">
      <formula>$C$4</formula>
    </cfRule>
  </conditionalFormatting>
  <conditionalFormatting sqref="AO39">
    <cfRule type="cellIs" dxfId="9773" priority="1129" operator="lessThan">
      <formula>$C$4</formula>
    </cfRule>
  </conditionalFormatting>
  <conditionalFormatting sqref="AO40">
    <cfRule type="cellIs" dxfId="9772" priority="1130" operator="lessThan">
      <formula>$C$4</formula>
    </cfRule>
  </conditionalFormatting>
  <conditionalFormatting sqref="AO41">
    <cfRule type="cellIs" dxfId="9771" priority="1131" operator="lessThan">
      <formula>$C$4</formula>
    </cfRule>
  </conditionalFormatting>
  <conditionalFormatting sqref="AO42">
    <cfRule type="cellIs" dxfId="9770" priority="1132" operator="lessThan">
      <formula>$C$4</formula>
    </cfRule>
  </conditionalFormatting>
  <conditionalFormatting sqref="AO43">
    <cfRule type="cellIs" dxfId="9769" priority="1133" operator="lessThan">
      <formula>$C$4</formula>
    </cfRule>
  </conditionalFormatting>
  <conditionalFormatting sqref="AO44">
    <cfRule type="cellIs" dxfId="9768" priority="1134" operator="lessThan">
      <formula>$C$4</formula>
    </cfRule>
  </conditionalFormatting>
  <conditionalFormatting sqref="AO45">
    <cfRule type="cellIs" dxfId="9767" priority="1135" operator="lessThan">
      <formula>$C$4</formula>
    </cfRule>
  </conditionalFormatting>
  <conditionalFormatting sqref="AO46">
    <cfRule type="cellIs" dxfId="9766" priority="1136" operator="lessThan">
      <formula>$C$4</formula>
    </cfRule>
  </conditionalFormatting>
  <conditionalFormatting sqref="AO47">
    <cfRule type="cellIs" dxfId="9765" priority="1137" operator="lessThan">
      <formula>$C$4</formula>
    </cfRule>
  </conditionalFormatting>
  <conditionalFormatting sqref="AO48">
    <cfRule type="cellIs" dxfId="9764" priority="1138" operator="lessThan">
      <formula>$C$4</formula>
    </cfRule>
  </conditionalFormatting>
  <conditionalFormatting sqref="AO49">
    <cfRule type="cellIs" dxfId="9763" priority="1139" operator="lessThan">
      <formula>$C$4</formula>
    </cfRule>
  </conditionalFormatting>
  <conditionalFormatting sqref="AO50">
    <cfRule type="cellIs" dxfId="9762" priority="1140" operator="lessThan">
      <formula>$C$4</formula>
    </cfRule>
  </conditionalFormatting>
  <conditionalFormatting sqref="AO51">
    <cfRule type="cellIs" dxfId="9761" priority="1141" operator="lessThan">
      <formula>$C$4</formula>
    </cfRule>
  </conditionalFormatting>
  <conditionalFormatting sqref="AO52">
    <cfRule type="cellIs" dxfId="9760" priority="1142" operator="lessThan">
      <formula>$C$4</formula>
    </cfRule>
  </conditionalFormatting>
  <conditionalFormatting sqref="AO53">
    <cfRule type="cellIs" dxfId="9759" priority="1143" operator="lessThan">
      <formula>$C$4</formula>
    </cfRule>
  </conditionalFormatting>
  <conditionalFormatting sqref="AO54">
    <cfRule type="cellIs" dxfId="9758" priority="1144" operator="lessThan">
      <formula>$C$4</formula>
    </cfRule>
  </conditionalFormatting>
  <conditionalFormatting sqref="AO55">
    <cfRule type="cellIs" dxfId="9757" priority="1145" operator="lessThan">
      <formula>$C$4</formula>
    </cfRule>
  </conditionalFormatting>
  <conditionalFormatting sqref="AO56">
    <cfRule type="cellIs" dxfId="9756" priority="1146" operator="lessThan">
      <formula>$C$4</formula>
    </cfRule>
  </conditionalFormatting>
  <conditionalFormatting sqref="AO57">
    <cfRule type="cellIs" dxfId="9755" priority="1147" operator="lessThan">
      <formula>$C$4</formula>
    </cfRule>
  </conditionalFormatting>
  <conditionalFormatting sqref="AO58">
    <cfRule type="cellIs" dxfId="9754" priority="1148" operator="lessThan">
      <formula>$C$4</formula>
    </cfRule>
  </conditionalFormatting>
  <conditionalFormatting sqref="AO59">
    <cfRule type="cellIs" dxfId="9753" priority="1149" operator="lessThan">
      <formula>$C$4</formula>
    </cfRule>
  </conditionalFormatting>
  <conditionalFormatting sqref="AO60">
    <cfRule type="cellIs" dxfId="9752" priority="1150" operator="lessThan">
      <formula>$C$4</formula>
    </cfRule>
  </conditionalFormatting>
  <conditionalFormatting sqref="AP11">
    <cfRule type="cellIs" dxfId="9751" priority="1151" operator="lessThan">
      <formula>$C$4</formula>
    </cfRule>
  </conditionalFormatting>
  <conditionalFormatting sqref="AP12">
    <cfRule type="cellIs" dxfId="9750" priority="1152" operator="lessThan">
      <formula>$C$4</formula>
    </cfRule>
  </conditionalFormatting>
  <conditionalFormatting sqref="AP13">
    <cfRule type="cellIs" dxfId="9749" priority="1153" operator="lessThan">
      <formula>$C$4</formula>
    </cfRule>
  </conditionalFormatting>
  <conditionalFormatting sqref="AP14">
    <cfRule type="cellIs" dxfId="9748" priority="1154" operator="lessThan">
      <formula>$C$4</formula>
    </cfRule>
  </conditionalFormatting>
  <conditionalFormatting sqref="AP15">
    <cfRule type="cellIs" dxfId="9747" priority="1155" operator="lessThan">
      <formula>$C$4</formula>
    </cfRule>
  </conditionalFormatting>
  <conditionalFormatting sqref="AP16">
    <cfRule type="cellIs" dxfId="9746" priority="1156" operator="lessThan">
      <formula>$C$4</formula>
    </cfRule>
  </conditionalFormatting>
  <conditionalFormatting sqref="AP17">
    <cfRule type="cellIs" dxfId="9745" priority="1157" operator="lessThan">
      <formula>$C$4</formula>
    </cfRule>
  </conditionalFormatting>
  <conditionalFormatting sqref="AP18">
    <cfRule type="cellIs" dxfId="9744" priority="1158" operator="lessThan">
      <formula>$C$4</formula>
    </cfRule>
  </conditionalFormatting>
  <conditionalFormatting sqref="AP19">
    <cfRule type="cellIs" dxfId="9743" priority="1159" operator="lessThan">
      <formula>$C$4</formula>
    </cfRule>
  </conditionalFormatting>
  <conditionalFormatting sqref="AP20">
    <cfRule type="cellIs" dxfId="9742" priority="1160" operator="lessThan">
      <formula>$C$4</formula>
    </cfRule>
  </conditionalFormatting>
  <conditionalFormatting sqref="AP21">
    <cfRule type="cellIs" dxfId="9741" priority="1161" operator="lessThan">
      <formula>$C$4</formula>
    </cfRule>
  </conditionalFormatting>
  <conditionalFormatting sqref="AP22">
    <cfRule type="cellIs" dxfId="9740" priority="1162" operator="lessThan">
      <formula>$C$4</formula>
    </cfRule>
  </conditionalFormatting>
  <conditionalFormatting sqref="AP23">
    <cfRule type="cellIs" dxfId="9739" priority="1163" operator="lessThan">
      <formula>$C$4</formula>
    </cfRule>
  </conditionalFormatting>
  <conditionalFormatting sqref="AP24">
    <cfRule type="cellIs" dxfId="9738" priority="1164" operator="lessThan">
      <formula>$C$4</formula>
    </cfRule>
  </conditionalFormatting>
  <conditionalFormatting sqref="AP25">
    <cfRule type="cellIs" dxfId="9737" priority="1165" operator="lessThan">
      <formula>$C$4</formula>
    </cfRule>
  </conditionalFormatting>
  <conditionalFormatting sqref="AP26">
    <cfRule type="cellIs" dxfId="9736" priority="1166" operator="lessThan">
      <formula>$C$4</formula>
    </cfRule>
  </conditionalFormatting>
  <conditionalFormatting sqref="AP27">
    <cfRule type="cellIs" dxfId="9735" priority="1167" operator="lessThan">
      <formula>$C$4</formula>
    </cfRule>
  </conditionalFormatting>
  <conditionalFormatting sqref="AP28">
    <cfRule type="cellIs" dxfId="9734" priority="1168" operator="lessThan">
      <formula>$C$4</formula>
    </cfRule>
  </conditionalFormatting>
  <conditionalFormatting sqref="AP29">
    <cfRule type="cellIs" dxfId="9733" priority="1169" operator="lessThan">
      <formula>$C$4</formula>
    </cfRule>
  </conditionalFormatting>
  <conditionalFormatting sqref="AP30">
    <cfRule type="cellIs" dxfId="9732" priority="1170" operator="lessThan">
      <formula>$C$4</formula>
    </cfRule>
  </conditionalFormatting>
  <conditionalFormatting sqref="AP31">
    <cfRule type="cellIs" dxfId="9731" priority="1171" operator="lessThan">
      <formula>$C$4</formula>
    </cfRule>
  </conditionalFormatting>
  <conditionalFormatting sqref="AP32">
    <cfRule type="cellIs" dxfId="9730" priority="1172" operator="lessThan">
      <formula>$C$4</formula>
    </cfRule>
  </conditionalFormatting>
  <conditionalFormatting sqref="AP33">
    <cfRule type="cellIs" dxfId="9729" priority="1173" operator="lessThan">
      <formula>$C$4</formula>
    </cfRule>
  </conditionalFormatting>
  <conditionalFormatting sqref="AP34">
    <cfRule type="cellIs" dxfId="9728" priority="1174" operator="lessThan">
      <formula>$C$4</formula>
    </cfRule>
  </conditionalFormatting>
  <conditionalFormatting sqref="AP35">
    <cfRule type="cellIs" dxfId="9727" priority="1175" operator="lessThan">
      <formula>$C$4</formula>
    </cfRule>
  </conditionalFormatting>
  <conditionalFormatting sqref="AP36">
    <cfRule type="cellIs" dxfId="9726" priority="1176" operator="lessThan">
      <formula>$C$4</formula>
    </cfRule>
  </conditionalFormatting>
  <conditionalFormatting sqref="AP37">
    <cfRule type="cellIs" dxfId="9725" priority="1177" operator="lessThan">
      <formula>$C$4</formula>
    </cfRule>
  </conditionalFormatting>
  <conditionalFormatting sqref="AP38">
    <cfRule type="cellIs" dxfId="9724" priority="1178" operator="lessThan">
      <formula>$C$4</formula>
    </cfRule>
  </conditionalFormatting>
  <conditionalFormatting sqref="AP39">
    <cfRule type="cellIs" dxfId="9723" priority="1179" operator="lessThan">
      <formula>$C$4</formula>
    </cfRule>
  </conditionalFormatting>
  <conditionalFormatting sqref="AP40">
    <cfRule type="cellIs" dxfId="9722" priority="1180" operator="lessThan">
      <formula>$C$4</formula>
    </cfRule>
  </conditionalFormatting>
  <conditionalFormatting sqref="AP41">
    <cfRule type="cellIs" dxfId="9721" priority="1181" operator="lessThan">
      <formula>$C$4</formula>
    </cfRule>
  </conditionalFormatting>
  <conditionalFormatting sqref="AP42">
    <cfRule type="cellIs" dxfId="9720" priority="1182" operator="lessThan">
      <formula>$C$4</formula>
    </cfRule>
  </conditionalFormatting>
  <conditionalFormatting sqref="AP43">
    <cfRule type="cellIs" dxfId="9719" priority="1183" operator="lessThan">
      <formula>$C$4</formula>
    </cfRule>
  </conditionalFormatting>
  <conditionalFormatting sqref="AP44">
    <cfRule type="cellIs" dxfId="9718" priority="1184" operator="lessThan">
      <formula>$C$4</formula>
    </cfRule>
  </conditionalFormatting>
  <conditionalFormatting sqref="AP45">
    <cfRule type="cellIs" dxfId="9717" priority="1185" operator="lessThan">
      <formula>$C$4</formula>
    </cfRule>
  </conditionalFormatting>
  <conditionalFormatting sqref="AP46">
    <cfRule type="cellIs" dxfId="9716" priority="1186" operator="lessThan">
      <formula>$C$4</formula>
    </cfRule>
  </conditionalFormatting>
  <conditionalFormatting sqref="AP47">
    <cfRule type="cellIs" dxfId="9715" priority="1187" operator="lessThan">
      <formula>$C$4</formula>
    </cfRule>
  </conditionalFormatting>
  <conditionalFormatting sqref="AP48">
    <cfRule type="cellIs" dxfId="9714" priority="1188" operator="lessThan">
      <formula>$C$4</formula>
    </cfRule>
  </conditionalFormatting>
  <conditionalFormatting sqref="AP49">
    <cfRule type="cellIs" dxfId="9713" priority="1189" operator="lessThan">
      <formula>$C$4</formula>
    </cfRule>
  </conditionalFormatting>
  <conditionalFormatting sqref="AP50">
    <cfRule type="cellIs" dxfId="9712" priority="1190" operator="lessThan">
      <formula>$C$4</formula>
    </cfRule>
  </conditionalFormatting>
  <conditionalFormatting sqref="AP51">
    <cfRule type="cellIs" dxfId="9711" priority="1191" operator="lessThan">
      <formula>$C$4</formula>
    </cfRule>
  </conditionalFormatting>
  <conditionalFormatting sqref="AP52">
    <cfRule type="cellIs" dxfId="9710" priority="1192" operator="lessThan">
      <formula>$C$4</formula>
    </cfRule>
  </conditionalFormatting>
  <conditionalFormatting sqref="AP53">
    <cfRule type="cellIs" dxfId="9709" priority="1193" operator="lessThan">
      <formula>$C$4</formula>
    </cfRule>
  </conditionalFormatting>
  <conditionalFormatting sqref="AP54">
    <cfRule type="cellIs" dxfId="9708" priority="1194" operator="lessThan">
      <formula>$C$4</formula>
    </cfRule>
  </conditionalFormatting>
  <conditionalFormatting sqref="AP55">
    <cfRule type="cellIs" dxfId="9707" priority="1195" operator="lessThan">
      <formula>$C$4</formula>
    </cfRule>
  </conditionalFormatting>
  <conditionalFormatting sqref="AP56">
    <cfRule type="cellIs" dxfId="9706" priority="1196" operator="lessThan">
      <formula>$C$4</formula>
    </cfRule>
  </conditionalFormatting>
  <conditionalFormatting sqref="AP57">
    <cfRule type="cellIs" dxfId="9705" priority="1197" operator="lessThan">
      <formula>$C$4</formula>
    </cfRule>
  </conditionalFormatting>
  <conditionalFormatting sqref="AP58">
    <cfRule type="cellIs" dxfId="9704" priority="1198" operator="lessThan">
      <formula>$C$4</formula>
    </cfRule>
  </conditionalFormatting>
  <conditionalFormatting sqref="AP59">
    <cfRule type="cellIs" dxfId="9703" priority="1199" operator="lessThan">
      <formula>$C$4</formula>
    </cfRule>
  </conditionalFormatting>
  <conditionalFormatting sqref="AP60">
    <cfRule type="cellIs" dxfId="9702" priority="1200" operator="lessThan">
      <formula>$C$4</formula>
    </cfRule>
  </conditionalFormatting>
  <conditionalFormatting sqref="AQ11">
    <cfRule type="cellIs" dxfId="9701" priority="1201" operator="lessThan">
      <formula>$C$4</formula>
    </cfRule>
  </conditionalFormatting>
  <conditionalFormatting sqref="AQ12">
    <cfRule type="cellIs" dxfId="9700" priority="1202" operator="lessThan">
      <formula>$C$4</formula>
    </cfRule>
  </conditionalFormatting>
  <conditionalFormatting sqref="AQ13">
    <cfRule type="cellIs" dxfId="9699" priority="1203" operator="lessThan">
      <formula>$C$4</formula>
    </cfRule>
  </conditionalFormatting>
  <conditionalFormatting sqref="AQ14">
    <cfRule type="cellIs" dxfId="9698" priority="1204" operator="lessThan">
      <formula>$C$4</formula>
    </cfRule>
  </conditionalFormatting>
  <conditionalFormatting sqref="AQ15">
    <cfRule type="cellIs" dxfId="9697" priority="1205" operator="lessThan">
      <formula>$C$4</formula>
    </cfRule>
  </conditionalFormatting>
  <conditionalFormatting sqref="AQ16">
    <cfRule type="cellIs" dxfId="9696" priority="1206" operator="lessThan">
      <formula>$C$4</formula>
    </cfRule>
  </conditionalFormatting>
  <conditionalFormatting sqref="AQ17">
    <cfRule type="cellIs" dxfId="9695" priority="1207" operator="lessThan">
      <formula>$C$4</formula>
    </cfRule>
  </conditionalFormatting>
  <conditionalFormatting sqref="AQ18">
    <cfRule type="cellIs" dxfId="9694" priority="1208" operator="lessThan">
      <formula>$C$4</formula>
    </cfRule>
  </conditionalFormatting>
  <conditionalFormatting sqref="AQ19">
    <cfRule type="cellIs" dxfId="9693" priority="1209" operator="lessThan">
      <formula>$C$4</formula>
    </cfRule>
  </conditionalFormatting>
  <conditionalFormatting sqref="AQ20">
    <cfRule type="cellIs" dxfId="9692" priority="1210" operator="lessThan">
      <formula>$C$4</formula>
    </cfRule>
  </conditionalFormatting>
  <conditionalFormatting sqref="AQ21">
    <cfRule type="cellIs" dxfId="9691" priority="1211" operator="lessThan">
      <formula>$C$4</formula>
    </cfRule>
  </conditionalFormatting>
  <conditionalFormatting sqref="AQ22">
    <cfRule type="cellIs" dxfId="9690" priority="1212" operator="lessThan">
      <formula>$C$4</formula>
    </cfRule>
  </conditionalFormatting>
  <conditionalFormatting sqref="AQ23">
    <cfRule type="cellIs" dxfId="9689" priority="1213" operator="lessThan">
      <formula>$C$4</formula>
    </cfRule>
  </conditionalFormatting>
  <conditionalFormatting sqref="AQ24">
    <cfRule type="cellIs" dxfId="9688" priority="1214" operator="lessThan">
      <formula>$C$4</formula>
    </cfRule>
  </conditionalFormatting>
  <conditionalFormatting sqref="AQ25">
    <cfRule type="cellIs" dxfId="9687" priority="1215" operator="lessThan">
      <formula>$C$4</formula>
    </cfRule>
  </conditionalFormatting>
  <conditionalFormatting sqref="AQ26">
    <cfRule type="cellIs" dxfId="9686" priority="1216" operator="lessThan">
      <formula>$C$4</formula>
    </cfRule>
  </conditionalFormatting>
  <conditionalFormatting sqref="AQ27">
    <cfRule type="cellIs" dxfId="9685" priority="1217" operator="lessThan">
      <formula>$C$4</formula>
    </cfRule>
  </conditionalFormatting>
  <conditionalFormatting sqref="AQ28">
    <cfRule type="cellIs" dxfId="9684" priority="1218" operator="lessThan">
      <formula>$C$4</formula>
    </cfRule>
  </conditionalFormatting>
  <conditionalFormatting sqref="AQ29">
    <cfRule type="cellIs" dxfId="9683" priority="1219" operator="lessThan">
      <formula>$C$4</formula>
    </cfRule>
  </conditionalFormatting>
  <conditionalFormatting sqref="AQ30">
    <cfRule type="cellIs" dxfId="9682" priority="1220" operator="lessThan">
      <formula>$C$4</formula>
    </cfRule>
  </conditionalFormatting>
  <conditionalFormatting sqref="AQ31">
    <cfRule type="cellIs" dxfId="9681" priority="1221" operator="lessThan">
      <formula>$C$4</formula>
    </cfRule>
  </conditionalFormatting>
  <conditionalFormatting sqref="AQ32">
    <cfRule type="cellIs" dxfId="9680" priority="1222" operator="lessThan">
      <formula>$C$4</formula>
    </cfRule>
  </conditionalFormatting>
  <conditionalFormatting sqref="AQ33">
    <cfRule type="cellIs" dxfId="9679" priority="1223" operator="lessThan">
      <formula>$C$4</formula>
    </cfRule>
  </conditionalFormatting>
  <conditionalFormatting sqref="AQ34">
    <cfRule type="cellIs" dxfId="9678" priority="1224" operator="lessThan">
      <formula>$C$4</formula>
    </cfRule>
  </conditionalFormatting>
  <conditionalFormatting sqref="AQ35">
    <cfRule type="cellIs" dxfId="9677" priority="1225" operator="lessThan">
      <formula>$C$4</formula>
    </cfRule>
  </conditionalFormatting>
  <conditionalFormatting sqref="AQ36">
    <cfRule type="cellIs" dxfId="9676" priority="1226" operator="lessThan">
      <formula>$C$4</formula>
    </cfRule>
  </conditionalFormatting>
  <conditionalFormatting sqref="AQ37">
    <cfRule type="cellIs" dxfId="9675" priority="1227" operator="lessThan">
      <formula>$C$4</formula>
    </cfRule>
  </conditionalFormatting>
  <conditionalFormatting sqref="AQ38">
    <cfRule type="cellIs" dxfId="9674" priority="1228" operator="lessThan">
      <formula>$C$4</formula>
    </cfRule>
  </conditionalFormatting>
  <conditionalFormatting sqref="AQ39">
    <cfRule type="cellIs" dxfId="9673" priority="1229" operator="lessThan">
      <formula>$C$4</formula>
    </cfRule>
  </conditionalFormatting>
  <conditionalFormatting sqref="AQ40">
    <cfRule type="cellIs" dxfId="9672" priority="1230" operator="lessThan">
      <formula>$C$4</formula>
    </cfRule>
  </conditionalFormatting>
  <conditionalFormatting sqref="AQ41">
    <cfRule type="cellIs" dxfId="9671" priority="1231" operator="lessThan">
      <formula>$C$4</formula>
    </cfRule>
  </conditionalFormatting>
  <conditionalFormatting sqref="AQ42">
    <cfRule type="cellIs" dxfId="9670" priority="1232" operator="lessThan">
      <formula>$C$4</formula>
    </cfRule>
  </conditionalFormatting>
  <conditionalFormatting sqref="AQ43">
    <cfRule type="cellIs" dxfId="9669" priority="1233" operator="lessThan">
      <formula>$C$4</formula>
    </cfRule>
  </conditionalFormatting>
  <conditionalFormatting sqref="AQ44">
    <cfRule type="cellIs" dxfId="9668" priority="1234" operator="lessThan">
      <formula>$C$4</formula>
    </cfRule>
  </conditionalFormatting>
  <conditionalFormatting sqref="AQ45">
    <cfRule type="cellIs" dxfId="9667" priority="1235" operator="lessThan">
      <formula>$C$4</formula>
    </cfRule>
  </conditionalFormatting>
  <conditionalFormatting sqref="AQ46">
    <cfRule type="cellIs" dxfId="9666" priority="1236" operator="lessThan">
      <formula>$C$4</formula>
    </cfRule>
  </conditionalFormatting>
  <conditionalFormatting sqref="AQ47">
    <cfRule type="cellIs" dxfId="9665" priority="1237" operator="lessThan">
      <formula>$C$4</formula>
    </cfRule>
  </conditionalFormatting>
  <conditionalFormatting sqref="AQ48">
    <cfRule type="cellIs" dxfId="9664" priority="1238" operator="lessThan">
      <formula>$C$4</formula>
    </cfRule>
  </conditionalFormatting>
  <conditionalFormatting sqref="AQ49">
    <cfRule type="cellIs" dxfId="9663" priority="1239" operator="lessThan">
      <formula>$C$4</formula>
    </cfRule>
  </conditionalFormatting>
  <conditionalFormatting sqref="AQ50">
    <cfRule type="cellIs" dxfId="9662" priority="1240" operator="lessThan">
      <formula>$C$4</formula>
    </cfRule>
  </conditionalFormatting>
  <conditionalFormatting sqref="AQ51">
    <cfRule type="cellIs" dxfId="9661" priority="1241" operator="lessThan">
      <formula>$C$4</formula>
    </cfRule>
  </conditionalFormatting>
  <conditionalFormatting sqref="AQ52">
    <cfRule type="cellIs" dxfId="9660" priority="1242" operator="lessThan">
      <formula>$C$4</formula>
    </cfRule>
  </conditionalFormatting>
  <conditionalFormatting sqref="AQ53">
    <cfRule type="cellIs" dxfId="9659" priority="1243" operator="lessThan">
      <formula>$C$4</formula>
    </cfRule>
  </conditionalFormatting>
  <conditionalFormatting sqref="AQ54">
    <cfRule type="cellIs" dxfId="9658" priority="1244" operator="lessThan">
      <formula>$C$4</formula>
    </cfRule>
  </conditionalFormatting>
  <conditionalFormatting sqref="AQ55">
    <cfRule type="cellIs" dxfId="9657" priority="1245" operator="lessThan">
      <formula>$C$4</formula>
    </cfRule>
  </conditionalFormatting>
  <conditionalFormatting sqref="AQ56">
    <cfRule type="cellIs" dxfId="9656" priority="1246" operator="lessThan">
      <formula>$C$4</formula>
    </cfRule>
  </conditionalFormatting>
  <conditionalFormatting sqref="AQ57">
    <cfRule type="cellIs" dxfId="9655" priority="1247" operator="lessThan">
      <formula>$C$4</formula>
    </cfRule>
  </conditionalFormatting>
  <conditionalFormatting sqref="AQ58">
    <cfRule type="cellIs" dxfId="9654" priority="1248" operator="lessThan">
      <formula>$C$4</formula>
    </cfRule>
  </conditionalFormatting>
  <conditionalFormatting sqref="AQ59">
    <cfRule type="cellIs" dxfId="9653" priority="1249" operator="lessThan">
      <formula>$C$4</formula>
    </cfRule>
  </conditionalFormatting>
  <conditionalFormatting sqref="AQ60">
    <cfRule type="cellIs" dxfId="9652" priority="1250" operator="lessThan">
      <formula>$C$4</formula>
    </cfRule>
  </conditionalFormatting>
  <conditionalFormatting sqref="AR11">
    <cfRule type="cellIs" dxfId="9651" priority="1251" operator="lessThan">
      <formula>$C$4</formula>
    </cfRule>
  </conditionalFormatting>
  <conditionalFormatting sqref="AR12">
    <cfRule type="cellIs" dxfId="9650" priority="1252" operator="lessThan">
      <formula>$C$4</formula>
    </cfRule>
  </conditionalFormatting>
  <conditionalFormatting sqref="AR13">
    <cfRule type="cellIs" dxfId="9649" priority="1253" operator="lessThan">
      <formula>$C$4</formula>
    </cfRule>
  </conditionalFormatting>
  <conditionalFormatting sqref="AR14">
    <cfRule type="cellIs" dxfId="9648" priority="1254" operator="lessThan">
      <formula>$C$4</formula>
    </cfRule>
  </conditionalFormatting>
  <conditionalFormatting sqref="AR15">
    <cfRule type="cellIs" dxfId="9647" priority="1255" operator="lessThan">
      <formula>$C$4</formula>
    </cfRule>
  </conditionalFormatting>
  <conditionalFormatting sqref="AR16">
    <cfRule type="cellIs" dxfId="9646" priority="1256" operator="lessThan">
      <formula>$C$4</formula>
    </cfRule>
  </conditionalFormatting>
  <conditionalFormatting sqref="AR17">
    <cfRule type="cellIs" dxfId="9645" priority="1257" operator="lessThan">
      <formula>$C$4</formula>
    </cfRule>
  </conditionalFormatting>
  <conditionalFormatting sqref="AR18">
    <cfRule type="cellIs" dxfId="9644" priority="1258" operator="lessThan">
      <formula>$C$4</formula>
    </cfRule>
  </conditionalFormatting>
  <conditionalFormatting sqref="AR19">
    <cfRule type="cellIs" dxfId="9643" priority="1259" operator="lessThan">
      <formula>$C$4</formula>
    </cfRule>
  </conditionalFormatting>
  <conditionalFormatting sqref="AR20">
    <cfRule type="cellIs" dxfId="9642" priority="1260" operator="lessThan">
      <formula>$C$4</formula>
    </cfRule>
  </conditionalFormatting>
  <conditionalFormatting sqref="AR21">
    <cfRule type="cellIs" dxfId="9641" priority="1261" operator="lessThan">
      <formula>$C$4</formula>
    </cfRule>
  </conditionalFormatting>
  <conditionalFormatting sqref="AR22">
    <cfRule type="cellIs" dxfId="9640" priority="1262" operator="lessThan">
      <formula>$C$4</formula>
    </cfRule>
  </conditionalFormatting>
  <conditionalFormatting sqref="AR23">
    <cfRule type="cellIs" dxfId="9639" priority="1263" operator="lessThan">
      <formula>$C$4</formula>
    </cfRule>
  </conditionalFormatting>
  <conditionalFormatting sqref="AR24">
    <cfRule type="cellIs" dxfId="9638" priority="1264" operator="lessThan">
      <formula>$C$4</formula>
    </cfRule>
  </conditionalFormatting>
  <conditionalFormatting sqref="AR25">
    <cfRule type="cellIs" dxfId="9637" priority="1265" operator="lessThan">
      <formula>$C$4</formula>
    </cfRule>
  </conditionalFormatting>
  <conditionalFormatting sqref="AR26">
    <cfRule type="cellIs" dxfId="9636" priority="1266" operator="lessThan">
      <formula>$C$4</formula>
    </cfRule>
  </conditionalFormatting>
  <conditionalFormatting sqref="AR27">
    <cfRule type="cellIs" dxfId="9635" priority="1267" operator="lessThan">
      <formula>$C$4</formula>
    </cfRule>
  </conditionalFormatting>
  <conditionalFormatting sqref="AR28">
    <cfRule type="cellIs" dxfId="9634" priority="1268" operator="lessThan">
      <formula>$C$4</formula>
    </cfRule>
  </conditionalFormatting>
  <conditionalFormatting sqref="AR29">
    <cfRule type="cellIs" dxfId="9633" priority="1269" operator="lessThan">
      <formula>$C$4</formula>
    </cfRule>
  </conditionalFormatting>
  <conditionalFormatting sqref="AR30">
    <cfRule type="cellIs" dxfId="9632" priority="1270" operator="lessThan">
      <formula>$C$4</formula>
    </cfRule>
  </conditionalFormatting>
  <conditionalFormatting sqref="AR31">
    <cfRule type="cellIs" dxfId="9631" priority="1271" operator="lessThan">
      <formula>$C$4</formula>
    </cfRule>
  </conditionalFormatting>
  <conditionalFormatting sqref="AR32">
    <cfRule type="cellIs" dxfId="9630" priority="1272" operator="lessThan">
      <formula>$C$4</formula>
    </cfRule>
  </conditionalFormatting>
  <conditionalFormatting sqref="AR33">
    <cfRule type="cellIs" dxfId="9629" priority="1273" operator="lessThan">
      <formula>$C$4</formula>
    </cfRule>
  </conditionalFormatting>
  <conditionalFormatting sqref="AR34">
    <cfRule type="cellIs" dxfId="9628" priority="1274" operator="lessThan">
      <formula>$C$4</formula>
    </cfRule>
  </conditionalFormatting>
  <conditionalFormatting sqref="AR35">
    <cfRule type="cellIs" dxfId="9627" priority="1275" operator="lessThan">
      <formula>$C$4</formula>
    </cfRule>
  </conditionalFormatting>
  <conditionalFormatting sqref="AR36">
    <cfRule type="cellIs" dxfId="9626" priority="1276" operator="lessThan">
      <formula>$C$4</formula>
    </cfRule>
  </conditionalFormatting>
  <conditionalFormatting sqref="AR37">
    <cfRule type="cellIs" dxfId="9625" priority="1277" operator="lessThan">
      <formula>$C$4</formula>
    </cfRule>
  </conditionalFormatting>
  <conditionalFormatting sqref="AR38">
    <cfRule type="cellIs" dxfId="9624" priority="1278" operator="lessThan">
      <formula>$C$4</formula>
    </cfRule>
  </conditionalFormatting>
  <conditionalFormatting sqref="AR39">
    <cfRule type="cellIs" dxfId="9623" priority="1279" operator="lessThan">
      <formula>$C$4</formula>
    </cfRule>
  </conditionalFormatting>
  <conditionalFormatting sqref="AR40">
    <cfRule type="cellIs" dxfId="9622" priority="1280" operator="lessThan">
      <formula>$C$4</formula>
    </cfRule>
  </conditionalFormatting>
  <conditionalFormatting sqref="AR41">
    <cfRule type="cellIs" dxfId="9621" priority="1281" operator="lessThan">
      <formula>$C$4</formula>
    </cfRule>
  </conditionalFormatting>
  <conditionalFormatting sqref="AR42">
    <cfRule type="cellIs" dxfId="9620" priority="1282" operator="lessThan">
      <formula>$C$4</formula>
    </cfRule>
  </conditionalFormatting>
  <conditionalFormatting sqref="AR43">
    <cfRule type="cellIs" dxfId="9619" priority="1283" operator="lessThan">
      <formula>$C$4</formula>
    </cfRule>
  </conditionalFormatting>
  <conditionalFormatting sqref="AR44">
    <cfRule type="cellIs" dxfId="9618" priority="1284" operator="lessThan">
      <formula>$C$4</formula>
    </cfRule>
  </conditionalFormatting>
  <conditionalFormatting sqref="AR45">
    <cfRule type="cellIs" dxfId="9617" priority="1285" operator="lessThan">
      <formula>$C$4</formula>
    </cfRule>
  </conditionalFormatting>
  <conditionalFormatting sqref="AR46">
    <cfRule type="cellIs" dxfId="9616" priority="1286" operator="lessThan">
      <formula>$C$4</formula>
    </cfRule>
  </conditionalFormatting>
  <conditionalFormatting sqref="AR47">
    <cfRule type="cellIs" dxfId="9615" priority="1287" operator="lessThan">
      <formula>$C$4</formula>
    </cfRule>
  </conditionalFormatting>
  <conditionalFormatting sqref="AR48">
    <cfRule type="cellIs" dxfId="9614" priority="1288" operator="lessThan">
      <formula>$C$4</formula>
    </cfRule>
  </conditionalFormatting>
  <conditionalFormatting sqref="AR49">
    <cfRule type="cellIs" dxfId="9613" priority="1289" operator="lessThan">
      <formula>$C$4</formula>
    </cfRule>
  </conditionalFormatting>
  <conditionalFormatting sqref="AR50">
    <cfRule type="cellIs" dxfId="9612" priority="1290" operator="lessThan">
      <formula>$C$4</formula>
    </cfRule>
  </conditionalFormatting>
  <conditionalFormatting sqref="AR51">
    <cfRule type="cellIs" dxfId="9611" priority="1291" operator="lessThan">
      <formula>$C$4</formula>
    </cfRule>
  </conditionalFormatting>
  <conditionalFormatting sqref="AR52">
    <cfRule type="cellIs" dxfId="9610" priority="1292" operator="lessThan">
      <formula>$C$4</formula>
    </cfRule>
  </conditionalFormatting>
  <conditionalFormatting sqref="AR53">
    <cfRule type="cellIs" dxfId="9609" priority="1293" operator="lessThan">
      <formula>$C$4</formula>
    </cfRule>
  </conditionalFormatting>
  <conditionalFormatting sqref="AR54">
    <cfRule type="cellIs" dxfId="9608" priority="1294" operator="lessThan">
      <formula>$C$4</formula>
    </cfRule>
  </conditionalFormatting>
  <conditionalFormatting sqref="AR55">
    <cfRule type="cellIs" dxfId="9607" priority="1295" operator="lessThan">
      <formula>$C$4</formula>
    </cfRule>
  </conditionalFormatting>
  <conditionalFormatting sqref="AR56">
    <cfRule type="cellIs" dxfId="9606" priority="1296" operator="lessThan">
      <formula>$C$4</formula>
    </cfRule>
  </conditionalFormatting>
  <conditionalFormatting sqref="AR57">
    <cfRule type="cellIs" dxfId="9605" priority="1297" operator="lessThan">
      <formula>$C$4</formula>
    </cfRule>
  </conditionalFormatting>
  <conditionalFormatting sqref="AR58">
    <cfRule type="cellIs" dxfId="9604" priority="1298" operator="lessThan">
      <formula>$C$4</formula>
    </cfRule>
  </conditionalFormatting>
  <conditionalFormatting sqref="AR59">
    <cfRule type="cellIs" dxfId="9603" priority="1299" operator="lessThan">
      <formula>$C$4</formula>
    </cfRule>
  </conditionalFormatting>
  <conditionalFormatting sqref="AR60">
    <cfRule type="cellIs" dxfId="9602" priority="1300" operator="lessThan">
      <formula>$C$4</formula>
    </cfRule>
  </conditionalFormatting>
  <conditionalFormatting sqref="AS11">
    <cfRule type="cellIs" dxfId="9601" priority="1301" operator="lessThan">
      <formula>$C$4</formula>
    </cfRule>
  </conditionalFormatting>
  <conditionalFormatting sqref="AS12">
    <cfRule type="cellIs" dxfId="9600" priority="1302" operator="lessThan">
      <formula>$C$4</formula>
    </cfRule>
  </conditionalFormatting>
  <conditionalFormatting sqref="AS13">
    <cfRule type="cellIs" dxfId="9599" priority="1303" operator="lessThan">
      <formula>$C$4</formula>
    </cfRule>
  </conditionalFormatting>
  <conditionalFormatting sqref="AS14">
    <cfRule type="cellIs" dxfId="9598" priority="1304" operator="lessThan">
      <formula>$C$4</formula>
    </cfRule>
  </conditionalFormatting>
  <conditionalFormatting sqref="AS15">
    <cfRule type="cellIs" dxfId="9597" priority="1305" operator="lessThan">
      <formula>$C$4</formula>
    </cfRule>
  </conditionalFormatting>
  <conditionalFormatting sqref="AS16">
    <cfRule type="cellIs" dxfId="9596" priority="1306" operator="lessThan">
      <formula>$C$4</formula>
    </cfRule>
  </conditionalFormatting>
  <conditionalFormatting sqref="AS17">
    <cfRule type="cellIs" dxfId="9595" priority="1307" operator="lessThan">
      <formula>$C$4</formula>
    </cfRule>
  </conditionalFormatting>
  <conditionalFormatting sqref="AS18">
    <cfRule type="cellIs" dxfId="9594" priority="1308" operator="lessThan">
      <formula>$C$4</formula>
    </cfRule>
  </conditionalFormatting>
  <conditionalFormatting sqref="AS19">
    <cfRule type="cellIs" dxfId="9593" priority="1309" operator="lessThan">
      <formula>$C$4</formula>
    </cfRule>
  </conditionalFormatting>
  <conditionalFormatting sqref="AS20">
    <cfRule type="cellIs" dxfId="9592" priority="1310" operator="lessThan">
      <formula>$C$4</formula>
    </cfRule>
  </conditionalFormatting>
  <conditionalFormatting sqref="AS21">
    <cfRule type="cellIs" dxfId="9591" priority="1311" operator="lessThan">
      <formula>$C$4</formula>
    </cfRule>
  </conditionalFormatting>
  <conditionalFormatting sqref="AS22">
    <cfRule type="cellIs" dxfId="9590" priority="1312" operator="lessThan">
      <formula>$C$4</formula>
    </cfRule>
  </conditionalFormatting>
  <conditionalFormatting sqref="AS23">
    <cfRule type="cellIs" dxfId="9589" priority="1313" operator="lessThan">
      <formula>$C$4</formula>
    </cfRule>
  </conditionalFormatting>
  <conditionalFormatting sqref="AS24">
    <cfRule type="cellIs" dxfId="9588" priority="1314" operator="lessThan">
      <formula>$C$4</formula>
    </cfRule>
  </conditionalFormatting>
  <conditionalFormatting sqref="AS25">
    <cfRule type="cellIs" dxfId="9587" priority="1315" operator="lessThan">
      <formula>$C$4</formula>
    </cfRule>
  </conditionalFormatting>
  <conditionalFormatting sqref="AS26">
    <cfRule type="cellIs" dxfId="9586" priority="1316" operator="lessThan">
      <formula>$C$4</formula>
    </cfRule>
  </conditionalFormatting>
  <conditionalFormatting sqref="AS27">
    <cfRule type="cellIs" dxfId="9585" priority="1317" operator="lessThan">
      <formula>$C$4</formula>
    </cfRule>
  </conditionalFormatting>
  <conditionalFormatting sqref="AS28">
    <cfRule type="cellIs" dxfId="9584" priority="1318" operator="lessThan">
      <formula>$C$4</formula>
    </cfRule>
  </conditionalFormatting>
  <conditionalFormatting sqref="AS29">
    <cfRule type="cellIs" dxfId="9583" priority="1319" operator="lessThan">
      <formula>$C$4</formula>
    </cfRule>
  </conditionalFormatting>
  <conditionalFormatting sqref="AS30">
    <cfRule type="cellIs" dxfId="9582" priority="1320" operator="lessThan">
      <formula>$C$4</formula>
    </cfRule>
  </conditionalFormatting>
  <conditionalFormatting sqref="AS31">
    <cfRule type="cellIs" dxfId="9581" priority="1321" operator="lessThan">
      <formula>$C$4</formula>
    </cfRule>
  </conditionalFormatting>
  <conditionalFormatting sqref="AS32">
    <cfRule type="cellIs" dxfId="9580" priority="1322" operator="lessThan">
      <formula>$C$4</formula>
    </cfRule>
  </conditionalFormatting>
  <conditionalFormatting sqref="AS33">
    <cfRule type="cellIs" dxfId="9579" priority="1323" operator="lessThan">
      <formula>$C$4</formula>
    </cfRule>
  </conditionalFormatting>
  <conditionalFormatting sqref="AS34">
    <cfRule type="cellIs" dxfId="9578" priority="1324" operator="lessThan">
      <formula>$C$4</formula>
    </cfRule>
  </conditionalFormatting>
  <conditionalFormatting sqref="AS35">
    <cfRule type="cellIs" dxfId="9577" priority="1325" operator="lessThan">
      <formula>$C$4</formula>
    </cfRule>
  </conditionalFormatting>
  <conditionalFormatting sqref="AS36">
    <cfRule type="cellIs" dxfId="9576" priority="1326" operator="lessThan">
      <formula>$C$4</formula>
    </cfRule>
  </conditionalFormatting>
  <conditionalFormatting sqref="AS37">
    <cfRule type="cellIs" dxfId="9575" priority="1327" operator="lessThan">
      <formula>$C$4</formula>
    </cfRule>
  </conditionalFormatting>
  <conditionalFormatting sqref="AS38">
    <cfRule type="cellIs" dxfId="9574" priority="1328" operator="lessThan">
      <formula>$C$4</formula>
    </cfRule>
  </conditionalFormatting>
  <conditionalFormatting sqref="AS39">
    <cfRule type="cellIs" dxfId="9573" priority="1329" operator="lessThan">
      <formula>$C$4</formula>
    </cfRule>
  </conditionalFormatting>
  <conditionalFormatting sqref="AS40">
    <cfRule type="cellIs" dxfId="9572" priority="1330" operator="lessThan">
      <formula>$C$4</formula>
    </cfRule>
  </conditionalFormatting>
  <conditionalFormatting sqref="AS41">
    <cfRule type="cellIs" dxfId="9571" priority="1331" operator="lessThan">
      <formula>$C$4</formula>
    </cfRule>
  </conditionalFormatting>
  <conditionalFormatting sqref="AS42">
    <cfRule type="cellIs" dxfId="9570" priority="1332" operator="lessThan">
      <formula>$C$4</formula>
    </cfRule>
  </conditionalFormatting>
  <conditionalFormatting sqref="AS43">
    <cfRule type="cellIs" dxfId="9569" priority="1333" operator="lessThan">
      <formula>$C$4</formula>
    </cfRule>
  </conditionalFormatting>
  <conditionalFormatting sqref="AS44">
    <cfRule type="cellIs" dxfId="9568" priority="1334" operator="lessThan">
      <formula>$C$4</formula>
    </cfRule>
  </conditionalFormatting>
  <conditionalFormatting sqref="AS45">
    <cfRule type="cellIs" dxfId="9567" priority="1335" operator="lessThan">
      <formula>$C$4</formula>
    </cfRule>
  </conditionalFormatting>
  <conditionalFormatting sqref="AS46">
    <cfRule type="cellIs" dxfId="9566" priority="1336" operator="lessThan">
      <formula>$C$4</formula>
    </cfRule>
  </conditionalFormatting>
  <conditionalFormatting sqref="AS47">
    <cfRule type="cellIs" dxfId="9565" priority="1337" operator="lessThan">
      <formula>$C$4</formula>
    </cfRule>
  </conditionalFormatting>
  <conditionalFormatting sqref="AS48">
    <cfRule type="cellIs" dxfId="9564" priority="1338" operator="lessThan">
      <formula>$C$4</formula>
    </cfRule>
  </conditionalFormatting>
  <conditionalFormatting sqref="AS49">
    <cfRule type="cellIs" dxfId="9563" priority="1339" operator="lessThan">
      <formula>$C$4</formula>
    </cfRule>
  </conditionalFormatting>
  <conditionalFormatting sqref="AS50">
    <cfRule type="cellIs" dxfId="9562" priority="1340" operator="lessThan">
      <formula>$C$4</formula>
    </cfRule>
  </conditionalFormatting>
  <conditionalFormatting sqref="AS51">
    <cfRule type="cellIs" dxfId="9561" priority="1341" operator="lessThan">
      <formula>$C$4</formula>
    </cfRule>
  </conditionalFormatting>
  <conditionalFormatting sqref="AS52">
    <cfRule type="cellIs" dxfId="9560" priority="1342" operator="lessThan">
      <formula>$C$4</formula>
    </cfRule>
  </conditionalFormatting>
  <conditionalFormatting sqref="AS53">
    <cfRule type="cellIs" dxfId="9559" priority="1343" operator="lessThan">
      <formula>$C$4</formula>
    </cfRule>
  </conditionalFormatting>
  <conditionalFormatting sqref="AS54">
    <cfRule type="cellIs" dxfId="9558" priority="1344" operator="lessThan">
      <formula>$C$4</formula>
    </cfRule>
  </conditionalFormatting>
  <conditionalFormatting sqref="AS55">
    <cfRule type="cellIs" dxfId="9557" priority="1345" operator="lessThan">
      <formula>$C$4</formula>
    </cfRule>
  </conditionalFormatting>
  <conditionalFormatting sqref="AS56">
    <cfRule type="cellIs" dxfId="9556" priority="1346" operator="lessThan">
      <formula>$C$4</formula>
    </cfRule>
  </conditionalFormatting>
  <conditionalFormatting sqref="AS57">
    <cfRule type="cellIs" dxfId="9555" priority="1347" operator="lessThan">
      <formula>$C$4</formula>
    </cfRule>
  </conditionalFormatting>
  <conditionalFormatting sqref="AS58">
    <cfRule type="cellIs" dxfId="9554" priority="1348" operator="lessThan">
      <formula>$C$4</formula>
    </cfRule>
  </conditionalFormatting>
  <conditionalFormatting sqref="AS59">
    <cfRule type="cellIs" dxfId="9553" priority="1349" operator="lessThan">
      <formula>$C$4</formula>
    </cfRule>
  </conditionalFormatting>
  <conditionalFormatting sqref="AS60">
    <cfRule type="cellIs" dxfId="9552" priority="1350" operator="lessThan">
      <formula>$C$4</formula>
    </cfRule>
  </conditionalFormatting>
  <conditionalFormatting sqref="AT11">
    <cfRule type="cellIs" dxfId="9551" priority="1351" operator="lessThan">
      <formula>$C$4</formula>
    </cfRule>
  </conditionalFormatting>
  <conditionalFormatting sqref="AT12">
    <cfRule type="cellIs" dxfId="9550" priority="1352" operator="lessThan">
      <formula>$C$4</formula>
    </cfRule>
  </conditionalFormatting>
  <conditionalFormatting sqref="AT13">
    <cfRule type="cellIs" dxfId="9549" priority="1353" operator="lessThan">
      <formula>$C$4</formula>
    </cfRule>
  </conditionalFormatting>
  <conditionalFormatting sqref="AT14">
    <cfRule type="cellIs" dxfId="9548" priority="1354" operator="lessThan">
      <formula>$C$4</formula>
    </cfRule>
  </conditionalFormatting>
  <conditionalFormatting sqref="AT15">
    <cfRule type="cellIs" dxfId="9547" priority="1355" operator="lessThan">
      <formula>$C$4</formula>
    </cfRule>
  </conditionalFormatting>
  <conditionalFormatting sqref="AT16">
    <cfRule type="cellIs" dxfId="9546" priority="1356" operator="lessThan">
      <formula>$C$4</formula>
    </cfRule>
  </conditionalFormatting>
  <conditionalFormatting sqref="AT17">
    <cfRule type="cellIs" dxfId="9545" priority="1357" operator="lessThan">
      <formula>$C$4</formula>
    </cfRule>
  </conditionalFormatting>
  <conditionalFormatting sqref="AT18">
    <cfRule type="cellIs" dxfId="9544" priority="1358" operator="lessThan">
      <formula>$C$4</formula>
    </cfRule>
  </conditionalFormatting>
  <conditionalFormatting sqref="AT19">
    <cfRule type="cellIs" dxfId="9543" priority="1359" operator="lessThan">
      <formula>$C$4</formula>
    </cfRule>
  </conditionalFormatting>
  <conditionalFormatting sqref="AT20">
    <cfRule type="cellIs" dxfId="9542" priority="1360" operator="lessThan">
      <formula>$C$4</formula>
    </cfRule>
  </conditionalFormatting>
  <conditionalFormatting sqref="AT21">
    <cfRule type="cellIs" dxfId="9541" priority="1361" operator="lessThan">
      <formula>$C$4</formula>
    </cfRule>
  </conditionalFormatting>
  <conditionalFormatting sqref="AT22">
    <cfRule type="cellIs" dxfId="9540" priority="1362" operator="lessThan">
      <formula>$C$4</formula>
    </cfRule>
  </conditionalFormatting>
  <conditionalFormatting sqref="AT23">
    <cfRule type="cellIs" dxfId="9539" priority="1363" operator="lessThan">
      <formula>$C$4</formula>
    </cfRule>
  </conditionalFormatting>
  <conditionalFormatting sqref="AT24">
    <cfRule type="cellIs" dxfId="9538" priority="1364" operator="lessThan">
      <formula>$C$4</formula>
    </cfRule>
  </conditionalFormatting>
  <conditionalFormatting sqref="AT25">
    <cfRule type="cellIs" dxfId="9537" priority="1365" operator="lessThan">
      <formula>$C$4</formula>
    </cfRule>
  </conditionalFormatting>
  <conditionalFormatting sqref="AT26">
    <cfRule type="cellIs" dxfId="9536" priority="1366" operator="lessThan">
      <formula>$C$4</formula>
    </cfRule>
  </conditionalFormatting>
  <conditionalFormatting sqref="AT27">
    <cfRule type="cellIs" dxfId="9535" priority="1367" operator="lessThan">
      <formula>$C$4</formula>
    </cfRule>
  </conditionalFormatting>
  <conditionalFormatting sqref="AT28">
    <cfRule type="cellIs" dxfId="9534" priority="1368" operator="lessThan">
      <formula>$C$4</formula>
    </cfRule>
  </conditionalFormatting>
  <conditionalFormatting sqref="AT29">
    <cfRule type="cellIs" dxfId="9533" priority="1369" operator="lessThan">
      <formula>$C$4</formula>
    </cfRule>
  </conditionalFormatting>
  <conditionalFormatting sqref="AT30">
    <cfRule type="cellIs" dxfId="9532" priority="1370" operator="lessThan">
      <formula>$C$4</formula>
    </cfRule>
  </conditionalFormatting>
  <conditionalFormatting sqref="AT31">
    <cfRule type="cellIs" dxfId="9531" priority="1371" operator="lessThan">
      <formula>$C$4</formula>
    </cfRule>
  </conditionalFormatting>
  <conditionalFormatting sqref="AT32">
    <cfRule type="cellIs" dxfId="9530" priority="1372" operator="lessThan">
      <formula>$C$4</formula>
    </cfRule>
  </conditionalFormatting>
  <conditionalFormatting sqref="AT33">
    <cfRule type="cellIs" dxfId="9529" priority="1373" operator="lessThan">
      <formula>$C$4</formula>
    </cfRule>
  </conditionalFormatting>
  <conditionalFormatting sqref="AT34">
    <cfRule type="cellIs" dxfId="9528" priority="1374" operator="lessThan">
      <formula>$C$4</formula>
    </cfRule>
  </conditionalFormatting>
  <conditionalFormatting sqref="AT35">
    <cfRule type="cellIs" dxfId="9527" priority="1375" operator="lessThan">
      <formula>$C$4</formula>
    </cfRule>
  </conditionalFormatting>
  <conditionalFormatting sqref="AT36">
    <cfRule type="cellIs" dxfId="9526" priority="1376" operator="lessThan">
      <formula>$C$4</formula>
    </cfRule>
  </conditionalFormatting>
  <conditionalFormatting sqref="AT37">
    <cfRule type="cellIs" dxfId="9525" priority="1377" operator="lessThan">
      <formula>$C$4</formula>
    </cfRule>
  </conditionalFormatting>
  <conditionalFormatting sqref="AT38">
    <cfRule type="cellIs" dxfId="9524" priority="1378" operator="lessThan">
      <formula>$C$4</formula>
    </cfRule>
  </conditionalFormatting>
  <conditionalFormatting sqref="AT39">
    <cfRule type="cellIs" dxfId="9523" priority="1379" operator="lessThan">
      <formula>$C$4</formula>
    </cfRule>
  </conditionalFormatting>
  <conditionalFormatting sqref="AT40">
    <cfRule type="cellIs" dxfId="9522" priority="1380" operator="lessThan">
      <formula>$C$4</formula>
    </cfRule>
  </conditionalFormatting>
  <conditionalFormatting sqref="AT41">
    <cfRule type="cellIs" dxfId="9521" priority="1381" operator="lessThan">
      <formula>$C$4</formula>
    </cfRule>
  </conditionalFormatting>
  <conditionalFormatting sqref="AT42">
    <cfRule type="cellIs" dxfId="9520" priority="1382" operator="lessThan">
      <formula>$C$4</formula>
    </cfRule>
  </conditionalFormatting>
  <conditionalFormatting sqref="AT43">
    <cfRule type="cellIs" dxfId="9519" priority="1383" operator="lessThan">
      <formula>$C$4</formula>
    </cfRule>
  </conditionalFormatting>
  <conditionalFormatting sqref="AT44">
    <cfRule type="cellIs" dxfId="9518" priority="1384" operator="lessThan">
      <formula>$C$4</formula>
    </cfRule>
  </conditionalFormatting>
  <conditionalFormatting sqref="AT45">
    <cfRule type="cellIs" dxfId="9517" priority="1385" operator="lessThan">
      <formula>$C$4</formula>
    </cfRule>
  </conditionalFormatting>
  <conditionalFormatting sqref="AT46">
    <cfRule type="cellIs" dxfId="9516" priority="1386" operator="lessThan">
      <formula>$C$4</formula>
    </cfRule>
  </conditionalFormatting>
  <conditionalFormatting sqref="AT47">
    <cfRule type="cellIs" dxfId="9515" priority="1387" operator="lessThan">
      <formula>$C$4</formula>
    </cfRule>
  </conditionalFormatting>
  <conditionalFormatting sqref="AT48">
    <cfRule type="cellIs" dxfId="9514" priority="1388" operator="lessThan">
      <formula>$C$4</formula>
    </cfRule>
  </conditionalFormatting>
  <conditionalFormatting sqref="AT49">
    <cfRule type="cellIs" dxfId="9513" priority="1389" operator="lessThan">
      <formula>$C$4</formula>
    </cfRule>
  </conditionalFormatting>
  <conditionalFormatting sqref="AT50">
    <cfRule type="cellIs" dxfId="9512" priority="1390" operator="lessThan">
      <formula>$C$4</formula>
    </cfRule>
  </conditionalFormatting>
  <conditionalFormatting sqref="AT51">
    <cfRule type="cellIs" dxfId="9511" priority="1391" operator="lessThan">
      <formula>$C$4</formula>
    </cfRule>
  </conditionalFormatting>
  <conditionalFormatting sqref="AT52">
    <cfRule type="cellIs" dxfId="9510" priority="1392" operator="lessThan">
      <formula>$C$4</formula>
    </cfRule>
  </conditionalFormatting>
  <conditionalFormatting sqref="AT53">
    <cfRule type="cellIs" dxfId="9509" priority="1393" operator="lessThan">
      <formula>$C$4</formula>
    </cfRule>
  </conditionalFormatting>
  <conditionalFormatting sqref="AT54">
    <cfRule type="cellIs" dxfId="9508" priority="1394" operator="lessThan">
      <formula>$C$4</formula>
    </cfRule>
  </conditionalFormatting>
  <conditionalFormatting sqref="AT55">
    <cfRule type="cellIs" dxfId="9507" priority="1395" operator="lessThan">
      <formula>$C$4</formula>
    </cfRule>
  </conditionalFormatting>
  <conditionalFormatting sqref="AT56">
    <cfRule type="cellIs" dxfId="9506" priority="1396" operator="lessThan">
      <formula>$C$4</formula>
    </cfRule>
  </conditionalFormatting>
  <conditionalFormatting sqref="AT57">
    <cfRule type="cellIs" dxfId="9505" priority="1397" operator="lessThan">
      <formula>$C$4</formula>
    </cfRule>
  </conditionalFormatting>
  <conditionalFormatting sqref="AT58">
    <cfRule type="cellIs" dxfId="9504" priority="1398" operator="lessThan">
      <formula>$C$4</formula>
    </cfRule>
  </conditionalFormatting>
  <conditionalFormatting sqref="AT59">
    <cfRule type="cellIs" dxfId="9503" priority="1399" operator="lessThan">
      <formula>$C$4</formula>
    </cfRule>
  </conditionalFormatting>
  <conditionalFormatting sqref="AT60">
    <cfRule type="cellIs" dxfId="9502" priority="1400" operator="lessThan">
      <formula>$C$4</formula>
    </cfRule>
  </conditionalFormatting>
  <conditionalFormatting sqref="AU11">
    <cfRule type="cellIs" dxfId="9501" priority="1401" operator="lessThan">
      <formula>$C$4</formula>
    </cfRule>
  </conditionalFormatting>
  <conditionalFormatting sqref="AU12">
    <cfRule type="cellIs" dxfId="9500" priority="1402" operator="lessThan">
      <formula>$C$4</formula>
    </cfRule>
  </conditionalFormatting>
  <conditionalFormatting sqref="AU13">
    <cfRule type="cellIs" dxfId="9499" priority="1403" operator="lessThan">
      <formula>$C$4</formula>
    </cfRule>
  </conditionalFormatting>
  <conditionalFormatting sqref="AU14">
    <cfRule type="cellIs" dxfId="9498" priority="1404" operator="lessThan">
      <formula>$C$4</formula>
    </cfRule>
  </conditionalFormatting>
  <conditionalFormatting sqref="AU15">
    <cfRule type="cellIs" dxfId="9497" priority="1405" operator="lessThan">
      <formula>$C$4</formula>
    </cfRule>
  </conditionalFormatting>
  <conditionalFormatting sqref="AU16">
    <cfRule type="cellIs" dxfId="9496" priority="1406" operator="lessThan">
      <formula>$C$4</formula>
    </cfRule>
  </conditionalFormatting>
  <conditionalFormatting sqref="AU17">
    <cfRule type="cellIs" dxfId="9495" priority="1407" operator="lessThan">
      <formula>$C$4</formula>
    </cfRule>
  </conditionalFormatting>
  <conditionalFormatting sqref="AU18">
    <cfRule type="cellIs" dxfId="9494" priority="1408" operator="lessThan">
      <formula>$C$4</formula>
    </cfRule>
  </conditionalFormatting>
  <conditionalFormatting sqref="AU19">
    <cfRule type="cellIs" dxfId="9493" priority="1409" operator="lessThan">
      <formula>$C$4</formula>
    </cfRule>
  </conditionalFormatting>
  <conditionalFormatting sqref="AU20">
    <cfRule type="cellIs" dxfId="9492" priority="1410" operator="lessThan">
      <formula>$C$4</formula>
    </cfRule>
  </conditionalFormatting>
  <conditionalFormatting sqref="AU21">
    <cfRule type="cellIs" dxfId="9491" priority="1411" operator="lessThan">
      <formula>$C$4</formula>
    </cfRule>
  </conditionalFormatting>
  <conditionalFormatting sqref="AU22">
    <cfRule type="cellIs" dxfId="9490" priority="1412" operator="lessThan">
      <formula>$C$4</formula>
    </cfRule>
  </conditionalFormatting>
  <conditionalFormatting sqref="AU23">
    <cfRule type="cellIs" dxfId="9489" priority="1413" operator="lessThan">
      <formula>$C$4</formula>
    </cfRule>
  </conditionalFormatting>
  <conditionalFormatting sqref="AU24">
    <cfRule type="cellIs" dxfId="9488" priority="1414" operator="lessThan">
      <formula>$C$4</formula>
    </cfRule>
  </conditionalFormatting>
  <conditionalFormatting sqref="AU25">
    <cfRule type="cellIs" dxfId="9487" priority="1415" operator="lessThan">
      <formula>$C$4</formula>
    </cfRule>
  </conditionalFormatting>
  <conditionalFormatting sqref="AU26">
    <cfRule type="cellIs" dxfId="9486" priority="1416" operator="lessThan">
      <formula>$C$4</formula>
    </cfRule>
  </conditionalFormatting>
  <conditionalFormatting sqref="AU27">
    <cfRule type="cellIs" dxfId="9485" priority="1417" operator="lessThan">
      <formula>$C$4</formula>
    </cfRule>
  </conditionalFormatting>
  <conditionalFormatting sqref="AU28">
    <cfRule type="cellIs" dxfId="9484" priority="1418" operator="lessThan">
      <formula>$C$4</formula>
    </cfRule>
  </conditionalFormatting>
  <conditionalFormatting sqref="AU29">
    <cfRule type="cellIs" dxfId="9483" priority="1419" operator="lessThan">
      <formula>$C$4</formula>
    </cfRule>
  </conditionalFormatting>
  <conditionalFormatting sqref="AU30">
    <cfRule type="cellIs" dxfId="9482" priority="1420" operator="lessThan">
      <formula>$C$4</formula>
    </cfRule>
  </conditionalFormatting>
  <conditionalFormatting sqref="AU31">
    <cfRule type="cellIs" dxfId="9481" priority="1421" operator="lessThan">
      <formula>$C$4</formula>
    </cfRule>
  </conditionalFormatting>
  <conditionalFormatting sqref="AU32">
    <cfRule type="cellIs" dxfId="9480" priority="1422" operator="lessThan">
      <formula>$C$4</formula>
    </cfRule>
  </conditionalFormatting>
  <conditionalFormatting sqref="AU33">
    <cfRule type="cellIs" dxfId="9479" priority="1423" operator="lessThan">
      <formula>$C$4</formula>
    </cfRule>
  </conditionalFormatting>
  <conditionalFormatting sqref="AU34">
    <cfRule type="cellIs" dxfId="9478" priority="1424" operator="lessThan">
      <formula>$C$4</formula>
    </cfRule>
  </conditionalFormatting>
  <conditionalFormatting sqref="AU35">
    <cfRule type="cellIs" dxfId="9477" priority="1425" operator="lessThan">
      <formula>$C$4</formula>
    </cfRule>
  </conditionalFormatting>
  <conditionalFormatting sqref="AU36">
    <cfRule type="cellIs" dxfId="9476" priority="1426" operator="lessThan">
      <formula>$C$4</formula>
    </cfRule>
  </conditionalFormatting>
  <conditionalFormatting sqref="AU37">
    <cfRule type="cellIs" dxfId="9475" priority="1427" operator="lessThan">
      <formula>$C$4</formula>
    </cfRule>
  </conditionalFormatting>
  <conditionalFormatting sqref="AU38">
    <cfRule type="cellIs" dxfId="9474" priority="1428" operator="lessThan">
      <formula>$C$4</formula>
    </cfRule>
  </conditionalFormatting>
  <conditionalFormatting sqref="AU39">
    <cfRule type="cellIs" dxfId="9473" priority="1429" operator="lessThan">
      <formula>$C$4</formula>
    </cfRule>
  </conditionalFormatting>
  <conditionalFormatting sqref="AU40">
    <cfRule type="cellIs" dxfId="9472" priority="1430" operator="lessThan">
      <formula>$C$4</formula>
    </cfRule>
  </conditionalFormatting>
  <conditionalFormatting sqref="AU41">
    <cfRule type="cellIs" dxfId="9471" priority="1431" operator="lessThan">
      <formula>$C$4</formula>
    </cfRule>
  </conditionalFormatting>
  <conditionalFormatting sqref="AU42">
    <cfRule type="cellIs" dxfId="9470" priority="1432" operator="lessThan">
      <formula>$C$4</formula>
    </cfRule>
  </conditionalFormatting>
  <conditionalFormatting sqref="AU43">
    <cfRule type="cellIs" dxfId="9469" priority="1433" operator="lessThan">
      <formula>$C$4</formula>
    </cfRule>
  </conditionalFormatting>
  <conditionalFormatting sqref="AU44">
    <cfRule type="cellIs" dxfId="9468" priority="1434" operator="lessThan">
      <formula>$C$4</formula>
    </cfRule>
  </conditionalFormatting>
  <conditionalFormatting sqref="AU45">
    <cfRule type="cellIs" dxfId="9467" priority="1435" operator="lessThan">
      <formula>$C$4</formula>
    </cfRule>
  </conditionalFormatting>
  <conditionalFormatting sqref="AU46">
    <cfRule type="cellIs" dxfId="9466" priority="1436" operator="lessThan">
      <formula>$C$4</formula>
    </cfRule>
  </conditionalFormatting>
  <conditionalFormatting sqref="AU47">
    <cfRule type="cellIs" dxfId="9465" priority="1437" operator="lessThan">
      <formula>$C$4</formula>
    </cfRule>
  </conditionalFormatting>
  <conditionalFormatting sqref="AU48">
    <cfRule type="cellIs" dxfId="9464" priority="1438" operator="lessThan">
      <formula>$C$4</formula>
    </cfRule>
  </conditionalFormatting>
  <conditionalFormatting sqref="AU49">
    <cfRule type="cellIs" dxfId="9463" priority="1439" operator="lessThan">
      <formula>$C$4</formula>
    </cfRule>
  </conditionalFormatting>
  <conditionalFormatting sqref="AU50">
    <cfRule type="cellIs" dxfId="9462" priority="1440" operator="lessThan">
      <formula>$C$4</formula>
    </cfRule>
  </conditionalFormatting>
  <conditionalFormatting sqref="AU51">
    <cfRule type="cellIs" dxfId="9461" priority="1441" operator="lessThan">
      <formula>$C$4</formula>
    </cfRule>
  </conditionalFormatting>
  <conditionalFormatting sqref="AU52">
    <cfRule type="cellIs" dxfId="9460" priority="1442" operator="lessThan">
      <formula>$C$4</formula>
    </cfRule>
  </conditionalFormatting>
  <conditionalFormatting sqref="AU53">
    <cfRule type="cellIs" dxfId="9459" priority="1443" operator="lessThan">
      <formula>$C$4</formula>
    </cfRule>
  </conditionalFormatting>
  <conditionalFormatting sqref="AU54">
    <cfRule type="cellIs" dxfId="9458" priority="1444" operator="lessThan">
      <formula>$C$4</formula>
    </cfRule>
  </conditionalFormatting>
  <conditionalFormatting sqref="AU55">
    <cfRule type="cellIs" dxfId="9457" priority="1445" operator="lessThan">
      <formula>$C$4</formula>
    </cfRule>
  </conditionalFormatting>
  <conditionalFormatting sqref="AU56">
    <cfRule type="cellIs" dxfId="9456" priority="1446" operator="lessThan">
      <formula>$C$4</formula>
    </cfRule>
  </conditionalFormatting>
  <conditionalFormatting sqref="AU57">
    <cfRule type="cellIs" dxfId="9455" priority="1447" operator="lessThan">
      <formula>$C$4</formula>
    </cfRule>
  </conditionalFormatting>
  <conditionalFormatting sqref="AU58">
    <cfRule type="cellIs" dxfId="9454" priority="1448" operator="lessThan">
      <formula>$C$4</formula>
    </cfRule>
  </conditionalFormatting>
  <conditionalFormatting sqref="AU59">
    <cfRule type="cellIs" dxfId="9453" priority="1449" operator="lessThan">
      <formula>$C$4</formula>
    </cfRule>
  </conditionalFormatting>
  <conditionalFormatting sqref="AU60">
    <cfRule type="cellIs" dxfId="9452" priority="1450" operator="lessThan">
      <formula>$C$4</formula>
    </cfRule>
  </conditionalFormatting>
  <conditionalFormatting sqref="AV11">
    <cfRule type="cellIs" dxfId="9451" priority="1451" operator="lessThan">
      <formula>$C$4</formula>
    </cfRule>
  </conditionalFormatting>
  <conditionalFormatting sqref="AV12">
    <cfRule type="cellIs" dxfId="9450" priority="1452" operator="lessThan">
      <formula>$C$4</formula>
    </cfRule>
  </conditionalFormatting>
  <conditionalFormatting sqref="AV13">
    <cfRule type="cellIs" dxfId="9449" priority="1453" operator="lessThan">
      <formula>$C$4</formula>
    </cfRule>
  </conditionalFormatting>
  <conditionalFormatting sqref="AV14">
    <cfRule type="cellIs" dxfId="9448" priority="1454" operator="lessThan">
      <formula>$C$4</formula>
    </cfRule>
  </conditionalFormatting>
  <conditionalFormatting sqref="AV15">
    <cfRule type="cellIs" dxfId="9447" priority="1455" operator="lessThan">
      <formula>$C$4</formula>
    </cfRule>
  </conditionalFormatting>
  <conditionalFormatting sqref="AV16">
    <cfRule type="cellIs" dxfId="9446" priority="1456" operator="lessThan">
      <formula>$C$4</formula>
    </cfRule>
  </conditionalFormatting>
  <conditionalFormatting sqref="AV17">
    <cfRule type="cellIs" dxfId="9445" priority="1457" operator="lessThan">
      <formula>$C$4</formula>
    </cfRule>
  </conditionalFormatting>
  <conditionalFormatting sqref="AV18">
    <cfRule type="cellIs" dxfId="9444" priority="1458" operator="lessThan">
      <formula>$C$4</formula>
    </cfRule>
  </conditionalFormatting>
  <conditionalFormatting sqref="AV19">
    <cfRule type="cellIs" dxfId="9443" priority="1459" operator="lessThan">
      <formula>$C$4</formula>
    </cfRule>
  </conditionalFormatting>
  <conditionalFormatting sqref="AV20">
    <cfRule type="cellIs" dxfId="9442" priority="1460" operator="lessThan">
      <formula>$C$4</formula>
    </cfRule>
  </conditionalFormatting>
  <conditionalFormatting sqref="AV21">
    <cfRule type="cellIs" dxfId="9441" priority="1461" operator="lessThan">
      <formula>$C$4</formula>
    </cfRule>
  </conditionalFormatting>
  <conditionalFormatting sqref="AV22">
    <cfRule type="cellIs" dxfId="9440" priority="1462" operator="lessThan">
      <formula>$C$4</formula>
    </cfRule>
  </conditionalFormatting>
  <conditionalFormatting sqref="AV23">
    <cfRule type="cellIs" dxfId="9439" priority="1463" operator="lessThan">
      <formula>$C$4</formula>
    </cfRule>
  </conditionalFormatting>
  <conditionalFormatting sqref="AV24">
    <cfRule type="cellIs" dxfId="9438" priority="1464" operator="lessThan">
      <formula>$C$4</formula>
    </cfRule>
  </conditionalFormatting>
  <conditionalFormatting sqref="AV25">
    <cfRule type="cellIs" dxfId="9437" priority="1465" operator="lessThan">
      <formula>$C$4</formula>
    </cfRule>
  </conditionalFormatting>
  <conditionalFormatting sqref="AV26">
    <cfRule type="cellIs" dxfId="9436" priority="1466" operator="lessThan">
      <formula>$C$4</formula>
    </cfRule>
  </conditionalFormatting>
  <conditionalFormatting sqref="AV27">
    <cfRule type="cellIs" dxfId="9435" priority="1467" operator="lessThan">
      <formula>$C$4</formula>
    </cfRule>
  </conditionalFormatting>
  <conditionalFormatting sqref="AV28">
    <cfRule type="cellIs" dxfId="9434" priority="1468" operator="lessThan">
      <formula>$C$4</formula>
    </cfRule>
  </conditionalFormatting>
  <conditionalFormatting sqref="AV29">
    <cfRule type="cellIs" dxfId="9433" priority="1469" operator="lessThan">
      <formula>$C$4</formula>
    </cfRule>
  </conditionalFormatting>
  <conditionalFormatting sqref="AV30">
    <cfRule type="cellIs" dxfId="9432" priority="1470" operator="lessThan">
      <formula>$C$4</formula>
    </cfRule>
  </conditionalFormatting>
  <conditionalFormatting sqref="AV31">
    <cfRule type="cellIs" dxfId="9431" priority="1471" operator="lessThan">
      <formula>$C$4</formula>
    </cfRule>
  </conditionalFormatting>
  <conditionalFormatting sqref="AV32">
    <cfRule type="cellIs" dxfId="9430" priority="1472" operator="lessThan">
      <formula>$C$4</formula>
    </cfRule>
  </conditionalFormatting>
  <conditionalFormatting sqref="AV33">
    <cfRule type="cellIs" dxfId="9429" priority="1473" operator="lessThan">
      <formula>$C$4</formula>
    </cfRule>
  </conditionalFormatting>
  <conditionalFormatting sqref="AV34">
    <cfRule type="cellIs" dxfId="9428" priority="1474" operator="lessThan">
      <formula>$C$4</formula>
    </cfRule>
  </conditionalFormatting>
  <conditionalFormatting sqref="AV35">
    <cfRule type="cellIs" dxfId="9427" priority="1475" operator="lessThan">
      <formula>$C$4</formula>
    </cfRule>
  </conditionalFormatting>
  <conditionalFormatting sqref="AV36">
    <cfRule type="cellIs" dxfId="9426" priority="1476" operator="lessThan">
      <formula>$C$4</formula>
    </cfRule>
  </conditionalFormatting>
  <conditionalFormatting sqref="AV37">
    <cfRule type="cellIs" dxfId="9425" priority="1477" operator="lessThan">
      <formula>$C$4</formula>
    </cfRule>
  </conditionalFormatting>
  <conditionalFormatting sqref="AV38">
    <cfRule type="cellIs" dxfId="9424" priority="1478" operator="lessThan">
      <formula>$C$4</formula>
    </cfRule>
  </conditionalFormatting>
  <conditionalFormatting sqref="AV39">
    <cfRule type="cellIs" dxfId="9423" priority="1479" operator="lessThan">
      <formula>$C$4</formula>
    </cfRule>
  </conditionalFormatting>
  <conditionalFormatting sqref="AV40">
    <cfRule type="cellIs" dxfId="9422" priority="1480" operator="lessThan">
      <formula>$C$4</formula>
    </cfRule>
  </conditionalFormatting>
  <conditionalFormatting sqref="AV41">
    <cfRule type="cellIs" dxfId="9421" priority="1481" operator="lessThan">
      <formula>$C$4</formula>
    </cfRule>
  </conditionalFormatting>
  <conditionalFormatting sqref="AV42">
    <cfRule type="cellIs" dxfId="9420" priority="1482" operator="lessThan">
      <formula>$C$4</formula>
    </cfRule>
  </conditionalFormatting>
  <conditionalFormatting sqref="AV43">
    <cfRule type="cellIs" dxfId="9419" priority="1483" operator="lessThan">
      <formula>$C$4</formula>
    </cfRule>
  </conditionalFormatting>
  <conditionalFormatting sqref="AV44">
    <cfRule type="cellIs" dxfId="9418" priority="1484" operator="lessThan">
      <formula>$C$4</formula>
    </cfRule>
  </conditionalFormatting>
  <conditionalFormatting sqref="AV45">
    <cfRule type="cellIs" dxfId="9417" priority="1485" operator="lessThan">
      <formula>$C$4</formula>
    </cfRule>
  </conditionalFormatting>
  <conditionalFormatting sqref="AV46">
    <cfRule type="cellIs" dxfId="9416" priority="1486" operator="lessThan">
      <formula>$C$4</formula>
    </cfRule>
  </conditionalFormatting>
  <conditionalFormatting sqref="AV47">
    <cfRule type="cellIs" dxfId="9415" priority="1487" operator="lessThan">
      <formula>$C$4</formula>
    </cfRule>
  </conditionalFormatting>
  <conditionalFormatting sqref="AV48">
    <cfRule type="cellIs" dxfId="9414" priority="1488" operator="lessThan">
      <formula>$C$4</formula>
    </cfRule>
  </conditionalFormatting>
  <conditionalFormatting sqref="AV49">
    <cfRule type="cellIs" dxfId="9413" priority="1489" operator="lessThan">
      <formula>$C$4</formula>
    </cfRule>
  </conditionalFormatting>
  <conditionalFormatting sqref="AV50">
    <cfRule type="cellIs" dxfId="9412" priority="1490" operator="lessThan">
      <formula>$C$4</formula>
    </cfRule>
  </conditionalFormatting>
  <conditionalFormatting sqref="AV51">
    <cfRule type="cellIs" dxfId="9411" priority="1491" operator="lessThan">
      <formula>$C$4</formula>
    </cfRule>
  </conditionalFormatting>
  <conditionalFormatting sqref="AV52">
    <cfRule type="cellIs" dxfId="9410" priority="1492" operator="lessThan">
      <formula>$C$4</formula>
    </cfRule>
  </conditionalFormatting>
  <conditionalFormatting sqref="AV53">
    <cfRule type="cellIs" dxfId="9409" priority="1493" operator="lessThan">
      <formula>$C$4</formula>
    </cfRule>
  </conditionalFormatting>
  <conditionalFormatting sqref="AV54">
    <cfRule type="cellIs" dxfId="9408" priority="1494" operator="lessThan">
      <formula>$C$4</formula>
    </cfRule>
  </conditionalFormatting>
  <conditionalFormatting sqref="AV55">
    <cfRule type="cellIs" dxfId="9407" priority="1495" operator="lessThan">
      <formula>$C$4</formula>
    </cfRule>
  </conditionalFormatting>
  <conditionalFormatting sqref="AV56">
    <cfRule type="cellIs" dxfId="9406" priority="1496" operator="lessThan">
      <formula>$C$4</formula>
    </cfRule>
  </conditionalFormatting>
  <conditionalFormatting sqref="AV57">
    <cfRule type="cellIs" dxfId="9405" priority="1497" operator="lessThan">
      <formula>$C$4</formula>
    </cfRule>
  </conditionalFormatting>
  <conditionalFormatting sqref="AV58">
    <cfRule type="cellIs" dxfId="9404" priority="1498" operator="lessThan">
      <formula>$C$4</formula>
    </cfRule>
  </conditionalFormatting>
  <conditionalFormatting sqref="AV59">
    <cfRule type="cellIs" dxfId="9403" priority="1499" operator="lessThan">
      <formula>$C$4</formula>
    </cfRule>
  </conditionalFormatting>
  <conditionalFormatting sqref="AV60">
    <cfRule type="cellIs" dxfId="9402" priority="1500" operator="lessThan">
      <formula>$C$4</formula>
    </cfRule>
  </conditionalFormatting>
  <conditionalFormatting sqref="AW11">
    <cfRule type="cellIs" dxfId="9401" priority="1501" operator="lessThan">
      <formula>$C$4</formula>
    </cfRule>
  </conditionalFormatting>
  <conditionalFormatting sqref="AW12">
    <cfRule type="cellIs" dxfId="9400" priority="1502" operator="lessThan">
      <formula>$C$4</formula>
    </cfRule>
  </conditionalFormatting>
  <conditionalFormatting sqref="AW13">
    <cfRule type="cellIs" dxfId="9399" priority="1503" operator="lessThan">
      <formula>$C$4</formula>
    </cfRule>
  </conditionalFormatting>
  <conditionalFormatting sqref="AW14">
    <cfRule type="cellIs" dxfId="9398" priority="1504" operator="lessThan">
      <formula>$C$4</formula>
    </cfRule>
  </conditionalFormatting>
  <conditionalFormatting sqref="AW15">
    <cfRule type="cellIs" dxfId="9397" priority="1505" operator="lessThan">
      <formula>$C$4</formula>
    </cfRule>
  </conditionalFormatting>
  <conditionalFormatting sqref="AW16">
    <cfRule type="cellIs" dxfId="9396" priority="1506" operator="lessThan">
      <formula>$C$4</formula>
    </cfRule>
  </conditionalFormatting>
  <conditionalFormatting sqref="AW17">
    <cfRule type="cellIs" dxfId="9395" priority="1507" operator="lessThan">
      <formula>$C$4</formula>
    </cfRule>
  </conditionalFormatting>
  <conditionalFormatting sqref="AW18">
    <cfRule type="cellIs" dxfId="9394" priority="1508" operator="lessThan">
      <formula>$C$4</formula>
    </cfRule>
  </conditionalFormatting>
  <conditionalFormatting sqref="AW19">
    <cfRule type="cellIs" dxfId="9393" priority="1509" operator="lessThan">
      <formula>$C$4</formula>
    </cfRule>
  </conditionalFormatting>
  <conditionalFormatting sqref="AW20">
    <cfRule type="cellIs" dxfId="9392" priority="1510" operator="lessThan">
      <formula>$C$4</formula>
    </cfRule>
  </conditionalFormatting>
  <conditionalFormatting sqref="AW21">
    <cfRule type="cellIs" dxfId="9391" priority="1511" operator="lessThan">
      <formula>$C$4</formula>
    </cfRule>
  </conditionalFormatting>
  <conditionalFormatting sqref="AW22">
    <cfRule type="cellIs" dxfId="9390" priority="1512" operator="lessThan">
      <formula>$C$4</formula>
    </cfRule>
  </conditionalFormatting>
  <conditionalFormatting sqref="AW23">
    <cfRule type="cellIs" dxfId="9389" priority="1513" operator="lessThan">
      <formula>$C$4</formula>
    </cfRule>
  </conditionalFormatting>
  <conditionalFormatting sqref="AW24">
    <cfRule type="cellIs" dxfId="9388" priority="1514" operator="lessThan">
      <formula>$C$4</formula>
    </cfRule>
  </conditionalFormatting>
  <conditionalFormatting sqref="AW25">
    <cfRule type="cellIs" dxfId="9387" priority="1515" operator="lessThan">
      <formula>$C$4</formula>
    </cfRule>
  </conditionalFormatting>
  <conditionalFormatting sqref="AW26">
    <cfRule type="cellIs" dxfId="9386" priority="1516" operator="lessThan">
      <formula>$C$4</formula>
    </cfRule>
  </conditionalFormatting>
  <conditionalFormatting sqref="AW27">
    <cfRule type="cellIs" dxfId="9385" priority="1517" operator="lessThan">
      <formula>$C$4</formula>
    </cfRule>
  </conditionalFormatting>
  <conditionalFormatting sqref="AW28">
    <cfRule type="cellIs" dxfId="9384" priority="1518" operator="lessThan">
      <formula>$C$4</formula>
    </cfRule>
  </conditionalFormatting>
  <conditionalFormatting sqref="AW29">
    <cfRule type="cellIs" dxfId="9383" priority="1519" operator="lessThan">
      <formula>$C$4</formula>
    </cfRule>
  </conditionalFormatting>
  <conditionalFormatting sqref="AW30">
    <cfRule type="cellIs" dxfId="9382" priority="1520" operator="lessThan">
      <formula>$C$4</formula>
    </cfRule>
  </conditionalFormatting>
  <conditionalFormatting sqref="AW31">
    <cfRule type="cellIs" dxfId="9381" priority="1521" operator="lessThan">
      <formula>$C$4</formula>
    </cfRule>
  </conditionalFormatting>
  <conditionalFormatting sqref="AW32">
    <cfRule type="cellIs" dxfId="9380" priority="1522" operator="lessThan">
      <formula>$C$4</formula>
    </cfRule>
  </conditionalFormatting>
  <conditionalFormatting sqref="AW33">
    <cfRule type="cellIs" dxfId="9379" priority="1523" operator="lessThan">
      <formula>$C$4</formula>
    </cfRule>
  </conditionalFormatting>
  <conditionalFormatting sqref="AW34">
    <cfRule type="cellIs" dxfId="9378" priority="1524" operator="lessThan">
      <formula>$C$4</formula>
    </cfRule>
  </conditionalFormatting>
  <conditionalFormatting sqref="AW35">
    <cfRule type="cellIs" dxfId="9377" priority="1525" operator="lessThan">
      <formula>$C$4</formula>
    </cfRule>
  </conditionalFormatting>
  <conditionalFormatting sqref="AW36">
    <cfRule type="cellIs" dxfId="9376" priority="1526" operator="lessThan">
      <formula>$C$4</formula>
    </cfRule>
  </conditionalFormatting>
  <conditionalFormatting sqref="AW37">
    <cfRule type="cellIs" dxfId="9375" priority="1527" operator="lessThan">
      <formula>$C$4</formula>
    </cfRule>
  </conditionalFormatting>
  <conditionalFormatting sqref="AW38">
    <cfRule type="cellIs" dxfId="9374" priority="1528" operator="lessThan">
      <formula>$C$4</formula>
    </cfRule>
  </conditionalFormatting>
  <conditionalFormatting sqref="AW39">
    <cfRule type="cellIs" dxfId="9373" priority="1529" operator="lessThan">
      <formula>$C$4</formula>
    </cfRule>
  </conditionalFormatting>
  <conditionalFormatting sqref="AW40">
    <cfRule type="cellIs" dxfId="9372" priority="1530" operator="lessThan">
      <formula>$C$4</formula>
    </cfRule>
  </conditionalFormatting>
  <conditionalFormatting sqref="AW41">
    <cfRule type="cellIs" dxfId="9371" priority="1531" operator="lessThan">
      <formula>$C$4</formula>
    </cfRule>
  </conditionalFormatting>
  <conditionalFormatting sqref="AW42">
    <cfRule type="cellIs" dxfId="9370" priority="1532" operator="lessThan">
      <formula>$C$4</formula>
    </cfRule>
  </conditionalFormatting>
  <conditionalFormatting sqref="AW43">
    <cfRule type="cellIs" dxfId="9369" priority="1533" operator="lessThan">
      <formula>$C$4</formula>
    </cfRule>
  </conditionalFormatting>
  <conditionalFormatting sqref="AW44">
    <cfRule type="cellIs" dxfId="9368" priority="1534" operator="lessThan">
      <formula>$C$4</formula>
    </cfRule>
  </conditionalFormatting>
  <conditionalFormatting sqref="AW45">
    <cfRule type="cellIs" dxfId="9367" priority="1535" operator="lessThan">
      <formula>$C$4</formula>
    </cfRule>
  </conditionalFormatting>
  <conditionalFormatting sqref="AW46">
    <cfRule type="cellIs" dxfId="9366" priority="1536" operator="lessThan">
      <formula>$C$4</formula>
    </cfRule>
  </conditionalFormatting>
  <conditionalFormatting sqref="AW47">
    <cfRule type="cellIs" dxfId="9365" priority="1537" operator="lessThan">
      <formula>$C$4</formula>
    </cfRule>
  </conditionalFormatting>
  <conditionalFormatting sqref="AW48">
    <cfRule type="cellIs" dxfId="9364" priority="1538" operator="lessThan">
      <formula>$C$4</formula>
    </cfRule>
  </conditionalFormatting>
  <conditionalFormatting sqref="AW49">
    <cfRule type="cellIs" dxfId="9363" priority="1539" operator="lessThan">
      <formula>$C$4</formula>
    </cfRule>
  </conditionalFormatting>
  <conditionalFormatting sqref="AW50">
    <cfRule type="cellIs" dxfId="9362" priority="1540" operator="lessThan">
      <formula>$C$4</formula>
    </cfRule>
  </conditionalFormatting>
  <conditionalFormatting sqref="AW51">
    <cfRule type="cellIs" dxfId="9361" priority="1541" operator="lessThan">
      <formula>$C$4</formula>
    </cfRule>
  </conditionalFormatting>
  <conditionalFormatting sqref="AW52">
    <cfRule type="cellIs" dxfId="9360" priority="1542" operator="lessThan">
      <formula>$C$4</formula>
    </cfRule>
  </conditionalFormatting>
  <conditionalFormatting sqref="AW53">
    <cfRule type="cellIs" dxfId="9359" priority="1543" operator="lessThan">
      <formula>$C$4</formula>
    </cfRule>
  </conditionalFormatting>
  <conditionalFormatting sqref="AW54">
    <cfRule type="cellIs" dxfId="9358" priority="1544" operator="lessThan">
      <formula>$C$4</formula>
    </cfRule>
  </conditionalFormatting>
  <conditionalFormatting sqref="AW55">
    <cfRule type="cellIs" dxfId="9357" priority="1545" operator="lessThan">
      <formula>$C$4</formula>
    </cfRule>
  </conditionalFormatting>
  <conditionalFormatting sqref="AW56">
    <cfRule type="cellIs" dxfId="9356" priority="1546" operator="lessThan">
      <formula>$C$4</formula>
    </cfRule>
  </conditionalFormatting>
  <conditionalFormatting sqref="AW57">
    <cfRule type="cellIs" dxfId="9355" priority="1547" operator="lessThan">
      <formula>$C$4</formula>
    </cfRule>
  </conditionalFormatting>
  <conditionalFormatting sqref="AW58">
    <cfRule type="cellIs" dxfId="9354" priority="1548" operator="lessThan">
      <formula>$C$4</formula>
    </cfRule>
  </conditionalFormatting>
  <conditionalFormatting sqref="AW59">
    <cfRule type="cellIs" dxfId="9353" priority="1549" operator="lessThan">
      <formula>$C$4</formula>
    </cfRule>
  </conditionalFormatting>
  <conditionalFormatting sqref="AW60">
    <cfRule type="cellIs" dxfId="9352" priority="1550" operator="lessThan">
      <formula>$C$4</formula>
    </cfRule>
  </conditionalFormatting>
  <conditionalFormatting sqref="BR11">
    <cfRule type="cellIs" dxfId="9351" priority="1551" operator="lessThan">
      <formula>$C$4</formula>
    </cfRule>
  </conditionalFormatting>
  <conditionalFormatting sqref="BR12">
    <cfRule type="cellIs" dxfId="9350" priority="1552" operator="lessThan">
      <formula>$C$4</formula>
    </cfRule>
  </conditionalFormatting>
  <conditionalFormatting sqref="BR13">
    <cfRule type="cellIs" dxfId="9349" priority="1553" operator="lessThan">
      <formula>$C$4</formula>
    </cfRule>
  </conditionalFormatting>
  <conditionalFormatting sqref="BR14">
    <cfRule type="cellIs" dxfId="9348" priority="1554" operator="lessThan">
      <formula>$C$4</formula>
    </cfRule>
  </conditionalFormatting>
  <conditionalFormatting sqref="BR15">
    <cfRule type="cellIs" dxfId="9347" priority="1555" operator="lessThan">
      <formula>$C$4</formula>
    </cfRule>
  </conditionalFormatting>
  <conditionalFormatting sqref="BR16">
    <cfRule type="cellIs" dxfId="9346" priority="1556" operator="lessThan">
      <formula>$C$4</formula>
    </cfRule>
  </conditionalFormatting>
  <conditionalFormatting sqref="BR17">
    <cfRule type="cellIs" dxfId="9345" priority="1557" operator="lessThan">
      <formula>$C$4</formula>
    </cfRule>
  </conditionalFormatting>
  <conditionalFormatting sqref="BR18">
    <cfRule type="cellIs" dxfId="9344" priority="1558" operator="lessThan">
      <formula>$C$4</formula>
    </cfRule>
  </conditionalFormatting>
  <conditionalFormatting sqref="BR19">
    <cfRule type="cellIs" dxfId="9343" priority="1559" operator="lessThan">
      <formula>$C$4</formula>
    </cfRule>
  </conditionalFormatting>
  <conditionalFormatting sqref="BR20">
    <cfRule type="cellIs" dxfId="9342" priority="1560" operator="lessThan">
      <formula>$C$4</formula>
    </cfRule>
  </conditionalFormatting>
  <conditionalFormatting sqref="BR21">
    <cfRule type="cellIs" dxfId="9341" priority="1561" operator="lessThan">
      <formula>$C$4</formula>
    </cfRule>
  </conditionalFormatting>
  <conditionalFormatting sqref="BR22">
    <cfRule type="cellIs" dxfId="9340" priority="1562" operator="lessThan">
      <formula>$C$4</formula>
    </cfRule>
  </conditionalFormatting>
  <conditionalFormatting sqref="BR23">
    <cfRule type="cellIs" dxfId="9339" priority="1563" operator="lessThan">
      <formula>$C$4</formula>
    </cfRule>
  </conditionalFormatting>
  <conditionalFormatting sqref="BR24">
    <cfRule type="cellIs" dxfId="9338" priority="1564" operator="lessThan">
      <formula>$C$4</formula>
    </cfRule>
  </conditionalFormatting>
  <conditionalFormatting sqref="BR25">
    <cfRule type="cellIs" dxfId="9337" priority="1565" operator="lessThan">
      <formula>$C$4</formula>
    </cfRule>
  </conditionalFormatting>
  <conditionalFormatting sqref="BR26">
    <cfRule type="cellIs" dxfId="9336" priority="1566" operator="lessThan">
      <formula>$C$4</formula>
    </cfRule>
  </conditionalFormatting>
  <conditionalFormatting sqref="BR27">
    <cfRule type="cellIs" dxfId="9335" priority="1567" operator="lessThan">
      <formula>$C$4</formula>
    </cfRule>
  </conditionalFormatting>
  <conditionalFormatting sqref="BR28">
    <cfRule type="cellIs" dxfId="9334" priority="1568" operator="lessThan">
      <formula>$C$4</formula>
    </cfRule>
  </conditionalFormatting>
  <conditionalFormatting sqref="BR29">
    <cfRule type="cellIs" dxfId="9333" priority="1569" operator="lessThan">
      <formula>$C$4</formula>
    </cfRule>
  </conditionalFormatting>
  <conditionalFormatting sqref="BR30">
    <cfRule type="cellIs" dxfId="9332" priority="1570" operator="lessThan">
      <formula>$C$4</formula>
    </cfRule>
  </conditionalFormatting>
  <conditionalFormatting sqref="BR31">
    <cfRule type="cellIs" dxfId="9331" priority="1571" operator="lessThan">
      <formula>$C$4</formula>
    </cfRule>
  </conditionalFormatting>
  <conditionalFormatting sqref="BR32">
    <cfRule type="cellIs" dxfId="9330" priority="1572" operator="lessThan">
      <formula>$C$4</formula>
    </cfRule>
  </conditionalFormatting>
  <conditionalFormatting sqref="BR33">
    <cfRule type="cellIs" dxfId="9329" priority="1573" operator="lessThan">
      <formula>$C$4</formula>
    </cfRule>
  </conditionalFormatting>
  <conditionalFormatting sqref="BR34">
    <cfRule type="cellIs" dxfId="9328" priority="1574" operator="lessThan">
      <formula>$C$4</formula>
    </cfRule>
  </conditionalFormatting>
  <conditionalFormatting sqref="BR35">
    <cfRule type="cellIs" dxfId="9327" priority="1575" operator="lessThan">
      <formula>$C$4</formula>
    </cfRule>
  </conditionalFormatting>
  <conditionalFormatting sqref="BR36">
    <cfRule type="cellIs" dxfId="9326" priority="1576" operator="lessThan">
      <formula>$C$4</formula>
    </cfRule>
  </conditionalFormatting>
  <conditionalFormatting sqref="BR37">
    <cfRule type="cellIs" dxfId="9325" priority="1577" operator="lessThan">
      <formula>$C$4</formula>
    </cfRule>
  </conditionalFormatting>
  <conditionalFormatting sqref="BR38">
    <cfRule type="cellIs" dxfId="9324" priority="1578" operator="lessThan">
      <formula>$C$4</formula>
    </cfRule>
  </conditionalFormatting>
  <conditionalFormatting sqref="BR39">
    <cfRule type="cellIs" dxfId="9323" priority="1579" operator="lessThan">
      <formula>$C$4</formula>
    </cfRule>
  </conditionalFormatting>
  <conditionalFormatting sqref="BR40">
    <cfRule type="cellIs" dxfId="9322" priority="1580" operator="lessThan">
      <formula>$C$4</formula>
    </cfRule>
  </conditionalFormatting>
  <conditionalFormatting sqref="BR41">
    <cfRule type="cellIs" dxfId="9321" priority="1581" operator="lessThan">
      <formula>$C$4</formula>
    </cfRule>
  </conditionalFormatting>
  <conditionalFormatting sqref="BR42">
    <cfRule type="cellIs" dxfId="9320" priority="1582" operator="lessThan">
      <formula>$C$4</formula>
    </cfRule>
  </conditionalFormatting>
  <conditionalFormatting sqref="BR43">
    <cfRule type="cellIs" dxfId="9319" priority="1583" operator="lessThan">
      <formula>$C$4</formula>
    </cfRule>
  </conditionalFormatting>
  <conditionalFormatting sqref="BR44">
    <cfRule type="cellIs" dxfId="9318" priority="1584" operator="lessThan">
      <formula>$C$4</formula>
    </cfRule>
  </conditionalFormatting>
  <conditionalFormatting sqref="BR45">
    <cfRule type="cellIs" dxfId="9317" priority="1585" operator="lessThan">
      <formula>$C$4</formula>
    </cfRule>
  </conditionalFormatting>
  <conditionalFormatting sqref="BR46">
    <cfRule type="cellIs" dxfId="9316" priority="1586" operator="lessThan">
      <formula>$C$4</formula>
    </cfRule>
  </conditionalFormatting>
  <conditionalFormatting sqref="BR47">
    <cfRule type="cellIs" dxfId="9315" priority="1587" operator="lessThan">
      <formula>$C$4</formula>
    </cfRule>
  </conditionalFormatting>
  <conditionalFormatting sqref="BR48">
    <cfRule type="cellIs" dxfId="9314" priority="1588" operator="lessThan">
      <formula>$C$4</formula>
    </cfRule>
  </conditionalFormatting>
  <conditionalFormatting sqref="BR49">
    <cfRule type="cellIs" dxfId="9313" priority="1589" operator="lessThan">
      <formula>$C$4</formula>
    </cfRule>
  </conditionalFormatting>
  <conditionalFormatting sqref="BR50">
    <cfRule type="cellIs" dxfId="9312" priority="1590" operator="lessThan">
      <formula>$C$4</formula>
    </cfRule>
  </conditionalFormatting>
  <conditionalFormatting sqref="BR51">
    <cfRule type="cellIs" dxfId="9311" priority="1591" operator="lessThan">
      <formula>$C$4</formula>
    </cfRule>
  </conditionalFormatting>
  <conditionalFormatting sqref="BR52">
    <cfRule type="cellIs" dxfId="9310" priority="1592" operator="lessThan">
      <formula>$C$4</formula>
    </cfRule>
  </conditionalFormatting>
  <conditionalFormatting sqref="BR53">
    <cfRule type="cellIs" dxfId="9309" priority="1593" operator="lessThan">
      <formula>$C$4</formula>
    </cfRule>
  </conditionalFormatting>
  <conditionalFormatting sqref="BR54">
    <cfRule type="cellIs" dxfId="9308" priority="1594" operator="lessThan">
      <formula>$C$4</formula>
    </cfRule>
  </conditionalFormatting>
  <conditionalFormatting sqref="BR55">
    <cfRule type="cellIs" dxfId="9307" priority="1595" operator="lessThan">
      <formula>$C$4</formula>
    </cfRule>
  </conditionalFormatting>
  <conditionalFormatting sqref="BR56">
    <cfRule type="cellIs" dxfId="9306" priority="1596" operator="lessThan">
      <formula>$C$4</formula>
    </cfRule>
  </conditionalFormatting>
  <conditionalFormatting sqref="BR57">
    <cfRule type="cellIs" dxfId="9305" priority="1597" operator="lessThan">
      <formula>$C$4</formula>
    </cfRule>
  </conditionalFormatting>
  <conditionalFormatting sqref="BR58">
    <cfRule type="cellIs" dxfId="9304" priority="1598" operator="lessThan">
      <formula>$C$4</formula>
    </cfRule>
  </conditionalFormatting>
  <conditionalFormatting sqref="BR59">
    <cfRule type="cellIs" dxfId="9303" priority="1599" operator="lessThan">
      <formula>$C$4</formula>
    </cfRule>
  </conditionalFormatting>
  <conditionalFormatting sqref="BR60">
    <cfRule type="cellIs" dxfId="9302" priority="1600" operator="lessThan">
      <formula>$C$4</formula>
    </cfRule>
  </conditionalFormatting>
  <conditionalFormatting sqref="BS11">
    <cfRule type="cellIs" dxfId="9301" priority="1601" operator="lessThan">
      <formula>$C$4</formula>
    </cfRule>
  </conditionalFormatting>
  <conditionalFormatting sqref="BS12">
    <cfRule type="cellIs" dxfId="9300" priority="1602" operator="lessThan">
      <formula>$C$4</formula>
    </cfRule>
  </conditionalFormatting>
  <conditionalFormatting sqref="BS13">
    <cfRule type="cellIs" dxfId="9299" priority="1603" operator="lessThan">
      <formula>$C$4</formula>
    </cfRule>
  </conditionalFormatting>
  <conditionalFormatting sqref="BS14">
    <cfRule type="cellIs" dxfId="9298" priority="1604" operator="lessThan">
      <formula>$C$4</formula>
    </cfRule>
  </conditionalFormatting>
  <conditionalFormatting sqref="BS15">
    <cfRule type="cellIs" dxfId="9297" priority="1605" operator="lessThan">
      <formula>$C$4</formula>
    </cfRule>
  </conditionalFormatting>
  <conditionalFormatting sqref="BS16">
    <cfRule type="cellIs" dxfId="9296" priority="1606" operator="lessThan">
      <formula>$C$4</formula>
    </cfRule>
  </conditionalFormatting>
  <conditionalFormatting sqref="BS17">
    <cfRule type="cellIs" dxfId="9295" priority="1607" operator="lessThan">
      <formula>$C$4</formula>
    </cfRule>
  </conditionalFormatting>
  <conditionalFormatting sqref="BS18">
    <cfRule type="cellIs" dxfId="9294" priority="1608" operator="lessThan">
      <formula>$C$4</formula>
    </cfRule>
  </conditionalFormatting>
  <conditionalFormatting sqref="BS19">
    <cfRule type="cellIs" dxfId="9293" priority="1609" operator="lessThan">
      <formula>$C$4</formula>
    </cfRule>
  </conditionalFormatting>
  <conditionalFormatting sqref="BS20">
    <cfRule type="cellIs" dxfId="9292" priority="1610" operator="lessThan">
      <formula>$C$4</formula>
    </cfRule>
  </conditionalFormatting>
  <conditionalFormatting sqref="BS21">
    <cfRule type="cellIs" dxfId="9291" priority="1611" operator="lessThan">
      <formula>$C$4</formula>
    </cfRule>
  </conditionalFormatting>
  <conditionalFormatting sqref="BS22">
    <cfRule type="cellIs" dxfId="9290" priority="1612" operator="lessThan">
      <formula>$C$4</formula>
    </cfRule>
  </conditionalFormatting>
  <conditionalFormatting sqref="BS23">
    <cfRule type="cellIs" dxfId="9289" priority="1613" operator="lessThan">
      <formula>$C$4</formula>
    </cfRule>
  </conditionalFormatting>
  <conditionalFormatting sqref="BS24">
    <cfRule type="cellIs" dxfId="9288" priority="1614" operator="lessThan">
      <formula>$C$4</formula>
    </cfRule>
  </conditionalFormatting>
  <conditionalFormatting sqref="BS25">
    <cfRule type="cellIs" dxfId="9287" priority="1615" operator="lessThan">
      <formula>$C$4</formula>
    </cfRule>
  </conditionalFormatting>
  <conditionalFormatting sqref="BS26">
    <cfRule type="cellIs" dxfId="9286" priority="1616" operator="lessThan">
      <formula>$C$4</formula>
    </cfRule>
  </conditionalFormatting>
  <conditionalFormatting sqref="BS27">
    <cfRule type="cellIs" dxfId="9285" priority="1617" operator="lessThan">
      <formula>$C$4</formula>
    </cfRule>
  </conditionalFormatting>
  <conditionalFormatting sqref="BS28">
    <cfRule type="cellIs" dxfId="9284" priority="1618" operator="lessThan">
      <formula>$C$4</formula>
    </cfRule>
  </conditionalFormatting>
  <conditionalFormatting sqref="BS29">
    <cfRule type="cellIs" dxfId="9283" priority="1619" operator="lessThan">
      <formula>$C$4</formula>
    </cfRule>
  </conditionalFormatting>
  <conditionalFormatting sqref="BS30">
    <cfRule type="cellIs" dxfId="9282" priority="1620" operator="lessThan">
      <formula>$C$4</formula>
    </cfRule>
  </conditionalFormatting>
  <conditionalFormatting sqref="BS31">
    <cfRule type="cellIs" dxfId="9281" priority="1621" operator="lessThan">
      <formula>$C$4</formula>
    </cfRule>
  </conditionalFormatting>
  <conditionalFormatting sqref="BS32">
    <cfRule type="cellIs" dxfId="9280" priority="1622" operator="lessThan">
      <formula>$C$4</formula>
    </cfRule>
  </conditionalFormatting>
  <conditionalFormatting sqref="BS33">
    <cfRule type="cellIs" dxfId="9279" priority="1623" operator="lessThan">
      <formula>$C$4</formula>
    </cfRule>
  </conditionalFormatting>
  <conditionalFormatting sqref="BS34">
    <cfRule type="cellIs" dxfId="9278" priority="1624" operator="lessThan">
      <formula>$C$4</formula>
    </cfRule>
  </conditionalFormatting>
  <conditionalFormatting sqref="BS35">
    <cfRule type="cellIs" dxfId="9277" priority="1625" operator="lessThan">
      <formula>$C$4</formula>
    </cfRule>
  </conditionalFormatting>
  <conditionalFormatting sqref="BS36">
    <cfRule type="cellIs" dxfId="9276" priority="1626" operator="lessThan">
      <formula>$C$4</formula>
    </cfRule>
  </conditionalFormatting>
  <conditionalFormatting sqref="BS37">
    <cfRule type="cellIs" dxfId="9275" priority="1627" operator="lessThan">
      <formula>$C$4</formula>
    </cfRule>
  </conditionalFormatting>
  <conditionalFormatting sqref="BS38">
    <cfRule type="cellIs" dxfId="9274" priority="1628" operator="lessThan">
      <formula>$C$4</formula>
    </cfRule>
  </conditionalFormatting>
  <conditionalFormatting sqref="BS39">
    <cfRule type="cellIs" dxfId="9273" priority="1629" operator="lessThan">
      <formula>$C$4</formula>
    </cfRule>
  </conditionalFormatting>
  <conditionalFormatting sqref="BS40">
    <cfRule type="cellIs" dxfId="9272" priority="1630" operator="lessThan">
      <formula>$C$4</formula>
    </cfRule>
  </conditionalFormatting>
  <conditionalFormatting sqref="BS41">
    <cfRule type="cellIs" dxfId="9271" priority="1631" operator="lessThan">
      <formula>$C$4</formula>
    </cfRule>
  </conditionalFormatting>
  <conditionalFormatting sqref="BS42">
    <cfRule type="cellIs" dxfId="9270" priority="1632" operator="lessThan">
      <formula>$C$4</formula>
    </cfRule>
  </conditionalFormatting>
  <conditionalFormatting sqref="BS43">
    <cfRule type="cellIs" dxfId="9269" priority="1633" operator="lessThan">
      <formula>$C$4</formula>
    </cfRule>
  </conditionalFormatting>
  <conditionalFormatting sqref="BS44">
    <cfRule type="cellIs" dxfId="9268" priority="1634" operator="lessThan">
      <formula>$C$4</formula>
    </cfRule>
  </conditionalFormatting>
  <conditionalFormatting sqref="BS45">
    <cfRule type="cellIs" dxfId="9267" priority="1635" operator="lessThan">
      <formula>$C$4</formula>
    </cfRule>
  </conditionalFormatting>
  <conditionalFormatting sqref="BS46">
    <cfRule type="cellIs" dxfId="9266" priority="1636" operator="lessThan">
      <formula>$C$4</formula>
    </cfRule>
  </conditionalFormatting>
  <conditionalFormatting sqref="BS47">
    <cfRule type="cellIs" dxfId="9265" priority="1637" operator="lessThan">
      <formula>$C$4</formula>
    </cfRule>
  </conditionalFormatting>
  <conditionalFormatting sqref="BS48">
    <cfRule type="cellIs" dxfId="9264" priority="1638" operator="lessThan">
      <formula>$C$4</formula>
    </cfRule>
  </conditionalFormatting>
  <conditionalFormatting sqref="BS49">
    <cfRule type="cellIs" dxfId="9263" priority="1639" operator="lessThan">
      <formula>$C$4</formula>
    </cfRule>
  </conditionalFormatting>
  <conditionalFormatting sqref="BS50">
    <cfRule type="cellIs" dxfId="9262" priority="1640" operator="lessThan">
      <formula>$C$4</formula>
    </cfRule>
  </conditionalFormatting>
  <conditionalFormatting sqref="BS51">
    <cfRule type="cellIs" dxfId="9261" priority="1641" operator="lessThan">
      <formula>$C$4</formula>
    </cfRule>
  </conditionalFormatting>
  <conditionalFormatting sqref="BS52">
    <cfRule type="cellIs" dxfId="9260" priority="1642" operator="lessThan">
      <formula>$C$4</formula>
    </cfRule>
  </conditionalFormatting>
  <conditionalFormatting sqref="BS53">
    <cfRule type="cellIs" dxfId="9259" priority="1643" operator="lessThan">
      <formula>$C$4</formula>
    </cfRule>
  </conditionalFormatting>
  <conditionalFormatting sqref="BS54">
    <cfRule type="cellIs" dxfId="9258" priority="1644" operator="lessThan">
      <formula>$C$4</formula>
    </cfRule>
  </conditionalFormatting>
  <conditionalFormatting sqref="BS55">
    <cfRule type="cellIs" dxfId="9257" priority="1645" operator="lessThan">
      <formula>$C$4</formula>
    </cfRule>
  </conditionalFormatting>
  <conditionalFormatting sqref="BS56">
    <cfRule type="cellIs" dxfId="9256" priority="1646" operator="lessThan">
      <formula>$C$4</formula>
    </cfRule>
  </conditionalFormatting>
  <conditionalFormatting sqref="BS57">
    <cfRule type="cellIs" dxfId="9255" priority="1647" operator="lessThan">
      <formula>$C$4</formula>
    </cfRule>
  </conditionalFormatting>
  <conditionalFormatting sqref="BS58">
    <cfRule type="cellIs" dxfId="9254" priority="1648" operator="lessThan">
      <formula>$C$4</formula>
    </cfRule>
  </conditionalFormatting>
  <conditionalFormatting sqref="BS59">
    <cfRule type="cellIs" dxfId="9253" priority="1649" operator="lessThan">
      <formula>$C$4</formula>
    </cfRule>
  </conditionalFormatting>
  <conditionalFormatting sqref="BS60">
    <cfRule type="cellIs" dxfId="9252" priority="1650" operator="lessThan">
      <formula>$C$4</formula>
    </cfRule>
  </conditionalFormatting>
  <conditionalFormatting sqref="BT11">
    <cfRule type="cellIs" dxfId="9251" priority="1651" operator="lessThan">
      <formula>$C$4</formula>
    </cfRule>
  </conditionalFormatting>
  <conditionalFormatting sqref="BT12">
    <cfRule type="cellIs" dxfId="9250" priority="1652" operator="lessThan">
      <formula>$C$4</formula>
    </cfRule>
  </conditionalFormatting>
  <conditionalFormatting sqref="BT13">
    <cfRule type="cellIs" dxfId="9249" priority="1653" operator="lessThan">
      <formula>$C$4</formula>
    </cfRule>
  </conditionalFormatting>
  <conditionalFormatting sqref="BT14">
    <cfRule type="cellIs" dxfId="9248" priority="1654" operator="lessThan">
      <formula>$C$4</formula>
    </cfRule>
  </conditionalFormatting>
  <conditionalFormatting sqref="BT15">
    <cfRule type="cellIs" dxfId="9247" priority="1655" operator="lessThan">
      <formula>$C$4</formula>
    </cfRule>
  </conditionalFormatting>
  <conditionalFormatting sqref="BT16">
    <cfRule type="cellIs" dxfId="9246" priority="1656" operator="lessThan">
      <formula>$C$4</formula>
    </cfRule>
  </conditionalFormatting>
  <conditionalFormatting sqref="BT17">
    <cfRule type="cellIs" dxfId="9245" priority="1657" operator="lessThan">
      <formula>$C$4</formula>
    </cfRule>
  </conditionalFormatting>
  <conditionalFormatting sqref="BT18">
    <cfRule type="cellIs" dxfId="9244" priority="1658" operator="lessThan">
      <formula>$C$4</formula>
    </cfRule>
  </conditionalFormatting>
  <conditionalFormatting sqref="BT19">
    <cfRule type="cellIs" dxfId="9243" priority="1659" operator="lessThan">
      <formula>$C$4</formula>
    </cfRule>
  </conditionalFormatting>
  <conditionalFormatting sqref="BT20">
    <cfRule type="cellIs" dxfId="9242" priority="1660" operator="lessThan">
      <formula>$C$4</formula>
    </cfRule>
  </conditionalFormatting>
  <conditionalFormatting sqref="BT21">
    <cfRule type="cellIs" dxfId="9241" priority="1661" operator="lessThan">
      <formula>$C$4</formula>
    </cfRule>
  </conditionalFormatting>
  <conditionalFormatting sqref="BT22">
    <cfRule type="cellIs" dxfId="9240" priority="1662" operator="lessThan">
      <formula>$C$4</formula>
    </cfRule>
  </conditionalFormatting>
  <conditionalFormatting sqref="BT23">
    <cfRule type="cellIs" dxfId="9239" priority="1663" operator="lessThan">
      <formula>$C$4</formula>
    </cfRule>
  </conditionalFormatting>
  <conditionalFormatting sqref="BT24">
    <cfRule type="cellIs" dxfId="9238" priority="1664" operator="lessThan">
      <formula>$C$4</formula>
    </cfRule>
  </conditionalFormatting>
  <conditionalFormatting sqref="BT25">
    <cfRule type="cellIs" dxfId="9237" priority="1665" operator="lessThan">
      <formula>$C$4</formula>
    </cfRule>
  </conditionalFormatting>
  <conditionalFormatting sqref="BT26">
    <cfRule type="cellIs" dxfId="9236" priority="1666" operator="lessThan">
      <formula>$C$4</formula>
    </cfRule>
  </conditionalFormatting>
  <conditionalFormatting sqref="BT27">
    <cfRule type="cellIs" dxfId="9235" priority="1667" operator="lessThan">
      <formula>$C$4</formula>
    </cfRule>
  </conditionalFormatting>
  <conditionalFormatting sqref="BT28">
    <cfRule type="cellIs" dxfId="9234" priority="1668" operator="lessThan">
      <formula>$C$4</formula>
    </cfRule>
  </conditionalFormatting>
  <conditionalFormatting sqref="BT29">
    <cfRule type="cellIs" dxfId="9233" priority="1669" operator="lessThan">
      <formula>$C$4</formula>
    </cfRule>
  </conditionalFormatting>
  <conditionalFormatting sqref="BT30">
    <cfRule type="cellIs" dxfId="9232" priority="1670" operator="lessThan">
      <formula>$C$4</formula>
    </cfRule>
  </conditionalFormatting>
  <conditionalFormatting sqref="BT31">
    <cfRule type="cellIs" dxfId="9231" priority="1671" operator="lessThan">
      <formula>$C$4</formula>
    </cfRule>
  </conditionalFormatting>
  <conditionalFormatting sqref="BT32">
    <cfRule type="cellIs" dxfId="9230" priority="1672" operator="lessThan">
      <formula>$C$4</formula>
    </cfRule>
  </conditionalFormatting>
  <conditionalFormatting sqref="BT33">
    <cfRule type="cellIs" dxfId="9229" priority="1673" operator="lessThan">
      <formula>$C$4</formula>
    </cfRule>
  </conditionalFormatting>
  <conditionalFormatting sqref="BT34">
    <cfRule type="cellIs" dxfId="9228" priority="1674" operator="lessThan">
      <formula>$C$4</formula>
    </cfRule>
  </conditionalFormatting>
  <conditionalFormatting sqref="BT35">
    <cfRule type="cellIs" dxfId="9227" priority="1675" operator="lessThan">
      <formula>$C$4</formula>
    </cfRule>
  </conditionalFormatting>
  <conditionalFormatting sqref="BT36">
    <cfRule type="cellIs" dxfId="9226" priority="1676" operator="lessThan">
      <formula>$C$4</formula>
    </cfRule>
  </conditionalFormatting>
  <conditionalFormatting sqref="BT37">
    <cfRule type="cellIs" dxfId="9225" priority="1677" operator="lessThan">
      <formula>$C$4</formula>
    </cfRule>
  </conditionalFormatting>
  <conditionalFormatting sqref="BT38">
    <cfRule type="cellIs" dxfId="9224" priority="1678" operator="lessThan">
      <formula>$C$4</formula>
    </cfRule>
  </conditionalFormatting>
  <conditionalFormatting sqref="BT39">
    <cfRule type="cellIs" dxfId="9223" priority="1679" operator="lessThan">
      <formula>$C$4</formula>
    </cfRule>
  </conditionalFormatting>
  <conditionalFormatting sqref="BT40">
    <cfRule type="cellIs" dxfId="9222" priority="1680" operator="lessThan">
      <formula>$C$4</formula>
    </cfRule>
  </conditionalFormatting>
  <conditionalFormatting sqref="BT41">
    <cfRule type="cellIs" dxfId="9221" priority="1681" operator="lessThan">
      <formula>$C$4</formula>
    </cfRule>
  </conditionalFormatting>
  <conditionalFormatting sqref="BT42">
    <cfRule type="cellIs" dxfId="9220" priority="1682" operator="lessThan">
      <formula>$C$4</formula>
    </cfRule>
  </conditionalFormatting>
  <conditionalFormatting sqref="BT43">
    <cfRule type="cellIs" dxfId="9219" priority="1683" operator="lessThan">
      <formula>$C$4</formula>
    </cfRule>
  </conditionalFormatting>
  <conditionalFormatting sqref="BT44">
    <cfRule type="cellIs" dxfId="9218" priority="1684" operator="lessThan">
      <formula>$C$4</formula>
    </cfRule>
  </conditionalFormatting>
  <conditionalFormatting sqref="BT45">
    <cfRule type="cellIs" dxfId="9217" priority="1685" operator="lessThan">
      <formula>$C$4</formula>
    </cfRule>
  </conditionalFormatting>
  <conditionalFormatting sqref="BT46">
    <cfRule type="cellIs" dxfId="9216" priority="1686" operator="lessThan">
      <formula>$C$4</formula>
    </cfRule>
  </conditionalFormatting>
  <conditionalFormatting sqref="BT47">
    <cfRule type="cellIs" dxfId="9215" priority="1687" operator="lessThan">
      <formula>$C$4</formula>
    </cfRule>
  </conditionalFormatting>
  <conditionalFormatting sqref="BT48">
    <cfRule type="cellIs" dxfId="9214" priority="1688" operator="lessThan">
      <formula>$C$4</formula>
    </cfRule>
  </conditionalFormatting>
  <conditionalFormatting sqref="BT49">
    <cfRule type="cellIs" dxfId="9213" priority="1689" operator="lessThan">
      <formula>$C$4</formula>
    </cfRule>
  </conditionalFormatting>
  <conditionalFormatting sqref="BT50">
    <cfRule type="cellIs" dxfId="9212" priority="1690" operator="lessThan">
      <formula>$C$4</formula>
    </cfRule>
  </conditionalFormatting>
  <conditionalFormatting sqref="BT51">
    <cfRule type="cellIs" dxfId="9211" priority="1691" operator="lessThan">
      <formula>$C$4</formula>
    </cfRule>
  </conditionalFormatting>
  <conditionalFormatting sqref="BT52">
    <cfRule type="cellIs" dxfId="9210" priority="1692" operator="lessThan">
      <formula>$C$4</formula>
    </cfRule>
  </conditionalFormatting>
  <conditionalFormatting sqref="BT53">
    <cfRule type="cellIs" dxfId="9209" priority="1693" operator="lessThan">
      <formula>$C$4</formula>
    </cfRule>
  </conditionalFormatting>
  <conditionalFormatting sqref="BT54">
    <cfRule type="cellIs" dxfId="9208" priority="1694" operator="lessThan">
      <formula>$C$4</formula>
    </cfRule>
  </conditionalFormatting>
  <conditionalFormatting sqref="BT55">
    <cfRule type="cellIs" dxfId="9207" priority="1695" operator="lessThan">
      <formula>$C$4</formula>
    </cfRule>
  </conditionalFormatting>
  <conditionalFormatting sqref="BT56">
    <cfRule type="cellIs" dxfId="9206" priority="1696" operator="lessThan">
      <formula>$C$4</formula>
    </cfRule>
  </conditionalFormatting>
  <conditionalFormatting sqref="BT57">
    <cfRule type="cellIs" dxfId="9205" priority="1697" operator="lessThan">
      <formula>$C$4</formula>
    </cfRule>
  </conditionalFormatting>
  <conditionalFormatting sqref="BT58">
    <cfRule type="cellIs" dxfId="9204" priority="1698" operator="lessThan">
      <formula>$C$4</formula>
    </cfRule>
  </conditionalFormatting>
  <conditionalFormatting sqref="BT59">
    <cfRule type="cellIs" dxfId="9203" priority="1699" operator="lessThan">
      <formula>$C$4</formula>
    </cfRule>
  </conditionalFormatting>
  <conditionalFormatting sqref="BT60">
    <cfRule type="cellIs" dxfId="9202" priority="1700" operator="lessThan">
      <formula>$C$4</formula>
    </cfRule>
  </conditionalFormatting>
  <conditionalFormatting sqref="BU11">
    <cfRule type="cellIs" dxfId="9201" priority="1701" operator="lessThan">
      <formula>$C$4</formula>
    </cfRule>
  </conditionalFormatting>
  <conditionalFormatting sqref="BU12">
    <cfRule type="cellIs" dxfId="9200" priority="1702" operator="lessThan">
      <formula>$C$4</formula>
    </cfRule>
  </conditionalFormatting>
  <conditionalFormatting sqref="BU13">
    <cfRule type="cellIs" dxfId="9199" priority="1703" operator="lessThan">
      <formula>$C$4</formula>
    </cfRule>
  </conditionalFormatting>
  <conditionalFormatting sqref="BU14">
    <cfRule type="cellIs" dxfId="9198" priority="1704" operator="lessThan">
      <formula>$C$4</formula>
    </cfRule>
  </conditionalFormatting>
  <conditionalFormatting sqref="BU15">
    <cfRule type="cellIs" dxfId="9197" priority="1705" operator="lessThan">
      <formula>$C$4</formula>
    </cfRule>
  </conditionalFormatting>
  <conditionalFormatting sqref="BU16">
    <cfRule type="cellIs" dxfId="9196" priority="1706" operator="lessThan">
      <formula>$C$4</formula>
    </cfRule>
  </conditionalFormatting>
  <conditionalFormatting sqref="BU17">
    <cfRule type="cellIs" dxfId="9195" priority="1707" operator="lessThan">
      <formula>$C$4</formula>
    </cfRule>
  </conditionalFormatting>
  <conditionalFormatting sqref="BU18">
    <cfRule type="cellIs" dxfId="9194" priority="1708" operator="lessThan">
      <formula>$C$4</formula>
    </cfRule>
  </conditionalFormatting>
  <conditionalFormatting sqref="BU19">
    <cfRule type="cellIs" dxfId="9193" priority="1709" operator="lessThan">
      <formula>$C$4</formula>
    </cfRule>
  </conditionalFormatting>
  <conditionalFormatting sqref="BU20">
    <cfRule type="cellIs" dxfId="9192" priority="1710" operator="lessThan">
      <formula>$C$4</formula>
    </cfRule>
  </conditionalFormatting>
  <conditionalFormatting sqref="BU21">
    <cfRule type="cellIs" dxfId="9191" priority="1711" operator="lessThan">
      <formula>$C$4</formula>
    </cfRule>
  </conditionalFormatting>
  <conditionalFormatting sqref="BU22">
    <cfRule type="cellIs" dxfId="9190" priority="1712" operator="lessThan">
      <formula>$C$4</formula>
    </cfRule>
  </conditionalFormatting>
  <conditionalFormatting sqref="BU23">
    <cfRule type="cellIs" dxfId="9189" priority="1713" operator="lessThan">
      <formula>$C$4</formula>
    </cfRule>
  </conditionalFormatting>
  <conditionalFormatting sqref="BU24">
    <cfRule type="cellIs" dxfId="9188" priority="1714" operator="lessThan">
      <formula>$C$4</formula>
    </cfRule>
  </conditionalFormatting>
  <conditionalFormatting sqref="BU25">
    <cfRule type="cellIs" dxfId="9187" priority="1715" operator="lessThan">
      <formula>$C$4</formula>
    </cfRule>
  </conditionalFormatting>
  <conditionalFormatting sqref="BU26">
    <cfRule type="cellIs" dxfId="9186" priority="1716" operator="lessThan">
      <formula>$C$4</formula>
    </cfRule>
  </conditionalFormatting>
  <conditionalFormatting sqref="BU27">
    <cfRule type="cellIs" dxfId="9185" priority="1717" operator="lessThan">
      <formula>$C$4</formula>
    </cfRule>
  </conditionalFormatting>
  <conditionalFormatting sqref="BU28">
    <cfRule type="cellIs" dxfId="9184" priority="1718" operator="lessThan">
      <formula>$C$4</formula>
    </cfRule>
  </conditionalFormatting>
  <conditionalFormatting sqref="BU29">
    <cfRule type="cellIs" dxfId="9183" priority="1719" operator="lessThan">
      <formula>$C$4</formula>
    </cfRule>
  </conditionalFormatting>
  <conditionalFormatting sqref="BU30">
    <cfRule type="cellIs" dxfId="9182" priority="1720" operator="lessThan">
      <formula>$C$4</formula>
    </cfRule>
  </conditionalFormatting>
  <conditionalFormatting sqref="BU31">
    <cfRule type="cellIs" dxfId="9181" priority="1721" operator="lessThan">
      <formula>$C$4</formula>
    </cfRule>
  </conditionalFormatting>
  <conditionalFormatting sqref="BU32">
    <cfRule type="cellIs" dxfId="9180" priority="1722" operator="lessThan">
      <formula>$C$4</formula>
    </cfRule>
  </conditionalFormatting>
  <conditionalFormatting sqref="BU33">
    <cfRule type="cellIs" dxfId="9179" priority="1723" operator="lessThan">
      <formula>$C$4</formula>
    </cfRule>
  </conditionalFormatting>
  <conditionalFormatting sqref="BU34">
    <cfRule type="cellIs" dxfId="9178" priority="1724" operator="lessThan">
      <formula>$C$4</formula>
    </cfRule>
  </conditionalFormatting>
  <conditionalFormatting sqref="BU35">
    <cfRule type="cellIs" dxfId="9177" priority="1725" operator="lessThan">
      <formula>$C$4</formula>
    </cfRule>
  </conditionalFormatting>
  <conditionalFormatting sqref="BU36">
    <cfRule type="cellIs" dxfId="9176" priority="1726" operator="lessThan">
      <formula>$C$4</formula>
    </cfRule>
  </conditionalFormatting>
  <conditionalFormatting sqref="BU37">
    <cfRule type="cellIs" dxfId="9175" priority="1727" operator="lessThan">
      <formula>$C$4</formula>
    </cfRule>
  </conditionalFormatting>
  <conditionalFormatting sqref="BU38">
    <cfRule type="cellIs" dxfId="9174" priority="1728" operator="lessThan">
      <formula>$C$4</formula>
    </cfRule>
  </conditionalFormatting>
  <conditionalFormatting sqref="BU39">
    <cfRule type="cellIs" dxfId="9173" priority="1729" operator="lessThan">
      <formula>$C$4</formula>
    </cfRule>
  </conditionalFormatting>
  <conditionalFormatting sqref="BU40">
    <cfRule type="cellIs" dxfId="9172" priority="1730" operator="lessThan">
      <formula>$C$4</formula>
    </cfRule>
  </conditionalFormatting>
  <conditionalFormatting sqref="BU41">
    <cfRule type="cellIs" dxfId="9171" priority="1731" operator="lessThan">
      <formula>$C$4</formula>
    </cfRule>
  </conditionalFormatting>
  <conditionalFormatting sqref="BU42">
    <cfRule type="cellIs" dxfId="9170" priority="1732" operator="lessThan">
      <formula>$C$4</formula>
    </cfRule>
  </conditionalFormatting>
  <conditionalFormatting sqref="BU43">
    <cfRule type="cellIs" dxfId="9169" priority="1733" operator="lessThan">
      <formula>$C$4</formula>
    </cfRule>
  </conditionalFormatting>
  <conditionalFormatting sqref="BU44">
    <cfRule type="cellIs" dxfId="9168" priority="1734" operator="lessThan">
      <formula>$C$4</formula>
    </cfRule>
  </conditionalFormatting>
  <conditionalFormatting sqref="BU45">
    <cfRule type="cellIs" dxfId="9167" priority="1735" operator="lessThan">
      <formula>$C$4</formula>
    </cfRule>
  </conditionalFormatting>
  <conditionalFormatting sqref="BU46">
    <cfRule type="cellIs" dxfId="9166" priority="1736" operator="lessThan">
      <formula>$C$4</formula>
    </cfRule>
  </conditionalFormatting>
  <conditionalFormatting sqref="BU47">
    <cfRule type="cellIs" dxfId="9165" priority="1737" operator="lessThan">
      <formula>$C$4</formula>
    </cfRule>
  </conditionalFormatting>
  <conditionalFormatting sqref="BU48">
    <cfRule type="cellIs" dxfId="9164" priority="1738" operator="lessThan">
      <formula>$C$4</formula>
    </cfRule>
  </conditionalFormatting>
  <conditionalFormatting sqref="BU49">
    <cfRule type="cellIs" dxfId="9163" priority="1739" operator="lessThan">
      <formula>$C$4</formula>
    </cfRule>
  </conditionalFormatting>
  <conditionalFormatting sqref="BU50">
    <cfRule type="cellIs" dxfId="9162" priority="1740" operator="lessThan">
      <formula>$C$4</formula>
    </cfRule>
  </conditionalFormatting>
  <conditionalFormatting sqref="BU51">
    <cfRule type="cellIs" dxfId="9161" priority="1741" operator="lessThan">
      <formula>$C$4</formula>
    </cfRule>
  </conditionalFormatting>
  <conditionalFormatting sqref="BU52">
    <cfRule type="cellIs" dxfId="9160" priority="1742" operator="lessThan">
      <formula>$C$4</formula>
    </cfRule>
  </conditionalFormatting>
  <conditionalFormatting sqref="BU53">
    <cfRule type="cellIs" dxfId="9159" priority="1743" operator="lessThan">
      <formula>$C$4</formula>
    </cfRule>
  </conditionalFormatting>
  <conditionalFormatting sqref="BU54">
    <cfRule type="cellIs" dxfId="9158" priority="1744" operator="lessThan">
      <formula>$C$4</formula>
    </cfRule>
  </conditionalFormatting>
  <conditionalFormatting sqref="BU55">
    <cfRule type="cellIs" dxfId="9157" priority="1745" operator="lessThan">
      <formula>$C$4</formula>
    </cfRule>
  </conditionalFormatting>
  <conditionalFormatting sqref="BU56">
    <cfRule type="cellIs" dxfId="9156" priority="1746" operator="lessThan">
      <formula>$C$4</formula>
    </cfRule>
  </conditionalFormatting>
  <conditionalFormatting sqref="BU57">
    <cfRule type="cellIs" dxfId="9155" priority="1747" operator="lessThan">
      <formula>$C$4</formula>
    </cfRule>
  </conditionalFormatting>
  <conditionalFormatting sqref="BU58">
    <cfRule type="cellIs" dxfId="9154" priority="1748" operator="lessThan">
      <formula>$C$4</formula>
    </cfRule>
  </conditionalFormatting>
  <conditionalFormatting sqref="BU59">
    <cfRule type="cellIs" dxfId="9153" priority="1749" operator="lessThan">
      <formula>$C$4</formula>
    </cfRule>
  </conditionalFormatting>
  <conditionalFormatting sqref="BU60">
    <cfRule type="cellIs" dxfId="9152" priority="1750" operator="lessThan">
      <formula>$C$4</formula>
    </cfRule>
  </conditionalFormatting>
  <conditionalFormatting sqref="BV11">
    <cfRule type="cellIs" dxfId="9151" priority="1751" operator="lessThan">
      <formula>$C$4</formula>
    </cfRule>
  </conditionalFormatting>
  <conditionalFormatting sqref="BV12">
    <cfRule type="cellIs" dxfId="9150" priority="1752" operator="lessThan">
      <formula>$C$4</formula>
    </cfRule>
  </conditionalFormatting>
  <conditionalFormatting sqref="BV13">
    <cfRule type="cellIs" dxfId="9149" priority="1753" operator="lessThan">
      <formula>$C$4</formula>
    </cfRule>
  </conditionalFormatting>
  <conditionalFormatting sqref="BV14">
    <cfRule type="cellIs" dxfId="9148" priority="1754" operator="lessThan">
      <formula>$C$4</formula>
    </cfRule>
  </conditionalFormatting>
  <conditionalFormatting sqref="BV15">
    <cfRule type="cellIs" dxfId="9147" priority="1755" operator="lessThan">
      <formula>$C$4</formula>
    </cfRule>
  </conditionalFormatting>
  <conditionalFormatting sqref="BV16">
    <cfRule type="cellIs" dxfId="9146" priority="1756" operator="lessThan">
      <formula>$C$4</formula>
    </cfRule>
  </conditionalFormatting>
  <conditionalFormatting sqref="BV17">
    <cfRule type="cellIs" dxfId="9145" priority="1757" operator="lessThan">
      <formula>$C$4</formula>
    </cfRule>
  </conditionalFormatting>
  <conditionalFormatting sqref="BV18">
    <cfRule type="cellIs" dxfId="9144" priority="1758" operator="lessThan">
      <formula>$C$4</formula>
    </cfRule>
  </conditionalFormatting>
  <conditionalFormatting sqref="BV19">
    <cfRule type="cellIs" dxfId="9143" priority="1759" operator="lessThan">
      <formula>$C$4</formula>
    </cfRule>
  </conditionalFormatting>
  <conditionalFormatting sqref="BV20">
    <cfRule type="cellIs" dxfId="9142" priority="1760" operator="lessThan">
      <formula>$C$4</formula>
    </cfRule>
  </conditionalFormatting>
  <conditionalFormatting sqref="BV21">
    <cfRule type="cellIs" dxfId="9141" priority="1761" operator="lessThan">
      <formula>$C$4</formula>
    </cfRule>
  </conditionalFormatting>
  <conditionalFormatting sqref="BV22">
    <cfRule type="cellIs" dxfId="9140" priority="1762" operator="lessThan">
      <formula>$C$4</formula>
    </cfRule>
  </conditionalFormatting>
  <conditionalFormatting sqref="BV23">
    <cfRule type="cellIs" dxfId="9139" priority="1763" operator="lessThan">
      <formula>$C$4</formula>
    </cfRule>
  </conditionalFormatting>
  <conditionalFormatting sqref="BV24">
    <cfRule type="cellIs" dxfId="9138" priority="1764" operator="lessThan">
      <formula>$C$4</formula>
    </cfRule>
  </conditionalFormatting>
  <conditionalFormatting sqref="BV25">
    <cfRule type="cellIs" dxfId="9137" priority="1765" operator="lessThan">
      <formula>$C$4</formula>
    </cfRule>
  </conditionalFormatting>
  <conditionalFormatting sqref="BV26">
    <cfRule type="cellIs" dxfId="9136" priority="1766" operator="lessThan">
      <formula>$C$4</formula>
    </cfRule>
  </conditionalFormatting>
  <conditionalFormatting sqref="BV27">
    <cfRule type="cellIs" dxfId="9135" priority="1767" operator="lessThan">
      <formula>$C$4</formula>
    </cfRule>
  </conditionalFormatting>
  <conditionalFormatting sqref="BV28">
    <cfRule type="cellIs" dxfId="9134" priority="1768" operator="lessThan">
      <formula>$C$4</formula>
    </cfRule>
  </conditionalFormatting>
  <conditionalFormatting sqref="BV29">
    <cfRule type="cellIs" dxfId="9133" priority="1769" operator="lessThan">
      <formula>$C$4</formula>
    </cfRule>
  </conditionalFormatting>
  <conditionalFormatting sqref="BV30">
    <cfRule type="cellIs" dxfId="9132" priority="1770" operator="lessThan">
      <formula>$C$4</formula>
    </cfRule>
  </conditionalFormatting>
  <conditionalFormatting sqref="BV31">
    <cfRule type="cellIs" dxfId="9131" priority="1771" operator="lessThan">
      <formula>$C$4</formula>
    </cfRule>
  </conditionalFormatting>
  <conditionalFormatting sqref="BV32">
    <cfRule type="cellIs" dxfId="9130" priority="1772" operator="lessThan">
      <formula>$C$4</formula>
    </cfRule>
  </conditionalFormatting>
  <conditionalFormatting sqref="BV33">
    <cfRule type="cellIs" dxfId="9129" priority="1773" operator="lessThan">
      <formula>$C$4</formula>
    </cfRule>
  </conditionalFormatting>
  <conditionalFormatting sqref="BV34">
    <cfRule type="cellIs" dxfId="9128" priority="1774" operator="lessThan">
      <formula>$C$4</formula>
    </cfRule>
  </conditionalFormatting>
  <conditionalFormatting sqref="BV35">
    <cfRule type="cellIs" dxfId="9127" priority="1775" operator="lessThan">
      <formula>$C$4</formula>
    </cfRule>
  </conditionalFormatting>
  <conditionalFormatting sqref="BV36">
    <cfRule type="cellIs" dxfId="9126" priority="1776" operator="lessThan">
      <formula>$C$4</formula>
    </cfRule>
  </conditionalFormatting>
  <conditionalFormatting sqref="BV37">
    <cfRule type="cellIs" dxfId="9125" priority="1777" operator="lessThan">
      <formula>$C$4</formula>
    </cfRule>
  </conditionalFormatting>
  <conditionalFormatting sqref="BV38">
    <cfRule type="cellIs" dxfId="9124" priority="1778" operator="lessThan">
      <formula>$C$4</formula>
    </cfRule>
  </conditionalFormatting>
  <conditionalFormatting sqref="BV39">
    <cfRule type="cellIs" dxfId="9123" priority="1779" operator="lessThan">
      <formula>$C$4</formula>
    </cfRule>
  </conditionalFormatting>
  <conditionalFormatting sqref="BV40">
    <cfRule type="cellIs" dxfId="9122" priority="1780" operator="lessThan">
      <formula>$C$4</formula>
    </cfRule>
  </conditionalFormatting>
  <conditionalFormatting sqref="BV41">
    <cfRule type="cellIs" dxfId="9121" priority="1781" operator="lessThan">
      <formula>$C$4</formula>
    </cfRule>
  </conditionalFormatting>
  <conditionalFormatting sqref="BV42">
    <cfRule type="cellIs" dxfId="9120" priority="1782" operator="lessThan">
      <formula>$C$4</formula>
    </cfRule>
  </conditionalFormatting>
  <conditionalFormatting sqref="BV43">
    <cfRule type="cellIs" dxfId="9119" priority="1783" operator="lessThan">
      <formula>$C$4</formula>
    </cfRule>
  </conditionalFormatting>
  <conditionalFormatting sqref="BV44">
    <cfRule type="cellIs" dxfId="9118" priority="1784" operator="lessThan">
      <formula>$C$4</formula>
    </cfRule>
  </conditionalFormatting>
  <conditionalFormatting sqref="BV45">
    <cfRule type="cellIs" dxfId="9117" priority="1785" operator="lessThan">
      <formula>$C$4</formula>
    </cfRule>
  </conditionalFormatting>
  <conditionalFormatting sqref="BV46">
    <cfRule type="cellIs" dxfId="9116" priority="1786" operator="lessThan">
      <formula>$C$4</formula>
    </cfRule>
  </conditionalFormatting>
  <conditionalFormatting sqref="BV47">
    <cfRule type="cellIs" dxfId="9115" priority="1787" operator="lessThan">
      <formula>$C$4</formula>
    </cfRule>
  </conditionalFormatting>
  <conditionalFormatting sqref="BV48">
    <cfRule type="cellIs" dxfId="9114" priority="1788" operator="lessThan">
      <formula>$C$4</formula>
    </cfRule>
  </conditionalFormatting>
  <conditionalFormatting sqref="BV49">
    <cfRule type="cellIs" dxfId="9113" priority="1789" operator="lessThan">
      <formula>$C$4</formula>
    </cfRule>
  </conditionalFormatting>
  <conditionalFormatting sqref="BV50">
    <cfRule type="cellIs" dxfId="9112" priority="1790" operator="lessThan">
      <formula>$C$4</formula>
    </cfRule>
  </conditionalFormatting>
  <conditionalFormatting sqref="BV51">
    <cfRule type="cellIs" dxfId="9111" priority="1791" operator="lessThan">
      <formula>$C$4</formula>
    </cfRule>
  </conditionalFormatting>
  <conditionalFormatting sqref="BV52">
    <cfRule type="cellIs" dxfId="9110" priority="1792" operator="lessThan">
      <formula>$C$4</formula>
    </cfRule>
  </conditionalFormatting>
  <conditionalFormatting sqref="BV53">
    <cfRule type="cellIs" dxfId="9109" priority="1793" operator="lessThan">
      <formula>$C$4</formula>
    </cfRule>
  </conditionalFormatting>
  <conditionalFormatting sqref="BV54">
    <cfRule type="cellIs" dxfId="9108" priority="1794" operator="lessThan">
      <formula>$C$4</formula>
    </cfRule>
  </conditionalFormatting>
  <conditionalFormatting sqref="BV55">
    <cfRule type="cellIs" dxfId="9107" priority="1795" operator="lessThan">
      <formula>$C$4</formula>
    </cfRule>
  </conditionalFormatting>
  <conditionalFormatting sqref="BV56">
    <cfRule type="cellIs" dxfId="9106" priority="1796" operator="lessThan">
      <formula>$C$4</formula>
    </cfRule>
  </conditionalFormatting>
  <conditionalFormatting sqref="BV57">
    <cfRule type="cellIs" dxfId="9105" priority="1797" operator="lessThan">
      <formula>$C$4</formula>
    </cfRule>
  </conditionalFormatting>
  <conditionalFormatting sqref="BV58">
    <cfRule type="cellIs" dxfId="9104" priority="1798" operator="lessThan">
      <formula>$C$4</formula>
    </cfRule>
  </conditionalFormatting>
  <conditionalFormatting sqref="BV59">
    <cfRule type="cellIs" dxfId="9103" priority="1799" operator="lessThan">
      <formula>$C$4</formula>
    </cfRule>
  </conditionalFormatting>
  <conditionalFormatting sqref="BV60">
    <cfRule type="cellIs" dxfId="9102" priority="1800" operator="lessThan">
      <formula>$C$4</formula>
    </cfRule>
  </conditionalFormatting>
  <conditionalFormatting sqref="BW11">
    <cfRule type="cellIs" dxfId="9101" priority="1801" operator="lessThan">
      <formula>$C$4</formula>
    </cfRule>
  </conditionalFormatting>
  <conditionalFormatting sqref="BW12">
    <cfRule type="cellIs" dxfId="9100" priority="1802" operator="lessThan">
      <formula>$C$4</formula>
    </cfRule>
  </conditionalFormatting>
  <conditionalFormatting sqref="BW13">
    <cfRule type="cellIs" dxfId="9099" priority="1803" operator="lessThan">
      <formula>$C$4</formula>
    </cfRule>
  </conditionalFormatting>
  <conditionalFormatting sqref="BW14">
    <cfRule type="cellIs" dxfId="9098" priority="1804" operator="lessThan">
      <formula>$C$4</formula>
    </cfRule>
  </conditionalFormatting>
  <conditionalFormatting sqref="BW15">
    <cfRule type="cellIs" dxfId="9097" priority="1805" operator="lessThan">
      <formula>$C$4</formula>
    </cfRule>
  </conditionalFormatting>
  <conditionalFormatting sqref="BW16">
    <cfRule type="cellIs" dxfId="9096" priority="1806" operator="lessThan">
      <formula>$C$4</formula>
    </cfRule>
  </conditionalFormatting>
  <conditionalFormatting sqref="BW17">
    <cfRule type="cellIs" dxfId="9095" priority="1807" operator="lessThan">
      <formula>$C$4</formula>
    </cfRule>
  </conditionalFormatting>
  <conditionalFormatting sqref="BW18">
    <cfRule type="cellIs" dxfId="9094" priority="1808" operator="lessThan">
      <formula>$C$4</formula>
    </cfRule>
  </conditionalFormatting>
  <conditionalFormatting sqref="BW19">
    <cfRule type="cellIs" dxfId="9093" priority="1809" operator="lessThan">
      <formula>$C$4</formula>
    </cfRule>
  </conditionalFormatting>
  <conditionalFormatting sqref="BW20">
    <cfRule type="cellIs" dxfId="9092" priority="1810" operator="lessThan">
      <formula>$C$4</formula>
    </cfRule>
  </conditionalFormatting>
  <conditionalFormatting sqref="BW21">
    <cfRule type="cellIs" dxfId="9091" priority="1811" operator="lessThan">
      <formula>$C$4</formula>
    </cfRule>
  </conditionalFormatting>
  <conditionalFormatting sqref="BW22">
    <cfRule type="cellIs" dxfId="9090" priority="1812" operator="lessThan">
      <formula>$C$4</formula>
    </cfRule>
  </conditionalFormatting>
  <conditionalFormatting sqref="BW23">
    <cfRule type="cellIs" dxfId="9089" priority="1813" operator="lessThan">
      <formula>$C$4</formula>
    </cfRule>
  </conditionalFormatting>
  <conditionalFormatting sqref="BW24">
    <cfRule type="cellIs" dxfId="9088" priority="1814" operator="lessThan">
      <formula>$C$4</formula>
    </cfRule>
  </conditionalFormatting>
  <conditionalFormatting sqref="BW25">
    <cfRule type="cellIs" dxfId="9087" priority="1815" operator="lessThan">
      <formula>$C$4</formula>
    </cfRule>
  </conditionalFormatting>
  <conditionalFormatting sqref="BW26">
    <cfRule type="cellIs" dxfId="9086" priority="1816" operator="lessThan">
      <formula>$C$4</formula>
    </cfRule>
  </conditionalFormatting>
  <conditionalFormatting sqref="BW27">
    <cfRule type="cellIs" dxfId="9085" priority="1817" operator="lessThan">
      <formula>$C$4</formula>
    </cfRule>
  </conditionalFormatting>
  <conditionalFormatting sqref="BW28">
    <cfRule type="cellIs" dxfId="9084" priority="1818" operator="lessThan">
      <formula>$C$4</formula>
    </cfRule>
  </conditionalFormatting>
  <conditionalFormatting sqref="BW29">
    <cfRule type="cellIs" dxfId="9083" priority="1819" operator="lessThan">
      <formula>$C$4</formula>
    </cfRule>
  </conditionalFormatting>
  <conditionalFormatting sqref="BW30">
    <cfRule type="cellIs" dxfId="9082" priority="1820" operator="lessThan">
      <formula>$C$4</formula>
    </cfRule>
  </conditionalFormatting>
  <conditionalFormatting sqref="BW31">
    <cfRule type="cellIs" dxfId="9081" priority="1821" operator="lessThan">
      <formula>$C$4</formula>
    </cfRule>
  </conditionalFormatting>
  <conditionalFormatting sqref="BW32">
    <cfRule type="cellIs" dxfId="9080" priority="1822" operator="lessThan">
      <formula>$C$4</formula>
    </cfRule>
  </conditionalFormatting>
  <conditionalFormatting sqref="BW33">
    <cfRule type="cellIs" dxfId="9079" priority="1823" operator="lessThan">
      <formula>$C$4</formula>
    </cfRule>
  </conditionalFormatting>
  <conditionalFormatting sqref="BW34">
    <cfRule type="cellIs" dxfId="9078" priority="1824" operator="lessThan">
      <formula>$C$4</formula>
    </cfRule>
  </conditionalFormatting>
  <conditionalFormatting sqref="BW35">
    <cfRule type="cellIs" dxfId="9077" priority="1825" operator="lessThan">
      <formula>$C$4</formula>
    </cfRule>
  </conditionalFormatting>
  <conditionalFormatting sqref="BW36">
    <cfRule type="cellIs" dxfId="9076" priority="1826" operator="lessThan">
      <formula>$C$4</formula>
    </cfRule>
  </conditionalFormatting>
  <conditionalFormatting sqref="BW37">
    <cfRule type="cellIs" dxfId="9075" priority="1827" operator="lessThan">
      <formula>$C$4</formula>
    </cfRule>
  </conditionalFormatting>
  <conditionalFormatting sqref="BW38">
    <cfRule type="cellIs" dxfId="9074" priority="1828" operator="lessThan">
      <formula>$C$4</formula>
    </cfRule>
  </conditionalFormatting>
  <conditionalFormatting sqref="BW39">
    <cfRule type="cellIs" dxfId="9073" priority="1829" operator="lessThan">
      <formula>$C$4</formula>
    </cfRule>
  </conditionalFormatting>
  <conditionalFormatting sqref="BW40">
    <cfRule type="cellIs" dxfId="9072" priority="1830" operator="lessThan">
      <formula>$C$4</formula>
    </cfRule>
  </conditionalFormatting>
  <conditionalFormatting sqref="BW41">
    <cfRule type="cellIs" dxfId="9071" priority="1831" operator="lessThan">
      <formula>$C$4</formula>
    </cfRule>
  </conditionalFormatting>
  <conditionalFormatting sqref="BW42">
    <cfRule type="cellIs" dxfId="9070" priority="1832" operator="lessThan">
      <formula>$C$4</formula>
    </cfRule>
  </conditionalFormatting>
  <conditionalFormatting sqref="BW43">
    <cfRule type="cellIs" dxfId="9069" priority="1833" operator="lessThan">
      <formula>$C$4</formula>
    </cfRule>
  </conditionalFormatting>
  <conditionalFormatting sqref="BW44">
    <cfRule type="cellIs" dxfId="9068" priority="1834" operator="lessThan">
      <formula>$C$4</formula>
    </cfRule>
  </conditionalFormatting>
  <conditionalFormatting sqref="BW45">
    <cfRule type="cellIs" dxfId="9067" priority="1835" operator="lessThan">
      <formula>$C$4</formula>
    </cfRule>
  </conditionalFormatting>
  <conditionalFormatting sqref="BW46">
    <cfRule type="cellIs" dxfId="9066" priority="1836" operator="lessThan">
      <formula>$C$4</formula>
    </cfRule>
  </conditionalFormatting>
  <conditionalFormatting sqref="BW47">
    <cfRule type="cellIs" dxfId="9065" priority="1837" operator="lessThan">
      <formula>$C$4</formula>
    </cfRule>
  </conditionalFormatting>
  <conditionalFormatting sqref="BW48">
    <cfRule type="cellIs" dxfId="9064" priority="1838" operator="lessThan">
      <formula>$C$4</formula>
    </cfRule>
  </conditionalFormatting>
  <conditionalFormatting sqref="BW49">
    <cfRule type="cellIs" dxfId="9063" priority="1839" operator="lessThan">
      <formula>$C$4</formula>
    </cfRule>
  </conditionalFormatting>
  <conditionalFormatting sqref="BW50">
    <cfRule type="cellIs" dxfId="9062" priority="1840" operator="lessThan">
      <formula>$C$4</formula>
    </cfRule>
  </conditionalFormatting>
  <conditionalFormatting sqref="BW51">
    <cfRule type="cellIs" dxfId="9061" priority="1841" operator="lessThan">
      <formula>$C$4</formula>
    </cfRule>
  </conditionalFormatting>
  <conditionalFormatting sqref="BW52">
    <cfRule type="cellIs" dxfId="9060" priority="1842" operator="lessThan">
      <formula>$C$4</formula>
    </cfRule>
  </conditionalFormatting>
  <conditionalFormatting sqref="BW53">
    <cfRule type="cellIs" dxfId="9059" priority="1843" operator="lessThan">
      <formula>$C$4</formula>
    </cfRule>
  </conditionalFormatting>
  <conditionalFormatting sqref="BW54">
    <cfRule type="cellIs" dxfId="9058" priority="1844" operator="lessThan">
      <formula>$C$4</formula>
    </cfRule>
  </conditionalFormatting>
  <conditionalFormatting sqref="BW55">
    <cfRule type="cellIs" dxfId="9057" priority="1845" operator="lessThan">
      <formula>$C$4</formula>
    </cfRule>
  </conditionalFormatting>
  <conditionalFormatting sqref="BW56">
    <cfRule type="cellIs" dxfId="9056" priority="1846" operator="lessThan">
      <formula>$C$4</formula>
    </cfRule>
  </conditionalFormatting>
  <conditionalFormatting sqref="BW57">
    <cfRule type="cellIs" dxfId="9055" priority="1847" operator="lessThan">
      <formula>$C$4</formula>
    </cfRule>
  </conditionalFormatting>
  <conditionalFormatting sqref="BW58">
    <cfRule type="cellIs" dxfId="9054" priority="1848" operator="lessThan">
      <formula>$C$4</formula>
    </cfRule>
  </conditionalFormatting>
  <conditionalFormatting sqref="BW59">
    <cfRule type="cellIs" dxfId="9053" priority="1849" operator="lessThan">
      <formula>$C$4</formula>
    </cfRule>
  </conditionalFormatting>
  <conditionalFormatting sqref="BW60">
    <cfRule type="cellIs" dxfId="9052" priority="1850" operator="lessThan">
      <formula>$C$4</formula>
    </cfRule>
  </conditionalFormatting>
  <conditionalFormatting sqref="BX11">
    <cfRule type="cellIs" dxfId="9051" priority="1851" operator="lessThan">
      <formula>$C$4</formula>
    </cfRule>
  </conditionalFormatting>
  <conditionalFormatting sqref="BX12">
    <cfRule type="cellIs" dxfId="9050" priority="1852" operator="lessThan">
      <formula>$C$4</formula>
    </cfRule>
  </conditionalFormatting>
  <conditionalFormatting sqref="BX13">
    <cfRule type="cellIs" dxfId="9049" priority="1853" operator="lessThan">
      <formula>$C$4</formula>
    </cfRule>
  </conditionalFormatting>
  <conditionalFormatting sqref="BX14">
    <cfRule type="cellIs" dxfId="9048" priority="1854" operator="lessThan">
      <formula>$C$4</formula>
    </cfRule>
  </conditionalFormatting>
  <conditionalFormatting sqref="BX15">
    <cfRule type="cellIs" dxfId="9047" priority="1855" operator="lessThan">
      <formula>$C$4</formula>
    </cfRule>
  </conditionalFormatting>
  <conditionalFormatting sqref="BX16">
    <cfRule type="cellIs" dxfId="9046" priority="1856" operator="lessThan">
      <formula>$C$4</formula>
    </cfRule>
  </conditionalFormatting>
  <conditionalFormatting sqref="BX17">
    <cfRule type="cellIs" dxfId="9045" priority="1857" operator="lessThan">
      <formula>$C$4</formula>
    </cfRule>
  </conditionalFormatting>
  <conditionalFormatting sqref="BX18">
    <cfRule type="cellIs" dxfId="9044" priority="1858" operator="lessThan">
      <formula>$C$4</formula>
    </cfRule>
  </conditionalFormatting>
  <conditionalFormatting sqref="BX19">
    <cfRule type="cellIs" dxfId="9043" priority="1859" operator="lessThan">
      <formula>$C$4</formula>
    </cfRule>
  </conditionalFormatting>
  <conditionalFormatting sqref="BX20">
    <cfRule type="cellIs" dxfId="9042" priority="1860" operator="lessThan">
      <formula>$C$4</formula>
    </cfRule>
  </conditionalFormatting>
  <conditionalFormatting sqref="BX21">
    <cfRule type="cellIs" dxfId="9041" priority="1861" operator="lessThan">
      <formula>$C$4</formula>
    </cfRule>
  </conditionalFormatting>
  <conditionalFormatting sqref="BX22">
    <cfRule type="cellIs" dxfId="9040" priority="1862" operator="lessThan">
      <formula>$C$4</formula>
    </cfRule>
  </conditionalFormatting>
  <conditionalFormatting sqref="BX23">
    <cfRule type="cellIs" dxfId="9039" priority="1863" operator="lessThan">
      <formula>$C$4</formula>
    </cfRule>
  </conditionalFormatting>
  <conditionalFormatting sqref="BX24">
    <cfRule type="cellIs" dxfId="9038" priority="1864" operator="lessThan">
      <formula>$C$4</formula>
    </cfRule>
  </conditionalFormatting>
  <conditionalFormatting sqref="BX25">
    <cfRule type="cellIs" dxfId="9037" priority="1865" operator="lessThan">
      <formula>$C$4</formula>
    </cfRule>
  </conditionalFormatting>
  <conditionalFormatting sqref="BX26">
    <cfRule type="cellIs" dxfId="9036" priority="1866" operator="lessThan">
      <formula>$C$4</formula>
    </cfRule>
  </conditionalFormatting>
  <conditionalFormatting sqref="BX27">
    <cfRule type="cellIs" dxfId="9035" priority="1867" operator="lessThan">
      <formula>$C$4</formula>
    </cfRule>
  </conditionalFormatting>
  <conditionalFormatting sqref="BX28">
    <cfRule type="cellIs" dxfId="9034" priority="1868" operator="lessThan">
      <formula>$C$4</formula>
    </cfRule>
  </conditionalFormatting>
  <conditionalFormatting sqref="BX29">
    <cfRule type="cellIs" dxfId="9033" priority="1869" operator="lessThan">
      <formula>$C$4</formula>
    </cfRule>
  </conditionalFormatting>
  <conditionalFormatting sqref="BX30">
    <cfRule type="cellIs" dxfId="9032" priority="1870" operator="lessThan">
      <formula>$C$4</formula>
    </cfRule>
  </conditionalFormatting>
  <conditionalFormatting sqref="BX31">
    <cfRule type="cellIs" dxfId="9031" priority="1871" operator="lessThan">
      <formula>$C$4</formula>
    </cfRule>
  </conditionalFormatting>
  <conditionalFormatting sqref="BX32">
    <cfRule type="cellIs" dxfId="9030" priority="1872" operator="lessThan">
      <formula>$C$4</formula>
    </cfRule>
  </conditionalFormatting>
  <conditionalFormatting sqref="BX33">
    <cfRule type="cellIs" dxfId="9029" priority="1873" operator="lessThan">
      <formula>$C$4</formula>
    </cfRule>
  </conditionalFormatting>
  <conditionalFormatting sqref="BX34">
    <cfRule type="cellIs" dxfId="9028" priority="1874" operator="lessThan">
      <formula>$C$4</formula>
    </cfRule>
  </conditionalFormatting>
  <conditionalFormatting sqref="BX35">
    <cfRule type="cellIs" dxfId="9027" priority="1875" operator="lessThan">
      <formula>$C$4</formula>
    </cfRule>
  </conditionalFormatting>
  <conditionalFormatting sqref="BX36">
    <cfRule type="cellIs" dxfId="9026" priority="1876" operator="lessThan">
      <formula>$C$4</formula>
    </cfRule>
  </conditionalFormatting>
  <conditionalFormatting sqref="BX37">
    <cfRule type="cellIs" dxfId="9025" priority="1877" operator="lessThan">
      <formula>$C$4</formula>
    </cfRule>
  </conditionalFormatting>
  <conditionalFormatting sqref="BX38">
    <cfRule type="cellIs" dxfId="9024" priority="1878" operator="lessThan">
      <formula>$C$4</formula>
    </cfRule>
  </conditionalFormatting>
  <conditionalFormatting sqref="BX39">
    <cfRule type="cellIs" dxfId="9023" priority="1879" operator="lessThan">
      <formula>$C$4</formula>
    </cfRule>
  </conditionalFormatting>
  <conditionalFormatting sqref="BX40">
    <cfRule type="cellIs" dxfId="9022" priority="1880" operator="lessThan">
      <formula>$C$4</formula>
    </cfRule>
  </conditionalFormatting>
  <conditionalFormatting sqref="BX41">
    <cfRule type="cellIs" dxfId="9021" priority="1881" operator="lessThan">
      <formula>$C$4</formula>
    </cfRule>
  </conditionalFormatting>
  <conditionalFormatting sqref="BX42">
    <cfRule type="cellIs" dxfId="9020" priority="1882" operator="lessThan">
      <formula>$C$4</formula>
    </cfRule>
  </conditionalFormatting>
  <conditionalFormatting sqref="BX43">
    <cfRule type="cellIs" dxfId="9019" priority="1883" operator="lessThan">
      <formula>$C$4</formula>
    </cfRule>
  </conditionalFormatting>
  <conditionalFormatting sqref="BX44">
    <cfRule type="cellIs" dxfId="9018" priority="1884" operator="lessThan">
      <formula>$C$4</formula>
    </cfRule>
  </conditionalFormatting>
  <conditionalFormatting sqref="BX45">
    <cfRule type="cellIs" dxfId="9017" priority="1885" operator="lessThan">
      <formula>$C$4</formula>
    </cfRule>
  </conditionalFormatting>
  <conditionalFormatting sqref="BX46">
    <cfRule type="cellIs" dxfId="9016" priority="1886" operator="lessThan">
      <formula>$C$4</formula>
    </cfRule>
  </conditionalFormatting>
  <conditionalFormatting sqref="BX47">
    <cfRule type="cellIs" dxfId="9015" priority="1887" operator="lessThan">
      <formula>$C$4</formula>
    </cfRule>
  </conditionalFormatting>
  <conditionalFormatting sqref="BX48">
    <cfRule type="cellIs" dxfId="9014" priority="1888" operator="lessThan">
      <formula>$C$4</formula>
    </cfRule>
  </conditionalFormatting>
  <conditionalFormatting sqref="BX49">
    <cfRule type="cellIs" dxfId="9013" priority="1889" operator="lessThan">
      <formula>$C$4</formula>
    </cfRule>
  </conditionalFormatting>
  <conditionalFormatting sqref="BX50">
    <cfRule type="cellIs" dxfId="9012" priority="1890" operator="lessThan">
      <formula>$C$4</formula>
    </cfRule>
  </conditionalFormatting>
  <conditionalFormatting sqref="BX51">
    <cfRule type="cellIs" dxfId="9011" priority="1891" operator="lessThan">
      <formula>$C$4</formula>
    </cfRule>
  </conditionalFormatting>
  <conditionalFormatting sqref="BX52">
    <cfRule type="cellIs" dxfId="9010" priority="1892" operator="lessThan">
      <formula>$C$4</formula>
    </cfRule>
  </conditionalFormatting>
  <conditionalFormatting sqref="BX53">
    <cfRule type="cellIs" dxfId="9009" priority="1893" operator="lessThan">
      <formula>$C$4</formula>
    </cfRule>
  </conditionalFormatting>
  <conditionalFormatting sqref="BX54">
    <cfRule type="cellIs" dxfId="9008" priority="1894" operator="lessThan">
      <formula>$C$4</formula>
    </cfRule>
  </conditionalFormatting>
  <conditionalFormatting sqref="BX55">
    <cfRule type="cellIs" dxfId="9007" priority="1895" operator="lessThan">
      <formula>$C$4</formula>
    </cfRule>
  </conditionalFormatting>
  <conditionalFormatting sqref="BX56">
    <cfRule type="cellIs" dxfId="9006" priority="1896" operator="lessThan">
      <formula>$C$4</formula>
    </cfRule>
  </conditionalFormatting>
  <conditionalFormatting sqref="BX57">
    <cfRule type="cellIs" dxfId="9005" priority="1897" operator="lessThan">
      <formula>$C$4</formula>
    </cfRule>
  </conditionalFormatting>
  <conditionalFormatting sqref="BX58">
    <cfRule type="cellIs" dxfId="9004" priority="1898" operator="lessThan">
      <formula>$C$4</formula>
    </cfRule>
  </conditionalFormatting>
  <conditionalFormatting sqref="BX59">
    <cfRule type="cellIs" dxfId="9003" priority="1899" operator="lessThan">
      <formula>$C$4</formula>
    </cfRule>
  </conditionalFormatting>
  <conditionalFormatting sqref="BX60">
    <cfRule type="cellIs" dxfId="9002" priority="1900" operator="lessThan">
      <formula>$C$4</formula>
    </cfRule>
  </conditionalFormatting>
  <conditionalFormatting sqref="BY11">
    <cfRule type="cellIs" dxfId="9001" priority="1901" operator="lessThan">
      <formula>$C$4</formula>
    </cfRule>
  </conditionalFormatting>
  <conditionalFormatting sqref="BY12">
    <cfRule type="cellIs" dxfId="9000" priority="1902" operator="lessThan">
      <formula>$C$4</formula>
    </cfRule>
  </conditionalFormatting>
  <conditionalFormatting sqref="BY13">
    <cfRule type="cellIs" dxfId="8999" priority="1903" operator="lessThan">
      <formula>$C$4</formula>
    </cfRule>
  </conditionalFormatting>
  <conditionalFormatting sqref="BY14">
    <cfRule type="cellIs" dxfId="8998" priority="1904" operator="lessThan">
      <formula>$C$4</formula>
    </cfRule>
  </conditionalFormatting>
  <conditionalFormatting sqref="BY15">
    <cfRule type="cellIs" dxfId="8997" priority="1905" operator="lessThan">
      <formula>$C$4</formula>
    </cfRule>
  </conditionalFormatting>
  <conditionalFormatting sqref="BY16">
    <cfRule type="cellIs" dxfId="8996" priority="1906" operator="lessThan">
      <formula>$C$4</formula>
    </cfRule>
  </conditionalFormatting>
  <conditionalFormatting sqref="BY17">
    <cfRule type="cellIs" dxfId="8995" priority="1907" operator="lessThan">
      <formula>$C$4</formula>
    </cfRule>
  </conditionalFormatting>
  <conditionalFormatting sqref="BY18">
    <cfRule type="cellIs" dxfId="8994" priority="1908" operator="lessThan">
      <formula>$C$4</formula>
    </cfRule>
  </conditionalFormatting>
  <conditionalFormatting sqref="BY19">
    <cfRule type="cellIs" dxfId="8993" priority="1909" operator="lessThan">
      <formula>$C$4</formula>
    </cfRule>
  </conditionalFormatting>
  <conditionalFormatting sqref="BY20">
    <cfRule type="cellIs" dxfId="8992" priority="1910" operator="lessThan">
      <formula>$C$4</formula>
    </cfRule>
  </conditionalFormatting>
  <conditionalFormatting sqref="BY21">
    <cfRule type="cellIs" dxfId="8991" priority="1911" operator="lessThan">
      <formula>$C$4</formula>
    </cfRule>
  </conditionalFormatting>
  <conditionalFormatting sqref="BY22">
    <cfRule type="cellIs" dxfId="8990" priority="1912" operator="lessThan">
      <formula>$C$4</formula>
    </cfRule>
  </conditionalFormatting>
  <conditionalFormatting sqref="BY23">
    <cfRule type="cellIs" dxfId="8989" priority="1913" operator="lessThan">
      <formula>$C$4</formula>
    </cfRule>
  </conditionalFormatting>
  <conditionalFormatting sqref="BY24">
    <cfRule type="cellIs" dxfId="8988" priority="1914" operator="lessThan">
      <formula>$C$4</formula>
    </cfRule>
  </conditionalFormatting>
  <conditionalFormatting sqref="BY25">
    <cfRule type="cellIs" dxfId="8987" priority="1915" operator="lessThan">
      <formula>$C$4</formula>
    </cfRule>
  </conditionalFormatting>
  <conditionalFormatting sqref="BY26">
    <cfRule type="cellIs" dxfId="8986" priority="1916" operator="lessThan">
      <formula>$C$4</formula>
    </cfRule>
  </conditionalFormatting>
  <conditionalFormatting sqref="BY27">
    <cfRule type="cellIs" dxfId="8985" priority="1917" operator="lessThan">
      <formula>$C$4</formula>
    </cfRule>
  </conditionalFormatting>
  <conditionalFormatting sqref="BY28">
    <cfRule type="cellIs" dxfId="8984" priority="1918" operator="lessThan">
      <formula>$C$4</formula>
    </cfRule>
  </conditionalFormatting>
  <conditionalFormatting sqref="BY29">
    <cfRule type="cellIs" dxfId="8983" priority="1919" operator="lessThan">
      <formula>$C$4</formula>
    </cfRule>
  </conditionalFormatting>
  <conditionalFormatting sqref="BY30">
    <cfRule type="cellIs" dxfId="8982" priority="1920" operator="lessThan">
      <formula>$C$4</formula>
    </cfRule>
  </conditionalFormatting>
  <conditionalFormatting sqref="BY31">
    <cfRule type="cellIs" dxfId="8981" priority="1921" operator="lessThan">
      <formula>$C$4</formula>
    </cfRule>
  </conditionalFormatting>
  <conditionalFormatting sqref="BY32">
    <cfRule type="cellIs" dxfId="8980" priority="1922" operator="lessThan">
      <formula>$C$4</formula>
    </cfRule>
  </conditionalFormatting>
  <conditionalFormatting sqref="BY33">
    <cfRule type="cellIs" dxfId="8979" priority="1923" operator="lessThan">
      <formula>$C$4</formula>
    </cfRule>
  </conditionalFormatting>
  <conditionalFormatting sqref="BY34">
    <cfRule type="cellIs" dxfId="8978" priority="1924" operator="lessThan">
      <formula>$C$4</formula>
    </cfRule>
  </conditionalFormatting>
  <conditionalFormatting sqref="BY35">
    <cfRule type="cellIs" dxfId="8977" priority="1925" operator="lessThan">
      <formula>$C$4</formula>
    </cfRule>
  </conditionalFormatting>
  <conditionalFormatting sqref="BY36">
    <cfRule type="cellIs" dxfId="8976" priority="1926" operator="lessThan">
      <formula>$C$4</formula>
    </cfRule>
  </conditionalFormatting>
  <conditionalFormatting sqref="BY37">
    <cfRule type="cellIs" dxfId="8975" priority="1927" operator="lessThan">
      <formula>$C$4</formula>
    </cfRule>
  </conditionalFormatting>
  <conditionalFormatting sqref="BY38">
    <cfRule type="cellIs" dxfId="8974" priority="1928" operator="lessThan">
      <formula>$C$4</formula>
    </cfRule>
  </conditionalFormatting>
  <conditionalFormatting sqref="BY39">
    <cfRule type="cellIs" dxfId="8973" priority="1929" operator="lessThan">
      <formula>$C$4</formula>
    </cfRule>
  </conditionalFormatting>
  <conditionalFormatting sqref="BY40">
    <cfRule type="cellIs" dxfId="8972" priority="1930" operator="lessThan">
      <formula>$C$4</formula>
    </cfRule>
  </conditionalFormatting>
  <conditionalFormatting sqref="BY41">
    <cfRule type="cellIs" dxfId="8971" priority="1931" operator="lessThan">
      <formula>$C$4</formula>
    </cfRule>
  </conditionalFormatting>
  <conditionalFormatting sqref="BY42">
    <cfRule type="cellIs" dxfId="8970" priority="1932" operator="lessThan">
      <formula>$C$4</formula>
    </cfRule>
  </conditionalFormatting>
  <conditionalFormatting sqref="BY43">
    <cfRule type="cellIs" dxfId="8969" priority="1933" operator="lessThan">
      <formula>$C$4</formula>
    </cfRule>
  </conditionalFormatting>
  <conditionalFormatting sqref="BY44">
    <cfRule type="cellIs" dxfId="8968" priority="1934" operator="lessThan">
      <formula>$C$4</formula>
    </cfRule>
  </conditionalFormatting>
  <conditionalFormatting sqref="BY45">
    <cfRule type="cellIs" dxfId="8967" priority="1935" operator="lessThan">
      <formula>$C$4</formula>
    </cfRule>
  </conditionalFormatting>
  <conditionalFormatting sqref="BY46">
    <cfRule type="cellIs" dxfId="8966" priority="1936" operator="lessThan">
      <formula>$C$4</formula>
    </cfRule>
  </conditionalFormatting>
  <conditionalFormatting sqref="BY47">
    <cfRule type="cellIs" dxfId="8965" priority="1937" operator="lessThan">
      <formula>$C$4</formula>
    </cfRule>
  </conditionalFormatting>
  <conditionalFormatting sqref="BY48">
    <cfRule type="cellIs" dxfId="8964" priority="1938" operator="lessThan">
      <formula>$C$4</formula>
    </cfRule>
  </conditionalFormatting>
  <conditionalFormatting sqref="BY49">
    <cfRule type="cellIs" dxfId="8963" priority="1939" operator="lessThan">
      <formula>$C$4</formula>
    </cfRule>
  </conditionalFormatting>
  <conditionalFormatting sqref="BY50">
    <cfRule type="cellIs" dxfId="8962" priority="1940" operator="lessThan">
      <formula>$C$4</formula>
    </cfRule>
  </conditionalFormatting>
  <conditionalFormatting sqref="BY51">
    <cfRule type="cellIs" dxfId="8961" priority="1941" operator="lessThan">
      <formula>$C$4</formula>
    </cfRule>
  </conditionalFormatting>
  <conditionalFormatting sqref="BY52">
    <cfRule type="cellIs" dxfId="8960" priority="1942" operator="lessThan">
      <formula>$C$4</formula>
    </cfRule>
  </conditionalFormatting>
  <conditionalFormatting sqref="BY53">
    <cfRule type="cellIs" dxfId="8959" priority="1943" operator="lessThan">
      <formula>$C$4</formula>
    </cfRule>
  </conditionalFormatting>
  <conditionalFormatting sqref="BY54">
    <cfRule type="cellIs" dxfId="8958" priority="1944" operator="lessThan">
      <formula>$C$4</formula>
    </cfRule>
  </conditionalFormatting>
  <conditionalFormatting sqref="BY55">
    <cfRule type="cellIs" dxfId="8957" priority="1945" operator="lessThan">
      <formula>$C$4</formula>
    </cfRule>
  </conditionalFormatting>
  <conditionalFormatting sqref="BY56">
    <cfRule type="cellIs" dxfId="8956" priority="1946" operator="lessThan">
      <formula>$C$4</formula>
    </cfRule>
  </conditionalFormatting>
  <conditionalFormatting sqref="BY57">
    <cfRule type="cellIs" dxfId="8955" priority="1947" operator="lessThan">
      <formula>$C$4</formula>
    </cfRule>
  </conditionalFormatting>
  <conditionalFormatting sqref="BY58">
    <cfRule type="cellIs" dxfId="8954" priority="1948" operator="lessThan">
      <formula>$C$4</formula>
    </cfRule>
  </conditionalFormatting>
  <conditionalFormatting sqref="BY59">
    <cfRule type="cellIs" dxfId="8953" priority="1949" operator="lessThan">
      <formula>$C$4</formula>
    </cfRule>
  </conditionalFormatting>
  <conditionalFormatting sqref="BY60">
    <cfRule type="cellIs" dxfId="8952" priority="1950" operator="lessThan">
      <formula>$C$4</formula>
    </cfRule>
  </conditionalFormatting>
  <conditionalFormatting sqref="BZ11">
    <cfRule type="cellIs" dxfId="8951" priority="1951" operator="lessThan">
      <formula>$C$4</formula>
    </cfRule>
  </conditionalFormatting>
  <conditionalFormatting sqref="BZ12">
    <cfRule type="cellIs" dxfId="8950" priority="1952" operator="lessThan">
      <formula>$C$4</formula>
    </cfRule>
  </conditionalFormatting>
  <conditionalFormatting sqref="BZ13">
    <cfRule type="cellIs" dxfId="8949" priority="1953" operator="lessThan">
      <formula>$C$4</formula>
    </cfRule>
  </conditionalFormatting>
  <conditionalFormatting sqref="BZ14">
    <cfRule type="cellIs" dxfId="8948" priority="1954" operator="lessThan">
      <formula>$C$4</formula>
    </cfRule>
  </conditionalFormatting>
  <conditionalFormatting sqref="BZ15">
    <cfRule type="cellIs" dxfId="8947" priority="1955" operator="lessThan">
      <formula>$C$4</formula>
    </cfRule>
  </conditionalFormatting>
  <conditionalFormatting sqref="BZ16">
    <cfRule type="cellIs" dxfId="8946" priority="1956" operator="lessThan">
      <formula>$C$4</formula>
    </cfRule>
  </conditionalFormatting>
  <conditionalFormatting sqref="BZ17">
    <cfRule type="cellIs" dxfId="8945" priority="1957" operator="lessThan">
      <formula>$C$4</formula>
    </cfRule>
  </conditionalFormatting>
  <conditionalFormatting sqref="BZ18">
    <cfRule type="cellIs" dxfId="8944" priority="1958" operator="lessThan">
      <formula>$C$4</formula>
    </cfRule>
  </conditionalFormatting>
  <conditionalFormatting sqref="BZ19">
    <cfRule type="cellIs" dxfId="8943" priority="1959" operator="lessThan">
      <formula>$C$4</formula>
    </cfRule>
  </conditionalFormatting>
  <conditionalFormatting sqref="BZ20">
    <cfRule type="cellIs" dxfId="8942" priority="1960" operator="lessThan">
      <formula>$C$4</formula>
    </cfRule>
  </conditionalFormatting>
  <conditionalFormatting sqref="BZ21">
    <cfRule type="cellIs" dxfId="8941" priority="1961" operator="lessThan">
      <formula>$C$4</formula>
    </cfRule>
  </conditionalFormatting>
  <conditionalFormatting sqref="BZ22">
    <cfRule type="cellIs" dxfId="8940" priority="1962" operator="lessThan">
      <formula>$C$4</formula>
    </cfRule>
  </conditionalFormatting>
  <conditionalFormatting sqref="BZ23">
    <cfRule type="cellIs" dxfId="8939" priority="1963" operator="lessThan">
      <formula>$C$4</formula>
    </cfRule>
  </conditionalFormatting>
  <conditionalFormatting sqref="BZ24">
    <cfRule type="cellIs" dxfId="8938" priority="1964" operator="lessThan">
      <formula>$C$4</formula>
    </cfRule>
  </conditionalFormatting>
  <conditionalFormatting sqref="BZ25">
    <cfRule type="cellIs" dxfId="8937" priority="1965" operator="lessThan">
      <formula>$C$4</formula>
    </cfRule>
  </conditionalFormatting>
  <conditionalFormatting sqref="BZ26">
    <cfRule type="cellIs" dxfId="8936" priority="1966" operator="lessThan">
      <formula>$C$4</formula>
    </cfRule>
  </conditionalFormatting>
  <conditionalFormatting sqref="BZ27">
    <cfRule type="cellIs" dxfId="8935" priority="1967" operator="lessThan">
      <formula>$C$4</formula>
    </cfRule>
  </conditionalFormatting>
  <conditionalFormatting sqref="BZ28">
    <cfRule type="cellIs" dxfId="8934" priority="1968" operator="lessThan">
      <formula>$C$4</formula>
    </cfRule>
  </conditionalFormatting>
  <conditionalFormatting sqref="BZ29">
    <cfRule type="cellIs" dxfId="8933" priority="1969" operator="lessThan">
      <formula>$C$4</formula>
    </cfRule>
  </conditionalFormatting>
  <conditionalFormatting sqref="BZ30">
    <cfRule type="cellIs" dxfId="8932" priority="1970" operator="lessThan">
      <formula>$C$4</formula>
    </cfRule>
  </conditionalFormatting>
  <conditionalFormatting sqref="BZ31">
    <cfRule type="cellIs" dxfId="8931" priority="1971" operator="lessThan">
      <formula>$C$4</formula>
    </cfRule>
  </conditionalFormatting>
  <conditionalFormatting sqref="BZ32">
    <cfRule type="cellIs" dxfId="8930" priority="1972" operator="lessThan">
      <formula>$C$4</formula>
    </cfRule>
  </conditionalFormatting>
  <conditionalFormatting sqref="BZ33">
    <cfRule type="cellIs" dxfId="8929" priority="1973" operator="lessThan">
      <formula>$C$4</formula>
    </cfRule>
  </conditionalFormatting>
  <conditionalFormatting sqref="BZ34">
    <cfRule type="cellIs" dxfId="8928" priority="1974" operator="lessThan">
      <formula>$C$4</formula>
    </cfRule>
  </conditionalFormatting>
  <conditionalFormatting sqref="BZ35">
    <cfRule type="cellIs" dxfId="8927" priority="1975" operator="lessThan">
      <formula>$C$4</formula>
    </cfRule>
  </conditionalFormatting>
  <conditionalFormatting sqref="BZ36">
    <cfRule type="cellIs" dxfId="8926" priority="1976" operator="lessThan">
      <formula>$C$4</formula>
    </cfRule>
  </conditionalFormatting>
  <conditionalFormatting sqref="BZ37">
    <cfRule type="cellIs" dxfId="8925" priority="1977" operator="lessThan">
      <formula>$C$4</formula>
    </cfRule>
  </conditionalFormatting>
  <conditionalFormatting sqref="BZ38">
    <cfRule type="cellIs" dxfId="8924" priority="1978" operator="lessThan">
      <formula>$C$4</formula>
    </cfRule>
  </conditionalFormatting>
  <conditionalFormatting sqref="BZ39">
    <cfRule type="cellIs" dxfId="8923" priority="1979" operator="lessThan">
      <formula>$C$4</formula>
    </cfRule>
  </conditionalFormatting>
  <conditionalFormatting sqref="BZ40">
    <cfRule type="cellIs" dxfId="8922" priority="1980" operator="lessThan">
      <formula>$C$4</formula>
    </cfRule>
  </conditionalFormatting>
  <conditionalFormatting sqref="BZ41">
    <cfRule type="cellIs" dxfId="8921" priority="1981" operator="lessThan">
      <formula>$C$4</formula>
    </cfRule>
  </conditionalFormatting>
  <conditionalFormatting sqref="BZ42">
    <cfRule type="cellIs" dxfId="8920" priority="1982" operator="lessThan">
      <formula>$C$4</formula>
    </cfRule>
  </conditionalFormatting>
  <conditionalFormatting sqref="BZ43">
    <cfRule type="cellIs" dxfId="8919" priority="1983" operator="lessThan">
      <formula>$C$4</formula>
    </cfRule>
  </conditionalFormatting>
  <conditionalFormatting sqref="BZ44">
    <cfRule type="cellIs" dxfId="8918" priority="1984" operator="lessThan">
      <formula>$C$4</formula>
    </cfRule>
  </conditionalFormatting>
  <conditionalFormatting sqref="BZ45">
    <cfRule type="cellIs" dxfId="8917" priority="1985" operator="lessThan">
      <formula>$C$4</formula>
    </cfRule>
  </conditionalFormatting>
  <conditionalFormatting sqref="BZ46">
    <cfRule type="cellIs" dxfId="8916" priority="1986" operator="lessThan">
      <formula>$C$4</formula>
    </cfRule>
  </conditionalFormatting>
  <conditionalFormatting sqref="BZ47">
    <cfRule type="cellIs" dxfId="8915" priority="1987" operator="lessThan">
      <formula>$C$4</formula>
    </cfRule>
  </conditionalFormatting>
  <conditionalFormatting sqref="BZ48">
    <cfRule type="cellIs" dxfId="8914" priority="1988" operator="lessThan">
      <formula>$C$4</formula>
    </cfRule>
  </conditionalFormatting>
  <conditionalFormatting sqref="BZ49">
    <cfRule type="cellIs" dxfId="8913" priority="1989" operator="lessThan">
      <formula>$C$4</formula>
    </cfRule>
  </conditionalFormatting>
  <conditionalFormatting sqref="BZ50">
    <cfRule type="cellIs" dxfId="8912" priority="1990" operator="lessThan">
      <formula>$C$4</formula>
    </cfRule>
  </conditionalFormatting>
  <conditionalFormatting sqref="BZ51">
    <cfRule type="cellIs" dxfId="8911" priority="1991" operator="lessThan">
      <formula>$C$4</formula>
    </cfRule>
  </conditionalFormatting>
  <conditionalFormatting sqref="BZ52">
    <cfRule type="cellIs" dxfId="8910" priority="1992" operator="lessThan">
      <formula>$C$4</formula>
    </cfRule>
  </conditionalFormatting>
  <conditionalFormatting sqref="BZ53">
    <cfRule type="cellIs" dxfId="8909" priority="1993" operator="lessThan">
      <formula>$C$4</formula>
    </cfRule>
  </conditionalFormatting>
  <conditionalFormatting sqref="BZ54">
    <cfRule type="cellIs" dxfId="8908" priority="1994" operator="lessThan">
      <formula>$C$4</formula>
    </cfRule>
  </conditionalFormatting>
  <conditionalFormatting sqref="BZ55">
    <cfRule type="cellIs" dxfId="8907" priority="1995" operator="lessThan">
      <formula>$C$4</formula>
    </cfRule>
  </conditionalFormatting>
  <conditionalFormatting sqref="BZ56">
    <cfRule type="cellIs" dxfId="8906" priority="1996" operator="lessThan">
      <formula>$C$4</formula>
    </cfRule>
  </conditionalFormatting>
  <conditionalFormatting sqref="BZ57">
    <cfRule type="cellIs" dxfId="8905" priority="1997" operator="lessThan">
      <formula>$C$4</formula>
    </cfRule>
  </conditionalFormatting>
  <conditionalFormatting sqref="BZ58">
    <cfRule type="cellIs" dxfId="8904" priority="1998" operator="lessThan">
      <formula>$C$4</formula>
    </cfRule>
  </conditionalFormatting>
  <conditionalFormatting sqref="BZ59">
    <cfRule type="cellIs" dxfId="8903" priority="1999" operator="lessThan">
      <formula>$C$4</formula>
    </cfRule>
  </conditionalFormatting>
  <conditionalFormatting sqref="BZ60">
    <cfRule type="cellIs" dxfId="8902" priority="2000" operator="lessThan">
      <formula>$C$4</formula>
    </cfRule>
  </conditionalFormatting>
  <conditionalFormatting sqref="CA11">
    <cfRule type="cellIs" dxfId="8901" priority="2001" operator="lessThan">
      <formula>$C$4</formula>
    </cfRule>
  </conditionalFormatting>
  <conditionalFormatting sqref="CA12">
    <cfRule type="cellIs" dxfId="8900" priority="2002" operator="lessThan">
      <formula>$C$4</formula>
    </cfRule>
  </conditionalFormatting>
  <conditionalFormatting sqref="CA13">
    <cfRule type="cellIs" dxfId="8899" priority="2003" operator="lessThan">
      <formula>$C$4</formula>
    </cfRule>
  </conditionalFormatting>
  <conditionalFormatting sqref="CA14">
    <cfRule type="cellIs" dxfId="8898" priority="2004" operator="lessThan">
      <formula>$C$4</formula>
    </cfRule>
  </conditionalFormatting>
  <conditionalFormatting sqref="CA15">
    <cfRule type="cellIs" dxfId="8897" priority="2005" operator="lessThan">
      <formula>$C$4</formula>
    </cfRule>
  </conditionalFormatting>
  <conditionalFormatting sqref="CA16">
    <cfRule type="cellIs" dxfId="8896" priority="2006" operator="lessThan">
      <formula>$C$4</formula>
    </cfRule>
  </conditionalFormatting>
  <conditionalFormatting sqref="CA17">
    <cfRule type="cellIs" dxfId="8895" priority="2007" operator="lessThan">
      <formula>$C$4</formula>
    </cfRule>
  </conditionalFormatting>
  <conditionalFormatting sqref="CA18">
    <cfRule type="cellIs" dxfId="8894" priority="2008" operator="lessThan">
      <formula>$C$4</formula>
    </cfRule>
  </conditionalFormatting>
  <conditionalFormatting sqref="CA19">
    <cfRule type="cellIs" dxfId="8893" priority="2009" operator="lessThan">
      <formula>$C$4</formula>
    </cfRule>
  </conditionalFormatting>
  <conditionalFormatting sqref="CA20">
    <cfRule type="cellIs" dxfId="8892" priority="2010" operator="lessThan">
      <formula>$C$4</formula>
    </cfRule>
  </conditionalFormatting>
  <conditionalFormatting sqref="CA21">
    <cfRule type="cellIs" dxfId="8891" priority="2011" operator="lessThan">
      <formula>$C$4</formula>
    </cfRule>
  </conditionalFormatting>
  <conditionalFormatting sqref="CA22">
    <cfRule type="cellIs" dxfId="8890" priority="2012" operator="lessThan">
      <formula>$C$4</formula>
    </cfRule>
  </conditionalFormatting>
  <conditionalFormatting sqref="CA23">
    <cfRule type="cellIs" dxfId="8889" priority="2013" operator="lessThan">
      <formula>$C$4</formula>
    </cfRule>
  </conditionalFormatting>
  <conditionalFormatting sqref="CA24">
    <cfRule type="cellIs" dxfId="8888" priority="2014" operator="lessThan">
      <formula>$C$4</formula>
    </cfRule>
  </conditionalFormatting>
  <conditionalFormatting sqref="CA25">
    <cfRule type="cellIs" dxfId="8887" priority="2015" operator="lessThan">
      <formula>$C$4</formula>
    </cfRule>
  </conditionalFormatting>
  <conditionalFormatting sqref="CA26">
    <cfRule type="cellIs" dxfId="8886" priority="2016" operator="lessThan">
      <formula>$C$4</formula>
    </cfRule>
  </conditionalFormatting>
  <conditionalFormatting sqref="CA27">
    <cfRule type="cellIs" dxfId="8885" priority="2017" operator="lessThan">
      <formula>$C$4</formula>
    </cfRule>
  </conditionalFormatting>
  <conditionalFormatting sqref="CA28">
    <cfRule type="cellIs" dxfId="8884" priority="2018" operator="lessThan">
      <formula>$C$4</formula>
    </cfRule>
  </conditionalFormatting>
  <conditionalFormatting sqref="CA29">
    <cfRule type="cellIs" dxfId="8883" priority="2019" operator="lessThan">
      <formula>$C$4</formula>
    </cfRule>
  </conditionalFormatting>
  <conditionalFormatting sqref="CA30">
    <cfRule type="cellIs" dxfId="8882" priority="2020" operator="lessThan">
      <formula>$C$4</formula>
    </cfRule>
  </conditionalFormatting>
  <conditionalFormatting sqref="CA31">
    <cfRule type="cellIs" dxfId="8881" priority="2021" operator="lessThan">
      <formula>$C$4</formula>
    </cfRule>
  </conditionalFormatting>
  <conditionalFormatting sqref="CA32">
    <cfRule type="cellIs" dxfId="8880" priority="2022" operator="lessThan">
      <formula>$C$4</formula>
    </cfRule>
  </conditionalFormatting>
  <conditionalFormatting sqref="CA33">
    <cfRule type="cellIs" dxfId="8879" priority="2023" operator="lessThan">
      <formula>$C$4</formula>
    </cfRule>
  </conditionalFormatting>
  <conditionalFormatting sqref="CA34">
    <cfRule type="cellIs" dxfId="8878" priority="2024" operator="lessThan">
      <formula>$C$4</formula>
    </cfRule>
  </conditionalFormatting>
  <conditionalFormatting sqref="CA35">
    <cfRule type="cellIs" dxfId="8877" priority="2025" operator="lessThan">
      <formula>$C$4</formula>
    </cfRule>
  </conditionalFormatting>
  <conditionalFormatting sqref="CA36">
    <cfRule type="cellIs" dxfId="8876" priority="2026" operator="lessThan">
      <formula>$C$4</formula>
    </cfRule>
  </conditionalFormatting>
  <conditionalFormatting sqref="CA37">
    <cfRule type="cellIs" dxfId="8875" priority="2027" operator="lessThan">
      <formula>$C$4</formula>
    </cfRule>
  </conditionalFormatting>
  <conditionalFormatting sqref="CA38">
    <cfRule type="cellIs" dxfId="8874" priority="2028" operator="lessThan">
      <formula>$C$4</formula>
    </cfRule>
  </conditionalFormatting>
  <conditionalFormatting sqref="CA39">
    <cfRule type="cellIs" dxfId="8873" priority="2029" operator="lessThan">
      <formula>$C$4</formula>
    </cfRule>
  </conditionalFormatting>
  <conditionalFormatting sqref="CA40">
    <cfRule type="cellIs" dxfId="8872" priority="2030" operator="lessThan">
      <formula>$C$4</formula>
    </cfRule>
  </conditionalFormatting>
  <conditionalFormatting sqref="CA41">
    <cfRule type="cellIs" dxfId="8871" priority="2031" operator="lessThan">
      <formula>$C$4</formula>
    </cfRule>
  </conditionalFormatting>
  <conditionalFormatting sqref="CA42">
    <cfRule type="cellIs" dxfId="8870" priority="2032" operator="lessThan">
      <formula>$C$4</formula>
    </cfRule>
  </conditionalFormatting>
  <conditionalFormatting sqref="CA43">
    <cfRule type="cellIs" dxfId="8869" priority="2033" operator="lessThan">
      <formula>$C$4</formula>
    </cfRule>
  </conditionalFormatting>
  <conditionalFormatting sqref="CA44">
    <cfRule type="cellIs" dxfId="8868" priority="2034" operator="lessThan">
      <formula>$C$4</formula>
    </cfRule>
  </conditionalFormatting>
  <conditionalFormatting sqref="CA45">
    <cfRule type="cellIs" dxfId="8867" priority="2035" operator="lessThan">
      <formula>$C$4</formula>
    </cfRule>
  </conditionalFormatting>
  <conditionalFormatting sqref="CA46">
    <cfRule type="cellIs" dxfId="8866" priority="2036" operator="lessThan">
      <formula>$C$4</formula>
    </cfRule>
  </conditionalFormatting>
  <conditionalFormatting sqref="CA47">
    <cfRule type="cellIs" dxfId="8865" priority="2037" operator="lessThan">
      <formula>$C$4</formula>
    </cfRule>
  </conditionalFormatting>
  <conditionalFormatting sqref="CA48">
    <cfRule type="cellIs" dxfId="8864" priority="2038" operator="lessThan">
      <formula>$C$4</formula>
    </cfRule>
  </conditionalFormatting>
  <conditionalFormatting sqref="CA49">
    <cfRule type="cellIs" dxfId="8863" priority="2039" operator="lessThan">
      <formula>$C$4</formula>
    </cfRule>
  </conditionalFormatting>
  <conditionalFormatting sqref="CA50">
    <cfRule type="cellIs" dxfId="8862" priority="2040" operator="lessThan">
      <formula>$C$4</formula>
    </cfRule>
  </conditionalFormatting>
  <conditionalFormatting sqref="CA51">
    <cfRule type="cellIs" dxfId="8861" priority="2041" operator="lessThan">
      <formula>$C$4</formula>
    </cfRule>
  </conditionalFormatting>
  <conditionalFormatting sqref="CA52">
    <cfRule type="cellIs" dxfId="8860" priority="2042" operator="lessThan">
      <formula>$C$4</formula>
    </cfRule>
  </conditionalFormatting>
  <conditionalFormatting sqref="CA53">
    <cfRule type="cellIs" dxfId="8859" priority="2043" operator="lessThan">
      <formula>$C$4</formula>
    </cfRule>
  </conditionalFormatting>
  <conditionalFormatting sqref="CA54">
    <cfRule type="cellIs" dxfId="8858" priority="2044" operator="lessThan">
      <formula>$C$4</formula>
    </cfRule>
  </conditionalFormatting>
  <conditionalFormatting sqref="CA55">
    <cfRule type="cellIs" dxfId="8857" priority="2045" operator="lessThan">
      <formula>$C$4</formula>
    </cfRule>
  </conditionalFormatting>
  <conditionalFormatting sqref="CA56">
    <cfRule type="cellIs" dxfId="8856" priority="2046" operator="lessThan">
      <formula>$C$4</formula>
    </cfRule>
  </conditionalFormatting>
  <conditionalFormatting sqref="CA57">
    <cfRule type="cellIs" dxfId="8855" priority="2047" operator="lessThan">
      <formula>$C$4</formula>
    </cfRule>
  </conditionalFormatting>
  <conditionalFormatting sqref="CA58">
    <cfRule type="cellIs" dxfId="8854" priority="2048" operator="lessThan">
      <formula>$C$4</formula>
    </cfRule>
  </conditionalFormatting>
  <conditionalFormatting sqref="CA59">
    <cfRule type="cellIs" dxfId="8853" priority="2049" operator="lessThan">
      <formula>$C$4</formula>
    </cfRule>
  </conditionalFormatting>
  <conditionalFormatting sqref="CA60">
    <cfRule type="cellIs" dxfId="8852" priority="2050" operator="lessThan">
      <formula>$C$4</formula>
    </cfRule>
  </conditionalFormatting>
  <conditionalFormatting sqref="CB11">
    <cfRule type="cellIs" dxfId="8851" priority="2051" operator="lessThan">
      <formula>$C$4</formula>
    </cfRule>
  </conditionalFormatting>
  <conditionalFormatting sqref="CB12">
    <cfRule type="cellIs" dxfId="8850" priority="2052" operator="lessThan">
      <formula>$C$4</formula>
    </cfRule>
  </conditionalFormatting>
  <conditionalFormatting sqref="CB13">
    <cfRule type="cellIs" dxfId="8849" priority="2053" operator="lessThan">
      <formula>$C$4</formula>
    </cfRule>
  </conditionalFormatting>
  <conditionalFormatting sqref="CB14">
    <cfRule type="cellIs" dxfId="8848" priority="2054" operator="lessThan">
      <formula>$C$4</formula>
    </cfRule>
  </conditionalFormatting>
  <conditionalFormatting sqref="CB15">
    <cfRule type="cellIs" dxfId="8847" priority="2055" operator="lessThan">
      <formula>$C$4</formula>
    </cfRule>
  </conditionalFormatting>
  <conditionalFormatting sqref="CB16">
    <cfRule type="cellIs" dxfId="8846" priority="2056" operator="lessThan">
      <formula>$C$4</formula>
    </cfRule>
  </conditionalFormatting>
  <conditionalFormatting sqref="CB17">
    <cfRule type="cellIs" dxfId="8845" priority="2057" operator="lessThan">
      <formula>$C$4</formula>
    </cfRule>
  </conditionalFormatting>
  <conditionalFormatting sqref="CB18">
    <cfRule type="cellIs" dxfId="8844" priority="2058" operator="lessThan">
      <formula>$C$4</formula>
    </cfRule>
  </conditionalFormatting>
  <conditionalFormatting sqref="CB19">
    <cfRule type="cellIs" dxfId="8843" priority="2059" operator="lessThan">
      <formula>$C$4</formula>
    </cfRule>
  </conditionalFormatting>
  <conditionalFormatting sqref="CB20">
    <cfRule type="cellIs" dxfId="8842" priority="2060" operator="lessThan">
      <formula>$C$4</formula>
    </cfRule>
  </conditionalFormatting>
  <conditionalFormatting sqref="CB21">
    <cfRule type="cellIs" dxfId="8841" priority="2061" operator="lessThan">
      <formula>$C$4</formula>
    </cfRule>
  </conditionalFormatting>
  <conditionalFormatting sqref="CB22">
    <cfRule type="cellIs" dxfId="8840" priority="2062" operator="lessThan">
      <formula>$C$4</formula>
    </cfRule>
  </conditionalFormatting>
  <conditionalFormatting sqref="CB23">
    <cfRule type="cellIs" dxfId="8839" priority="2063" operator="lessThan">
      <formula>$C$4</formula>
    </cfRule>
  </conditionalFormatting>
  <conditionalFormatting sqref="CB24">
    <cfRule type="cellIs" dxfId="8838" priority="2064" operator="lessThan">
      <formula>$C$4</formula>
    </cfRule>
  </conditionalFormatting>
  <conditionalFormatting sqref="CB25">
    <cfRule type="cellIs" dxfId="8837" priority="2065" operator="lessThan">
      <formula>$C$4</formula>
    </cfRule>
  </conditionalFormatting>
  <conditionalFormatting sqref="CB26">
    <cfRule type="cellIs" dxfId="8836" priority="2066" operator="lessThan">
      <formula>$C$4</formula>
    </cfRule>
  </conditionalFormatting>
  <conditionalFormatting sqref="CB27">
    <cfRule type="cellIs" dxfId="8835" priority="2067" operator="lessThan">
      <formula>$C$4</formula>
    </cfRule>
  </conditionalFormatting>
  <conditionalFormatting sqref="CB28">
    <cfRule type="cellIs" dxfId="8834" priority="2068" operator="lessThan">
      <formula>$C$4</formula>
    </cfRule>
  </conditionalFormatting>
  <conditionalFormatting sqref="CB29">
    <cfRule type="cellIs" dxfId="8833" priority="2069" operator="lessThan">
      <formula>$C$4</formula>
    </cfRule>
  </conditionalFormatting>
  <conditionalFormatting sqref="CB30">
    <cfRule type="cellIs" dxfId="8832" priority="2070" operator="lessThan">
      <formula>$C$4</formula>
    </cfRule>
  </conditionalFormatting>
  <conditionalFormatting sqref="CB31">
    <cfRule type="cellIs" dxfId="8831" priority="2071" operator="lessThan">
      <formula>$C$4</formula>
    </cfRule>
  </conditionalFormatting>
  <conditionalFormatting sqref="CB32">
    <cfRule type="cellIs" dxfId="8830" priority="2072" operator="lessThan">
      <formula>$C$4</formula>
    </cfRule>
  </conditionalFormatting>
  <conditionalFormatting sqref="CB33">
    <cfRule type="cellIs" dxfId="8829" priority="2073" operator="lessThan">
      <formula>$C$4</formula>
    </cfRule>
  </conditionalFormatting>
  <conditionalFormatting sqref="CB34">
    <cfRule type="cellIs" dxfId="8828" priority="2074" operator="lessThan">
      <formula>$C$4</formula>
    </cfRule>
  </conditionalFormatting>
  <conditionalFormatting sqref="CB35">
    <cfRule type="cellIs" dxfId="8827" priority="2075" operator="lessThan">
      <formula>$C$4</formula>
    </cfRule>
  </conditionalFormatting>
  <conditionalFormatting sqref="CB36">
    <cfRule type="cellIs" dxfId="8826" priority="2076" operator="lessThan">
      <formula>$C$4</formula>
    </cfRule>
  </conditionalFormatting>
  <conditionalFormatting sqref="CB37">
    <cfRule type="cellIs" dxfId="8825" priority="2077" operator="lessThan">
      <formula>$C$4</formula>
    </cfRule>
  </conditionalFormatting>
  <conditionalFormatting sqref="CB38">
    <cfRule type="cellIs" dxfId="8824" priority="2078" operator="lessThan">
      <formula>$C$4</formula>
    </cfRule>
  </conditionalFormatting>
  <conditionalFormatting sqref="CB39">
    <cfRule type="cellIs" dxfId="8823" priority="2079" operator="lessThan">
      <formula>$C$4</formula>
    </cfRule>
  </conditionalFormatting>
  <conditionalFormatting sqref="CB40">
    <cfRule type="cellIs" dxfId="8822" priority="2080" operator="lessThan">
      <formula>$C$4</formula>
    </cfRule>
  </conditionalFormatting>
  <conditionalFormatting sqref="CB41">
    <cfRule type="cellIs" dxfId="8821" priority="2081" operator="lessThan">
      <formula>$C$4</formula>
    </cfRule>
  </conditionalFormatting>
  <conditionalFormatting sqref="CB42">
    <cfRule type="cellIs" dxfId="8820" priority="2082" operator="lessThan">
      <formula>$C$4</formula>
    </cfRule>
  </conditionalFormatting>
  <conditionalFormatting sqref="CB43">
    <cfRule type="cellIs" dxfId="8819" priority="2083" operator="lessThan">
      <formula>$C$4</formula>
    </cfRule>
  </conditionalFormatting>
  <conditionalFormatting sqref="CB44">
    <cfRule type="cellIs" dxfId="8818" priority="2084" operator="lessThan">
      <formula>$C$4</formula>
    </cfRule>
  </conditionalFormatting>
  <conditionalFormatting sqref="CB45">
    <cfRule type="cellIs" dxfId="8817" priority="2085" operator="lessThan">
      <formula>$C$4</formula>
    </cfRule>
  </conditionalFormatting>
  <conditionalFormatting sqref="CB46">
    <cfRule type="cellIs" dxfId="8816" priority="2086" operator="lessThan">
      <formula>$C$4</formula>
    </cfRule>
  </conditionalFormatting>
  <conditionalFormatting sqref="CB47">
    <cfRule type="cellIs" dxfId="8815" priority="2087" operator="lessThan">
      <formula>$C$4</formula>
    </cfRule>
  </conditionalFormatting>
  <conditionalFormatting sqref="CB48">
    <cfRule type="cellIs" dxfId="8814" priority="2088" operator="lessThan">
      <formula>$C$4</formula>
    </cfRule>
  </conditionalFormatting>
  <conditionalFormatting sqref="CB49">
    <cfRule type="cellIs" dxfId="8813" priority="2089" operator="lessThan">
      <formula>$C$4</formula>
    </cfRule>
  </conditionalFormatting>
  <conditionalFormatting sqref="CB50">
    <cfRule type="cellIs" dxfId="8812" priority="2090" operator="lessThan">
      <formula>$C$4</formula>
    </cfRule>
  </conditionalFormatting>
  <conditionalFormatting sqref="CB51">
    <cfRule type="cellIs" dxfId="8811" priority="2091" operator="lessThan">
      <formula>$C$4</formula>
    </cfRule>
  </conditionalFormatting>
  <conditionalFormatting sqref="CB52">
    <cfRule type="cellIs" dxfId="8810" priority="2092" operator="lessThan">
      <formula>$C$4</formula>
    </cfRule>
  </conditionalFormatting>
  <conditionalFormatting sqref="CB53">
    <cfRule type="cellIs" dxfId="8809" priority="2093" operator="lessThan">
      <formula>$C$4</formula>
    </cfRule>
  </conditionalFormatting>
  <conditionalFormatting sqref="CB54">
    <cfRule type="cellIs" dxfId="8808" priority="2094" operator="lessThan">
      <formula>$C$4</formula>
    </cfRule>
  </conditionalFormatting>
  <conditionalFormatting sqref="CB55">
    <cfRule type="cellIs" dxfId="8807" priority="2095" operator="lessThan">
      <formula>$C$4</formula>
    </cfRule>
  </conditionalFormatting>
  <conditionalFormatting sqref="CB56">
    <cfRule type="cellIs" dxfId="8806" priority="2096" operator="lessThan">
      <formula>$C$4</formula>
    </cfRule>
  </conditionalFormatting>
  <conditionalFormatting sqref="CB57">
    <cfRule type="cellIs" dxfId="8805" priority="2097" operator="lessThan">
      <formula>$C$4</formula>
    </cfRule>
  </conditionalFormatting>
  <conditionalFormatting sqref="CB58">
    <cfRule type="cellIs" dxfId="8804" priority="2098" operator="lessThan">
      <formula>$C$4</formula>
    </cfRule>
  </conditionalFormatting>
  <conditionalFormatting sqref="CB59">
    <cfRule type="cellIs" dxfId="8803" priority="2099" operator="lessThan">
      <formula>$C$4</formula>
    </cfRule>
  </conditionalFormatting>
  <conditionalFormatting sqref="CB60">
    <cfRule type="cellIs" dxfId="8802" priority="2100" operator="lessThan">
      <formula>$C$4</formula>
    </cfRule>
  </conditionalFormatting>
  <conditionalFormatting sqref="CC11">
    <cfRule type="cellIs" dxfId="8801" priority="2101" operator="lessThan">
      <formula>$C$4</formula>
    </cfRule>
  </conditionalFormatting>
  <conditionalFormatting sqref="CC12">
    <cfRule type="cellIs" dxfId="8800" priority="2102" operator="lessThan">
      <formula>$C$4</formula>
    </cfRule>
  </conditionalFormatting>
  <conditionalFormatting sqref="CC13">
    <cfRule type="cellIs" dxfId="8799" priority="2103" operator="lessThan">
      <formula>$C$4</formula>
    </cfRule>
  </conditionalFormatting>
  <conditionalFormatting sqref="CC14">
    <cfRule type="cellIs" dxfId="8798" priority="2104" operator="lessThan">
      <formula>$C$4</formula>
    </cfRule>
  </conditionalFormatting>
  <conditionalFormatting sqref="CC15">
    <cfRule type="cellIs" dxfId="8797" priority="2105" operator="lessThan">
      <formula>$C$4</formula>
    </cfRule>
  </conditionalFormatting>
  <conditionalFormatting sqref="CC16">
    <cfRule type="cellIs" dxfId="8796" priority="2106" operator="lessThan">
      <formula>$C$4</formula>
    </cfRule>
  </conditionalFormatting>
  <conditionalFormatting sqref="CC17">
    <cfRule type="cellIs" dxfId="8795" priority="2107" operator="lessThan">
      <formula>$C$4</formula>
    </cfRule>
  </conditionalFormatting>
  <conditionalFormatting sqref="CC18">
    <cfRule type="cellIs" dxfId="8794" priority="2108" operator="lessThan">
      <formula>$C$4</formula>
    </cfRule>
  </conditionalFormatting>
  <conditionalFormatting sqref="CC19">
    <cfRule type="cellIs" dxfId="8793" priority="2109" operator="lessThan">
      <formula>$C$4</formula>
    </cfRule>
  </conditionalFormatting>
  <conditionalFormatting sqref="CC20">
    <cfRule type="cellIs" dxfId="8792" priority="2110" operator="lessThan">
      <formula>$C$4</formula>
    </cfRule>
  </conditionalFormatting>
  <conditionalFormatting sqref="CC21">
    <cfRule type="cellIs" dxfId="8791" priority="2111" operator="lessThan">
      <formula>$C$4</formula>
    </cfRule>
  </conditionalFormatting>
  <conditionalFormatting sqref="CC22">
    <cfRule type="cellIs" dxfId="8790" priority="2112" operator="lessThan">
      <formula>$C$4</formula>
    </cfRule>
  </conditionalFormatting>
  <conditionalFormatting sqref="CC23">
    <cfRule type="cellIs" dxfId="8789" priority="2113" operator="lessThan">
      <formula>$C$4</formula>
    </cfRule>
  </conditionalFormatting>
  <conditionalFormatting sqref="CC24">
    <cfRule type="cellIs" dxfId="8788" priority="2114" operator="lessThan">
      <formula>$C$4</formula>
    </cfRule>
  </conditionalFormatting>
  <conditionalFormatting sqref="CC25">
    <cfRule type="cellIs" dxfId="8787" priority="2115" operator="lessThan">
      <formula>$C$4</formula>
    </cfRule>
  </conditionalFormatting>
  <conditionalFormatting sqref="CC26">
    <cfRule type="cellIs" dxfId="8786" priority="2116" operator="lessThan">
      <formula>$C$4</formula>
    </cfRule>
  </conditionalFormatting>
  <conditionalFormatting sqref="CC27">
    <cfRule type="cellIs" dxfId="8785" priority="2117" operator="lessThan">
      <formula>$C$4</formula>
    </cfRule>
  </conditionalFormatting>
  <conditionalFormatting sqref="CC28">
    <cfRule type="cellIs" dxfId="8784" priority="2118" operator="lessThan">
      <formula>$C$4</formula>
    </cfRule>
  </conditionalFormatting>
  <conditionalFormatting sqref="CC29">
    <cfRule type="cellIs" dxfId="8783" priority="2119" operator="lessThan">
      <formula>$C$4</formula>
    </cfRule>
  </conditionalFormatting>
  <conditionalFormatting sqref="CC30">
    <cfRule type="cellIs" dxfId="8782" priority="2120" operator="lessThan">
      <formula>$C$4</formula>
    </cfRule>
  </conditionalFormatting>
  <conditionalFormatting sqref="CC31">
    <cfRule type="cellIs" dxfId="8781" priority="2121" operator="lessThan">
      <formula>$C$4</formula>
    </cfRule>
  </conditionalFormatting>
  <conditionalFormatting sqref="CC32">
    <cfRule type="cellIs" dxfId="8780" priority="2122" operator="lessThan">
      <formula>$C$4</formula>
    </cfRule>
  </conditionalFormatting>
  <conditionalFormatting sqref="CC33">
    <cfRule type="cellIs" dxfId="8779" priority="2123" operator="lessThan">
      <formula>$C$4</formula>
    </cfRule>
  </conditionalFormatting>
  <conditionalFormatting sqref="CC34">
    <cfRule type="cellIs" dxfId="8778" priority="2124" operator="lessThan">
      <formula>$C$4</formula>
    </cfRule>
  </conditionalFormatting>
  <conditionalFormatting sqref="CC35">
    <cfRule type="cellIs" dxfId="8777" priority="2125" operator="lessThan">
      <formula>$C$4</formula>
    </cfRule>
  </conditionalFormatting>
  <conditionalFormatting sqref="CC36">
    <cfRule type="cellIs" dxfId="8776" priority="2126" operator="lessThan">
      <formula>$C$4</formula>
    </cfRule>
  </conditionalFormatting>
  <conditionalFormatting sqref="CC37">
    <cfRule type="cellIs" dxfId="8775" priority="2127" operator="lessThan">
      <formula>$C$4</formula>
    </cfRule>
  </conditionalFormatting>
  <conditionalFormatting sqref="CC38">
    <cfRule type="cellIs" dxfId="8774" priority="2128" operator="lessThan">
      <formula>$C$4</formula>
    </cfRule>
  </conditionalFormatting>
  <conditionalFormatting sqref="CC39">
    <cfRule type="cellIs" dxfId="8773" priority="2129" operator="lessThan">
      <formula>$C$4</formula>
    </cfRule>
  </conditionalFormatting>
  <conditionalFormatting sqref="CC40">
    <cfRule type="cellIs" dxfId="8772" priority="2130" operator="lessThan">
      <formula>$C$4</formula>
    </cfRule>
  </conditionalFormatting>
  <conditionalFormatting sqref="CC41">
    <cfRule type="cellIs" dxfId="8771" priority="2131" operator="lessThan">
      <formula>$C$4</formula>
    </cfRule>
  </conditionalFormatting>
  <conditionalFormatting sqref="CC42">
    <cfRule type="cellIs" dxfId="8770" priority="2132" operator="lessThan">
      <formula>$C$4</formula>
    </cfRule>
  </conditionalFormatting>
  <conditionalFormatting sqref="CC43">
    <cfRule type="cellIs" dxfId="8769" priority="2133" operator="lessThan">
      <formula>$C$4</formula>
    </cfRule>
  </conditionalFormatting>
  <conditionalFormatting sqref="CC44">
    <cfRule type="cellIs" dxfId="8768" priority="2134" operator="lessThan">
      <formula>$C$4</formula>
    </cfRule>
  </conditionalFormatting>
  <conditionalFormatting sqref="CC45">
    <cfRule type="cellIs" dxfId="8767" priority="2135" operator="lessThan">
      <formula>$C$4</formula>
    </cfRule>
  </conditionalFormatting>
  <conditionalFormatting sqref="CC46">
    <cfRule type="cellIs" dxfId="8766" priority="2136" operator="lessThan">
      <formula>$C$4</formula>
    </cfRule>
  </conditionalFormatting>
  <conditionalFormatting sqref="CC47">
    <cfRule type="cellIs" dxfId="8765" priority="2137" operator="lessThan">
      <formula>$C$4</formula>
    </cfRule>
  </conditionalFormatting>
  <conditionalFormatting sqref="CC48">
    <cfRule type="cellIs" dxfId="8764" priority="2138" operator="lessThan">
      <formula>$C$4</formula>
    </cfRule>
  </conditionalFormatting>
  <conditionalFormatting sqref="CC49">
    <cfRule type="cellIs" dxfId="8763" priority="2139" operator="lessThan">
      <formula>$C$4</formula>
    </cfRule>
  </conditionalFormatting>
  <conditionalFormatting sqref="CC50">
    <cfRule type="cellIs" dxfId="8762" priority="2140" operator="lessThan">
      <formula>$C$4</formula>
    </cfRule>
  </conditionalFormatting>
  <conditionalFormatting sqref="CC51">
    <cfRule type="cellIs" dxfId="8761" priority="2141" operator="lessThan">
      <formula>$C$4</formula>
    </cfRule>
  </conditionalFormatting>
  <conditionalFormatting sqref="CC52">
    <cfRule type="cellIs" dxfId="8760" priority="2142" operator="lessThan">
      <formula>$C$4</formula>
    </cfRule>
  </conditionalFormatting>
  <conditionalFormatting sqref="CC53">
    <cfRule type="cellIs" dxfId="8759" priority="2143" operator="lessThan">
      <formula>$C$4</formula>
    </cfRule>
  </conditionalFormatting>
  <conditionalFormatting sqref="CC54">
    <cfRule type="cellIs" dxfId="8758" priority="2144" operator="lessThan">
      <formula>$C$4</formula>
    </cfRule>
  </conditionalFormatting>
  <conditionalFormatting sqref="CC55">
    <cfRule type="cellIs" dxfId="8757" priority="2145" operator="lessThan">
      <formula>$C$4</formula>
    </cfRule>
  </conditionalFormatting>
  <conditionalFormatting sqref="CC56">
    <cfRule type="cellIs" dxfId="8756" priority="2146" operator="lessThan">
      <formula>$C$4</formula>
    </cfRule>
  </conditionalFormatting>
  <conditionalFormatting sqref="CC57">
    <cfRule type="cellIs" dxfId="8755" priority="2147" operator="lessThan">
      <formula>$C$4</formula>
    </cfRule>
  </conditionalFormatting>
  <conditionalFormatting sqref="CC58">
    <cfRule type="cellIs" dxfId="8754" priority="2148" operator="lessThan">
      <formula>$C$4</formula>
    </cfRule>
  </conditionalFormatting>
  <conditionalFormatting sqref="CC59">
    <cfRule type="cellIs" dxfId="8753" priority="2149" operator="lessThan">
      <formula>$C$4</formula>
    </cfRule>
  </conditionalFormatting>
  <conditionalFormatting sqref="CC60">
    <cfRule type="cellIs" dxfId="8752" priority="2150" operator="lessThan">
      <formula>$C$4</formula>
    </cfRule>
  </conditionalFormatting>
  <conditionalFormatting sqref="CD11">
    <cfRule type="cellIs" dxfId="8751" priority="2151" operator="lessThan">
      <formula>$C$4</formula>
    </cfRule>
  </conditionalFormatting>
  <conditionalFormatting sqref="CD12">
    <cfRule type="cellIs" dxfId="8750" priority="2152" operator="lessThan">
      <formula>$C$4</formula>
    </cfRule>
  </conditionalFormatting>
  <conditionalFormatting sqref="CD13">
    <cfRule type="cellIs" dxfId="8749" priority="2153" operator="lessThan">
      <formula>$C$4</formula>
    </cfRule>
  </conditionalFormatting>
  <conditionalFormatting sqref="CD14">
    <cfRule type="cellIs" dxfId="8748" priority="2154" operator="lessThan">
      <formula>$C$4</formula>
    </cfRule>
  </conditionalFormatting>
  <conditionalFormatting sqref="CD15">
    <cfRule type="cellIs" dxfId="8747" priority="2155" operator="lessThan">
      <formula>$C$4</formula>
    </cfRule>
  </conditionalFormatting>
  <conditionalFormatting sqref="CD16">
    <cfRule type="cellIs" dxfId="8746" priority="2156" operator="lessThan">
      <formula>$C$4</formula>
    </cfRule>
  </conditionalFormatting>
  <conditionalFormatting sqref="CD17">
    <cfRule type="cellIs" dxfId="8745" priority="2157" operator="lessThan">
      <formula>$C$4</formula>
    </cfRule>
  </conditionalFormatting>
  <conditionalFormatting sqref="CD18">
    <cfRule type="cellIs" dxfId="8744" priority="2158" operator="lessThan">
      <formula>$C$4</formula>
    </cfRule>
  </conditionalFormatting>
  <conditionalFormatting sqref="CD19">
    <cfRule type="cellIs" dxfId="8743" priority="2159" operator="lessThan">
      <formula>$C$4</formula>
    </cfRule>
  </conditionalFormatting>
  <conditionalFormatting sqref="CD20">
    <cfRule type="cellIs" dxfId="8742" priority="2160" operator="lessThan">
      <formula>$C$4</formula>
    </cfRule>
  </conditionalFormatting>
  <conditionalFormatting sqref="CD21">
    <cfRule type="cellIs" dxfId="8741" priority="2161" operator="lessThan">
      <formula>$C$4</formula>
    </cfRule>
  </conditionalFormatting>
  <conditionalFormatting sqref="CD22">
    <cfRule type="cellIs" dxfId="8740" priority="2162" operator="lessThan">
      <formula>$C$4</formula>
    </cfRule>
  </conditionalFormatting>
  <conditionalFormatting sqref="CD23">
    <cfRule type="cellIs" dxfId="8739" priority="2163" operator="lessThan">
      <formula>$C$4</formula>
    </cfRule>
  </conditionalFormatting>
  <conditionalFormatting sqref="CD24">
    <cfRule type="cellIs" dxfId="8738" priority="2164" operator="lessThan">
      <formula>$C$4</formula>
    </cfRule>
  </conditionalFormatting>
  <conditionalFormatting sqref="CD25">
    <cfRule type="cellIs" dxfId="8737" priority="2165" operator="lessThan">
      <formula>$C$4</formula>
    </cfRule>
  </conditionalFormatting>
  <conditionalFormatting sqref="CD26">
    <cfRule type="cellIs" dxfId="8736" priority="2166" operator="lessThan">
      <formula>$C$4</formula>
    </cfRule>
  </conditionalFormatting>
  <conditionalFormatting sqref="CD27">
    <cfRule type="cellIs" dxfId="8735" priority="2167" operator="lessThan">
      <formula>$C$4</formula>
    </cfRule>
  </conditionalFormatting>
  <conditionalFormatting sqref="CD28">
    <cfRule type="cellIs" dxfId="8734" priority="2168" operator="lessThan">
      <formula>$C$4</formula>
    </cfRule>
  </conditionalFormatting>
  <conditionalFormatting sqref="CD29">
    <cfRule type="cellIs" dxfId="8733" priority="2169" operator="lessThan">
      <formula>$C$4</formula>
    </cfRule>
  </conditionalFormatting>
  <conditionalFormatting sqref="CD30">
    <cfRule type="cellIs" dxfId="8732" priority="2170" operator="lessThan">
      <formula>$C$4</formula>
    </cfRule>
  </conditionalFormatting>
  <conditionalFormatting sqref="CD31">
    <cfRule type="cellIs" dxfId="8731" priority="2171" operator="lessThan">
      <formula>$C$4</formula>
    </cfRule>
  </conditionalFormatting>
  <conditionalFormatting sqref="CD32">
    <cfRule type="cellIs" dxfId="8730" priority="2172" operator="lessThan">
      <formula>$C$4</formula>
    </cfRule>
  </conditionalFormatting>
  <conditionalFormatting sqref="CD33">
    <cfRule type="cellIs" dxfId="8729" priority="2173" operator="lessThan">
      <formula>$C$4</formula>
    </cfRule>
  </conditionalFormatting>
  <conditionalFormatting sqref="CD34">
    <cfRule type="cellIs" dxfId="8728" priority="2174" operator="lessThan">
      <formula>$C$4</formula>
    </cfRule>
  </conditionalFormatting>
  <conditionalFormatting sqref="CD35">
    <cfRule type="cellIs" dxfId="8727" priority="2175" operator="lessThan">
      <formula>$C$4</formula>
    </cfRule>
  </conditionalFormatting>
  <conditionalFormatting sqref="CD36">
    <cfRule type="cellIs" dxfId="8726" priority="2176" operator="lessThan">
      <formula>$C$4</formula>
    </cfRule>
  </conditionalFormatting>
  <conditionalFormatting sqref="CD37">
    <cfRule type="cellIs" dxfId="8725" priority="2177" operator="lessThan">
      <formula>$C$4</formula>
    </cfRule>
  </conditionalFormatting>
  <conditionalFormatting sqref="CD38">
    <cfRule type="cellIs" dxfId="8724" priority="2178" operator="lessThan">
      <formula>$C$4</formula>
    </cfRule>
  </conditionalFormatting>
  <conditionalFormatting sqref="CD39">
    <cfRule type="cellIs" dxfId="8723" priority="2179" operator="lessThan">
      <formula>$C$4</formula>
    </cfRule>
  </conditionalFormatting>
  <conditionalFormatting sqref="CD40">
    <cfRule type="cellIs" dxfId="8722" priority="2180" operator="lessThan">
      <formula>$C$4</formula>
    </cfRule>
  </conditionalFormatting>
  <conditionalFormatting sqref="CD41">
    <cfRule type="cellIs" dxfId="8721" priority="2181" operator="lessThan">
      <formula>$C$4</formula>
    </cfRule>
  </conditionalFormatting>
  <conditionalFormatting sqref="CD42">
    <cfRule type="cellIs" dxfId="8720" priority="2182" operator="lessThan">
      <formula>$C$4</formula>
    </cfRule>
  </conditionalFormatting>
  <conditionalFormatting sqref="CD43">
    <cfRule type="cellIs" dxfId="8719" priority="2183" operator="lessThan">
      <formula>$C$4</formula>
    </cfRule>
  </conditionalFormatting>
  <conditionalFormatting sqref="CD44">
    <cfRule type="cellIs" dxfId="8718" priority="2184" operator="lessThan">
      <formula>$C$4</formula>
    </cfRule>
  </conditionalFormatting>
  <conditionalFormatting sqref="CD45">
    <cfRule type="cellIs" dxfId="8717" priority="2185" operator="lessThan">
      <formula>$C$4</formula>
    </cfRule>
  </conditionalFormatting>
  <conditionalFormatting sqref="CD46">
    <cfRule type="cellIs" dxfId="8716" priority="2186" operator="lessThan">
      <formula>$C$4</formula>
    </cfRule>
  </conditionalFormatting>
  <conditionalFormatting sqref="CD47">
    <cfRule type="cellIs" dxfId="8715" priority="2187" operator="lessThan">
      <formula>$C$4</formula>
    </cfRule>
  </conditionalFormatting>
  <conditionalFormatting sqref="CD48">
    <cfRule type="cellIs" dxfId="8714" priority="2188" operator="lessThan">
      <formula>$C$4</formula>
    </cfRule>
  </conditionalFormatting>
  <conditionalFormatting sqref="CD49">
    <cfRule type="cellIs" dxfId="8713" priority="2189" operator="lessThan">
      <formula>$C$4</formula>
    </cfRule>
  </conditionalFormatting>
  <conditionalFormatting sqref="CD50">
    <cfRule type="cellIs" dxfId="8712" priority="2190" operator="lessThan">
      <formula>$C$4</formula>
    </cfRule>
  </conditionalFormatting>
  <conditionalFormatting sqref="CD51">
    <cfRule type="cellIs" dxfId="8711" priority="2191" operator="lessThan">
      <formula>$C$4</formula>
    </cfRule>
  </conditionalFormatting>
  <conditionalFormatting sqref="CD52">
    <cfRule type="cellIs" dxfId="8710" priority="2192" operator="lessThan">
      <formula>$C$4</formula>
    </cfRule>
  </conditionalFormatting>
  <conditionalFormatting sqref="CD53">
    <cfRule type="cellIs" dxfId="8709" priority="2193" operator="lessThan">
      <formula>$C$4</formula>
    </cfRule>
  </conditionalFormatting>
  <conditionalFormatting sqref="CD54">
    <cfRule type="cellIs" dxfId="8708" priority="2194" operator="lessThan">
      <formula>$C$4</formula>
    </cfRule>
  </conditionalFormatting>
  <conditionalFormatting sqref="CD55">
    <cfRule type="cellIs" dxfId="8707" priority="2195" operator="lessThan">
      <formula>$C$4</formula>
    </cfRule>
  </conditionalFormatting>
  <conditionalFormatting sqref="CD56">
    <cfRule type="cellIs" dxfId="8706" priority="2196" operator="lessThan">
      <formula>$C$4</formula>
    </cfRule>
  </conditionalFormatting>
  <conditionalFormatting sqref="CD57">
    <cfRule type="cellIs" dxfId="8705" priority="2197" operator="lessThan">
      <formula>$C$4</formula>
    </cfRule>
  </conditionalFormatting>
  <conditionalFormatting sqref="CD58">
    <cfRule type="cellIs" dxfId="8704" priority="2198" operator="lessThan">
      <formula>$C$4</formula>
    </cfRule>
  </conditionalFormatting>
  <conditionalFormatting sqref="CD59">
    <cfRule type="cellIs" dxfId="8703" priority="2199" operator="lessThan">
      <formula>$C$4</formula>
    </cfRule>
  </conditionalFormatting>
  <conditionalFormatting sqref="CD60">
    <cfRule type="cellIs" dxfId="8702" priority="2200" operator="lessThan">
      <formula>$C$4</formula>
    </cfRule>
  </conditionalFormatting>
  <conditionalFormatting sqref="CE11">
    <cfRule type="cellIs" dxfId="8701" priority="2201" operator="lessThan">
      <formula>$C$4</formula>
    </cfRule>
  </conditionalFormatting>
  <conditionalFormatting sqref="CE12">
    <cfRule type="cellIs" dxfId="8700" priority="2202" operator="lessThan">
      <formula>$C$4</formula>
    </cfRule>
  </conditionalFormatting>
  <conditionalFormatting sqref="CE13">
    <cfRule type="cellIs" dxfId="8699" priority="2203" operator="lessThan">
      <formula>$C$4</formula>
    </cfRule>
  </conditionalFormatting>
  <conditionalFormatting sqref="CE14">
    <cfRule type="cellIs" dxfId="8698" priority="2204" operator="lessThan">
      <formula>$C$4</formula>
    </cfRule>
  </conditionalFormatting>
  <conditionalFormatting sqref="CE15">
    <cfRule type="cellIs" dxfId="8697" priority="2205" operator="lessThan">
      <formula>$C$4</formula>
    </cfRule>
  </conditionalFormatting>
  <conditionalFormatting sqref="CE16">
    <cfRule type="cellIs" dxfId="8696" priority="2206" operator="lessThan">
      <formula>$C$4</formula>
    </cfRule>
  </conditionalFormatting>
  <conditionalFormatting sqref="CE17">
    <cfRule type="cellIs" dxfId="8695" priority="2207" operator="lessThan">
      <formula>$C$4</formula>
    </cfRule>
  </conditionalFormatting>
  <conditionalFormatting sqref="CE18">
    <cfRule type="cellIs" dxfId="8694" priority="2208" operator="lessThan">
      <formula>$C$4</formula>
    </cfRule>
  </conditionalFormatting>
  <conditionalFormatting sqref="CE19">
    <cfRule type="cellIs" dxfId="8693" priority="2209" operator="lessThan">
      <formula>$C$4</formula>
    </cfRule>
  </conditionalFormatting>
  <conditionalFormatting sqref="CE20">
    <cfRule type="cellIs" dxfId="8692" priority="2210" operator="lessThan">
      <formula>$C$4</formula>
    </cfRule>
  </conditionalFormatting>
  <conditionalFormatting sqref="CE21">
    <cfRule type="cellIs" dxfId="8691" priority="2211" operator="lessThan">
      <formula>$C$4</formula>
    </cfRule>
  </conditionalFormatting>
  <conditionalFormatting sqref="CE22">
    <cfRule type="cellIs" dxfId="8690" priority="2212" operator="lessThan">
      <formula>$C$4</formula>
    </cfRule>
  </conditionalFormatting>
  <conditionalFormatting sqref="CE23">
    <cfRule type="cellIs" dxfId="8689" priority="2213" operator="lessThan">
      <formula>$C$4</formula>
    </cfRule>
  </conditionalFormatting>
  <conditionalFormatting sqref="CE24">
    <cfRule type="cellIs" dxfId="8688" priority="2214" operator="lessThan">
      <formula>$C$4</formula>
    </cfRule>
  </conditionalFormatting>
  <conditionalFormatting sqref="CE25">
    <cfRule type="cellIs" dxfId="8687" priority="2215" operator="lessThan">
      <formula>$C$4</formula>
    </cfRule>
  </conditionalFormatting>
  <conditionalFormatting sqref="CE26">
    <cfRule type="cellIs" dxfId="8686" priority="2216" operator="lessThan">
      <formula>$C$4</formula>
    </cfRule>
  </conditionalFormatting>
  <conditionalFormatting sqref="CE27">
    <cfRule type="cellIs" dxfId="8685" priority="2217" operator="lessThan">
      <formula>$C$4</formula>
    </cfRule>
  </conditionalFormatting>
  <conditionalFormatting sqref="CE28">
    <cfRule type="cellIs" dxfId="8684" priority="2218" operator="lessThan">
      <formula>$C$4</formula>
    </cfRule>
  </conditionalFormatting>
  <conditionalFormatting sqref="CE29">
    <cfRule type="cellIs" dxfId="8683" priority="2219" operator="lessThan">
      <formula>$C$4</formula>
    </cfRule>
  </conditionalFormatting>
  <conditionalFormatting sqref="CE30">
    <cfRule type="cellIs" dxfId="8682" priority="2220" operator="lessThan">
      <formula>$C$4</formula>
    </cfRule>
  </conditionalFormatting>
  <conditionalFormatting sqref="CE31">
    <cfRule type="cellIs" dxfId="8681" priority="2221" operator="lessThan">
      <formula>$C$4</formula>
    </cfRule>
  </conditionalFormatting>
  <conditionalFormatting sqref="CE32">
    <cfRule type="cellIs" dxfId="8680" priority="2222" operator="lessThan">
      <formula>$C$4</formula>
    </cfRule>
  </conditionalFormatting>
  <conditionalFormatting sqref="CE33">
    <cfRule type="cellIs" dxfId="8679" priority="2223" operator="lessThan">
      <formula>$C$4</formula>
    </cfRule>
  </conditionalFormatting>
  <conditionalFormatting sqref="CE34">
    <cfRule type="cellIs" dxfId="8678" priority="2224" operator="lessThan">
      <formula>$C$4</formula>
    </cfRule>
  </conditionalFormatting>
  <conditionalFormatting sqref="CE35">
    <cfRule type="cellIs" dxfId="8677" priority="2225" operator="lessThan">
      <formula>$C$4</formula>
    </cfRule>
  </conditionalFormatting>
  <conditionalFormatting sqref="CE36">
    <cfRule type="cellIs" dxfId="8676" priority="2226" operator="lessThan">
      <formula>$C$4</formula>
    </cfRule>
  </conditionalFormatting>
  <conditionalFormatting sqref="CE37">
    <cfRule type="cellIs" dxfId="8675" priority="2227" operator="lessThan">
      <formula>$C$4</formula>
    </cfRule>
  </conditionalFormatting>
  <conditionalFormatting sqref="CE38">
    <cfRule type="cellIs" dxfId="8674" priority="2228" operator="lessThan">
      <formula>$C$4</formula>
    </cfRule>
  </conditionalFormatting>
  <conditionalFormatting sqref="CE39">
    <cfRule type="cellIs" dxfId="8673" priority="2229" operator="lessThan">
      <formula>$C$4</formula>
    </cfRule>
  </conditionalFormatting>
  <conditionalFormatting sqref="CE40">
    <cfRule type="cellIs" dxfId="8672" priority="2230" operator="lessThan">
      <formula>$C$4</formula>
    </cfRule>
  </conditionalFormatting>
  <conditionalFormatting sqref="CE41">
    <cfRule type="cellIs" dxfId="8671" priority="2231" operator="lessThan">
      <formula>$C$4</formula>
    </cfRule>
  </conditionalFormatting>
  <conditionalFormatting sqref="CE42">
    <cfRule type="cellIs" dxfId="8670" priority="2232" operator="lessThan">
      <formula>$C$4</formula>
    </cfRule>
  </conditionalFormatting>
  <conditionalFormatting sqref="CE43">
    <cfRule type="cellIs" dxfId="8669" priority="2233" operator="lessThan">
      <formula>$C$4</formula>
    </cfRule>
  </conditionalFormatting>
  <conditionalFormatting sqref="CE44">
    <cfRule type="cellIs" dxfId="8668" priority="2234" operator="lessThan">
      <formula>$C$4</formula>
    </cfRule>
  </conditionalFormatting>
  <conditionalFormatting sqref="CE45">
    <cfRule type="cellIs" dxfId="8667" priority="2235" operator="lessThan">
      <formula>$C$4</formula>
    </cfRule>
  </conditionalFormatting>
  <conditionalFormatting sqref="CE46">
    <cfRule type="cellIs" dxfId="8666" priority="2236" operator="lessThan">
      <formula>$C$4</formula>
    </cfRule>
  </conditionalFormatting>
  <conditionalFormatting sqref="CE47">
    <cfRule type="cellIs" dxfId="8665" priority="2237" operator="lessThan">
      <formula>$C$4</formula>
    </cfRule>
  </conditionalFormatting>
  <conditionalFormatting sqref="CE48">
    <cfRule type="cellIs" dxfId="8664" priority="2238" operator="lessThan">
      <formula>$C$4</formula>
    </cfRule>
  </conditionalFormatting>
  <conditionalFormatting sqref="CE49">
    <cfRule type="cellIs" dxfId="8663" priority="2239" operator="lessThan">
      <formula>$C$4</formula>
    </cfRule>
  </conditionalFormatting>
  <conditionalFormatting sqref="CE50">
    <cfRule type="cellIs" dxfId="8662" priority="2240" operator="lessThan">
      <formula>$C$4</formula>
    </cfRule>
  </conditionalFormatting>
  <conditionalFormatting sqref="CE51">
    <cfRule type="cellIs" dxfId="8661" priority="2241" operator="lessThan">
      <formula>$C$4</formula>
    </cfRule>
  </conditionalFormatting>
  <conditionalFormatting sqref="CE52">
    <cfRule type="cellIs" dxfId="8660" priority="2242" operator="lessThan">
      <formula>$C$4</formula>
    </cfRule>
  </conditionalFormatting>
  <conditionalFormatting sqref="CE53">
    <cfRule type="cellIs" dxfId="8659" priority="2243" operator="lessThan">
      <formula>$C$4</formula>
    </cfRule>
  </conditionalFormatting>
  <conditionalFormatting sqref="CE54">
    <cfRule type="cellIs" dxfId="8658" priority="2244" operator="lessThan">
      <formula>$C$4</formula>
    </cfRule>
  </conditionalFormatting>
  <conditionalFormatting sqref="CE55">
    <cfRule type="cellIs" dxfId="8657" priority="2245" operator="lessThan">
      <formula>$C$4</formula>
    </cfRule>
  </conditionalFormatting>
  <conditionalFormatting sqref="CE56">
    <cfRule type="cellIs" dxfId="8656" priority="2246" operator="lessThan">
      <formula>$C$4</formula>
    </cfRule>
  </conditionalFormatting>
  <conditionalFormatting sqref="CE57">
    <cfRule type="cellIs" dxfId="8655" priority="2247" operator="lessThan">
      <formula>$C$4</formula>
    </cfRule>
  </conditionalFormatting>
  <conditionalFormatting sqref="CE58">
    <cfRule type="cellIs" dxfId="8654" priority="2248" operator="lessThan">
      <formula>$C$4</formula>
    </cfRule>
  </conditionalFormatting>
  <conditionalFormatting sqref="CE59">
    <cfRule type="cellIs" dxfId="8653" priority="2249" operator="lessThan">
      <formula>$C$4</formula>
    </cfRule>
  </conditionalFormatting>
  <conditionalFormatting sqref="CE60">
    <cfRule type="cellIs" dxfId="8652" priority="2250" operator="lessThan">
      <formula>$C$4</formula>
    </cfRule>
  </conditionalFormatting>
  <conditionalFormatting sqref="CF11">
    <cfRule type="cellIs" dxfId="8651" priority="2251" operator="lessThan">
      <formula>$C$4</formula>
    </cfRule>
  </conditionalFormatting>
  <conditionalFormatting sqref="CF12">
    <cfRule type="cellIs" dxfId="8650" priority="2252" operator="lessThan">
      <formula>$C$4</formula>
    </cfRule>
  </conditionalFormatting>
  <conditionalFormatting sqref="CF13">
    <cfRule type="cellIs" dxfId="8649" priority="2253" operator="lessThan">
      <formula>$C$4</formula>
    </cfRule>
  </conditionalFormatting>
  <conditionalFormatting sqref="CF14">
    <cfRule type="cellIs" dxfId="8648" priority="2254" operator="lessThan">
      <formula>$C$4</formula>
    </cfRule>
  </conditionalFormatting>
  <conditionalFormatting sqref="CF15">
    <cfRule type="cellIs" dxfId="8647" priority="2255" operator="lessThan">
      <formula>$C$4</formula>
    </cfRule>
  </conditionalFormatting>
  <conditionalFormatting sqref="CF16">
    <cfRule type="cellIs" dxfId="8646" priority="2256" operator="lessThan">
      <formula>$C$4</formula>
    </cfRule>
  </conditionalFormatting>
  <conditionalFormatting sqref="CF17">
    <cfRule type="cellIs" dxfId="8645" priority="2257" operator="lessThan">
      <formula>$C$4</formula>
    </cfRule>
  </conditionalFormatting>
  <conditionalFormatting sqref="CF18">
    <cfRule type="cellIs" dxfId="8644" priority="2258" operator="lessThan">
      <formula>$C$4</formula>
    </cfRule>
  </conditionalFormatting>
  <conditionalFormatting sqref="CF19">
    <cfRule type="cellIs" dxfId="8643" priority="2259" operator="lessThan">
      <formula>$C$4</formula>
    </cfRule>
  </conditionalFormatting>
  <conditionalFormatting sqref="CF20">
    <cfRule type="cellIs" dxfId="8642" priority="2260" operator="lessThan">
      <formula>$C$4</formula>
    </cfRule>
  </conditionalFormatting>
  <conditionalFormatting sqref="CF21">
    <cfRule type="cellIs" dxfId="8641" priority="2261" operator="lessThan">
      <formula>$C$4</formula>
    </cfRule>
  </conditionalFormatting>
  <conditionalFormatting sqref="CF22">
    <cfRule type="cellIs" dxfId="8640" priority="2262" operator="lessThan">
      <formula>$C$4</formula>
    </cfRule>
  </conditionalFormatting>
  <conditionalFormatting sqref="CF23">
    <cfRule type="cellIs" dxfId="8639" priority="2263" operator="lessThan">
      <formula>$C$4</formula>
    </cfRule>
  </conditionalFormatting>
  <conditionalFormatting sqref="CF24">
    <cfRule type="cellIs" dxfId="8638" priority="2264" operator="lessThan">
      <formula>$C$4</formula>
    </cfRule>
  </conditionalFormatting>
  <conditionalFormatting sqref="CF25">
    <cfRule type="cellIs" dxfId="8637" priority="2265" operator="lessThan">
      <formula>$C$4</formula>
    </cfRule>
  </conditionalFormatting>
  <conditionalFormatting sqref="CF26">
    <cfRule type="cellIs" dxfId="8636" priority="2266" operator="lessThan">
      <formula>$C$4</formula>
    </cfRule>
  </conditionalFormatting>
  <conditionalFormatting sqref="CF27">
    <cfRule type="cellIs" dxfId="8635" priority="2267" operator="lessThan">
      <formula>$C$4</formula>
    </cfRule>
  </conditionalFormatting>
  <conditionalFormatting sqref="CF28">
    <cfRule type="cellIs" dxfId="8634" priority="2268" operator="lessThan">
      <formula>$C$4</formula>
    </cfRule>
  </conditionalFormatting>
  <conditionalFormatting sqref="CF29">
    <cfRule type="cellIs" dxfId="8633" priority="2269" operator="lessThan">
      <formula>$C$4</formula>
    </cfRule>
  </conditionalFormatting>
  <conditionalFormatting sqref="CF30">
    <cfRule type="cellIs" dxfId="8632" priority="2270" operator="lessThan">
      <formula>$C$4</formula>
    </cfRule>
  </conditionalFormatting>
  <conditionalFormatting sqref="CF31">
    <cfRule type="cellIs" dxfId="8631" priority="2271" operator="lessThan">
      <formula>$C$4</formula>
    </cfRule>
  </conditionalFormatting>
  <conditionalFormatting sqref="CF32">
    <cfRule type="cellIs" dxfId="8630" priority="2272" operator="lessThan">
      <formula>$C$4</formula>
    </cfRule>
  </conditionalFormatting>
  <conditionalFormatting sqref="CF33">
    <cfRule type="cellIs" dxfId="8629" priority="2273" operator="lessThan">
      <formula>$C$4</formula>
    </cfRule>
  </conditionalFormatting>
  <conditionalFormatting sqref="CF34">
    <cfRule type="cellIs" dxfId="8628" priority="2274" operator="lessThan">
      <formula>$C$4</formula>
    </cfRule>
  </conditionalFormatting>
  <conditionalFormatting sqref="CF35">
    <cfRule type="cellIs" dxfId="8627" priority="2275" operator="lessThan">
      <formula>$C$4</formula>
    </cfRule>
  </conditionalFormatting>
  <conditionalFormatting sqref="CF36">
    <cfRule type="cellIs" dxfId="8626" priority="2276" operator="lessThan">
      <formula>$C$4</formula>
    </cfRule>
  </conditionalFormatting>
  <conditionalFormatting sqref="CF37">
    <cfRule type="cellIs" dxfId="8625" priority="2277" operator="lessThan">
      <formula>$C$4</formula>
    </cfRule>
  </conditionalFormatting>
  <conditionalFormatting sqref="CF38">
    <cfRule type="cellIs" dxfId="8624" priority="2278" operator="lessThan">
      <formula>$C$4</formula>
    </cfRule>
  </conditionalFormatting>
  <conditionalFormatting sqref="CF39">
    <cfRule type="cellIs" dxfId="8623" priority="2279" operator="lessThan">
      <formula>$C$4</formula>
    </cfRule>
  </conditionalFormatting>
  <conditionalFormatting sqref="CF40">
    <cfRule type="cellIs" dxfId="8622" priority="2280" operator="lessThan">
      <formula>$C$4</formula>
    </cfRule>
  </conditionalFormatting>
  <conditionalFormatting sqref="CF41">
    <cfRule type="cellIs" dxfId="8621" priority="2281" operator="lessThan">
      <formula>$C$4</formula>
    </cfRule>
  </conditionalFormatting>
  <conditionalFormatting sqref="CF42">
    <cfRule type="cellIs" dxfId="8620" priority="2282" operator="lessThan">
      <formula>$C$4</formula>
    </cfRule>
  </conditionalFormatting>
  <conditionalFormatting sqref="CF43">
    <cfRule type="cellIs" dxfId="8619" priority="2283" operator="lessThan">
      <formula>$C$4</formula>
    </cfRule>
  </conditionalFormatting>
  <conditionalFormatting sqref="CF44">
    <cfRule type="cellIs" dxfId="8618" priority="2284" operator="lessThan">
      <formula>$C$4</formula>
    </cfRule>
  </conditionalFormatting>
  <conditionalFormatting sqref="CF45">
    <cfRule type="cellIs" dxfId="8617" priority="2285" operator="lessThan">
      <formula>$C$4</formula>
    </cfRule>
  </conditionalFormatting>
  <conditionalFormatting sqref="CF46">
    <cfRule type="cellIs" dxfId="8616" priority="2286" operator="lessThan">
      <formula>$C$4</formula>
    </cfRule>
  </conditionalFormatting>
  <conditionalFormatting sqref="CF47">
    <cfRule type="cellIs" dxfId="8615" priority="2287" operator="lessThan">
      <formula>$C$4</formula>
    </cfRule>
  </conditionalFormatting>
  <conditionalFormatting sqref="CF48">
    <cfRule type="cellIs" dxfId="8614" priority="2288" operator="lessThan">
      <formula>$C$4</formula>
    </cfRule>
  </conditionalFormatting>
  <conditionalFormatting sqref="CF49">
    <cfRule type="cellIs" dxfId="8613" priority="2289" operator="lessThan">
      <formula>$C$4</formula>
    </cfRule>
  </conditionalFormatting>
  <conditionalFormatting sqref="CF50">
    <cfRule type="cellIs" dxfId="8612" priority="2290" operator="lessThan">
      <formula>$C$4</formula>
    </cfRule>
  </conditionalFormatting>
  <conditionalFormatting sqref="CF51">
    <cfRule type="cellIs" dxfId="8611" priority="2291" operator="lessThan">
      <formula>$C$4</formula>
    </cfRule>
  </conditionalFormatting>
  <conditionalFormatting sqref="CF52">
    <cfRule type="cellIs" dxfId="8610" priority="2292" operator="lessThan">
      <formula>$C$4</formula>
    </cfRule>
  </conditionalFormatting>
  <conditionalFormatting sqref="CF53">
    <cfRule type="cellIs" dxfId="8609" priority="2293" operator="lessThan">
      <formula>$C$4</formula>
    </cfRule>
  </conditionalFormatting>
  <conditionalFormatting sqref="CF54">
    <cfRule type="cellIs" dxfId="8608" priority="2294" operator="lessThan">
      <formula>$C$4</formula>
    </cfRule>
  </conditionalFormatting>
  <conditionalFormatting sqref="CF55">
    <cfRule type="cellIs" dxfId="8607" priority="2295" operator="lessThan">
      <formula>$C$4</formula>
    </cfRule>
  </conditionalFormatting>
  <conditionalFormatting sqref="CF56">
    <cfRule type="cellIs" dxfId="8606" priority="2296" operator="lessThan">
      <formula>$C$4</formula>
    </cfRule>
  </conditionalFormatting>
  <conditionalFormatting sqref="CF57">
    <cfRule type="cellIs" dxfId="8605" priority="2297" operator="lessThan">
      <formula>$C$4</formula>
    </cfRule>
  </conditionalFormatting>
  <conditionalFormatting sqref="CF58">
    <cfRule type="cellIs" dxfId="8604" priority="2298" operator="lessThan">
      <formula>$C$4</formula>
    </cfRule>
  </conditionalFormatting>
  <conditionalFormatting sqref="CF59">
    <cfRule type="cellIs" dxfId="8603" priority="2299" operator="lessThan">
      <formula>$C$4</formula>
    </cfRule>
  </conditionalFormatting>
  <conditionalFormatting sqref="CF60">
    <cfRule type="cellIs" dxfId="8602" priority="2300" operator="lessThan">
      <formula>$C$4</formula>
    </cfRule>
  </conditionalFormatting>
  <conditionalFormatting sqref="CG11">
    <cfRule type="cellIs" dxfId="8601" priority="2301" operator="lessThan">
      <formula>$C$4</formula>
    </cfRule>
  </conditionalFormatting>
  <conditionalFormatting sqref="CG12">
    <cfRule type="cellIs" dxfId="8600" priority="2302" operator="lessThan">
      <formula>$C$4</formula>
    </cfRule>
  </conditionalFormatting>
  <conditionalFormatting sqref="CG13">
    <cfRule type="cellIs" dxfId="8599" priority="2303" operator="lessThan">
      <formula>$C$4</formula>
    </cfRule>
  </conditionalFormatting>
  <conditionalFormatting sqref="CG14">
    <cfRule type="cellIs" dxfId="8598" priority="2304" operator="lessThan">
      <formula>$C$4</formula>
    </cfRule>
  </conditionalFormatting>
  <conditionalFormatting sqref="CG15">
    <cfRule type="cellIs" dxfId="8597" priority="2305" operator="lessThan">
      <formula>$C$4</formula>
    </cfRule>
  </conditionalFormatting>
  <conditionalFormatting sqref="CG16">
    <cfRule type="cellIs" dxfId="8596" priority="2306" operator="lessThan">
      <formula>$C$4</formula>
    </cfRule>
  </conditionalFormatting>
  <conditionalFormatting sqref="CG17">
    <cfRule type="cellIs" dxfId="8595" priority="2307" operator="lessThan">
      <formula>$C$4</formula>
    </cfRule>
  </conditionalFormatting>
  <conditionalFormatting sqref="CG18">
    <cfRule type="cellIs" dxfId="8594" priority="2308" operator="lessThan">
      <formula>$C$4</formula>
    </cfRule>
  </conditionalFormatting>
  <conditionalFormatting sqref="CG19">
    <cfRule type="cellIs" dxfId="8593" priority="2309" operator="lessThan">
      <formula>$C$4</formula>
    </cfRule>
  </conditionalFormatting>
  <conditionalFormatting sqref="CG20">
    <cfRule type="cellIs" dxfId="8592" priority="2310" operator="lessThan">
      <formula>$C$4</formula>
    </cfRule>
  </conditionalFormatting>
  <conditionalFormatting sqref="CG21">
    <cfRule type="cellIs" dxfId="8591" priority="2311" operator="lessThan">
      <formula>$C$4</formula>
    </cfRule>
  </conditionalFormatting>
  <conditionalFormatting sqref="CG22">
    <cfRule type="cellIs" dxfId="8590" priority="2312" operator="lessThan">
      <formula>$C$4</formula>
    </cfRule>
  </conditionalFormatting>
  <conditionalFormatting sqref="CG23">
    <cfRule type="cellIs" dxfId="8589" priority="2313" operator="lessThan">
      <formula>$C$4</formula>
    </cfRule>
  </conditionalFormatting>
  <conditionalFormatting sqref="CG24">
    <cfRule type="cellIs" dxfId="8588" priority="2314" operator="lessThan">
      <formula>$C$4</formula>
    </cfRule>
  </conditionalFormatting>
  <conditionalFormatting sqref="CG25">
    <cfRule type="cellIs" dxfId="8587" priority="2315" operator="lessThan">
      <formula>$C$4</formula>
    </cfRule>
  </conditionalFormatting>
  <conditionalFormatting sqref="CG26">
    <cfRule type="cellIs" dxfId="8586" priority="2316" operator="lessThan">
      <formula>$C$4</formula>
    </cfRule>
  </conditionalFormatting>
  <conditionalFormatting sqref="CG27">
    <cfRule type="cellIs" dxfId="8585" priority="2317" operator="lessThan">
      <formula>$C$4</formula>
    </cfRule>
  </conditionalFormatting>
  <conditionalFormatting sqref="CG28">
    <cfRule type="cellIs" dxfId="8584" priority="2318" operator="lessThan">
      <formula>$C$4</formula>
    </cfRule>
  </conditionalFormatting>
  <conditionalFormatting sqref="CG29">
    <cfRule type="cellIs" dxfId="8583" priority="2319" operator="lessThan">
      <formula>$C$4</formula>
    </cfRule>
  </conditionalFormatting>
  <conditionalFormatting sqref="CG30">
    <cfRule type="cellIs" dxfId="8582" priority="2320" operator="lessThan">
      <formula>$C$4</formula>
    </cfRule>
  </conditionalFormatting>
  <conditionalFormatting sqref="CG31">
    <cfRule type="cellIs" dxfId="8581" priority="2321" operator="lessThan">
      <formula>$C$4</formula>
    </cfRule>
  </conditionalFormatting>
  <conditionalFormatting sqref="CG32">
    <cfRule type="cellIs" dxfId="8580" priority="2322" operator="lessThan">
      <formula>$C$4</formula>
    </cfRule>
  </conditionalFormatting>
  <conditionalFormatting sqref="CG33">
    <cfRule type="cellIs" dxfId="8579" priority="2323" operator="lessThan">
      <formula>$C$4</formula>
    </cfRule>
  </conditionalFormatting>
  <conditionalFormatting sqref="CG34">
    <cfRule type="cellIs" dxfId="8578" priority="2324" operator="lessThan">
      <formula>$C$4</formula>
    </cfRule>
  </conditionalFormatting>
  <conditionalFormatting sqref="CG35">
    <cfRule type="cellIs" dxfId="8577" priority="2325" operator="lessThan">
      <formula>$C$4</formula>
    </cfRule>
  </conditionalFormatting>
  <conditionalFormatting sqref="CG36">
    <cfRule type="cellIs" dxfId="8576" priority="2326" operator="lessThan">
      <formula>$C$4</formula>
    </cfRule>
  </conditionalFormatting>
  <conditionalFormatting sqref="CG37">
    <cfRule type="cellIs" dxfId="8575" priority="2327" operator="lessThan">
      <formula>$C$4</formula>
    </cfRule>
  </conditionalFormatting>
  <conditionalFormatting sqref="CG38">
    <cfRule type="cellIs" dxfId="8574" priority="2328" operator="lessThan">
      <formula>$C$4</formula>
    </cfRule>
  </conditionalFormatting>
  <conditionalFormatting sqref="CG39">
    <cfRule type="cellIs" dxfId="8573" priority="2329" operator="lessThan">
      <formula>$C$4</formula>
    </cfRule>
  </conditionalFormatting>
  <conditionalFormatting sqref="CG40">
    <cfRule type="cellIs" dxfId="8572" priority="2330" operator="lessThan">
      <formula>$C$4</formula>
    </cfRule>
  </conditionalFormatting>
  <conditionalFormatting sqref="CG41">
    <cfRule type="cellIs" dxfId="8571" priority="2331" operator="lessThan">
      <formula>$C$4</formula>
    </cfRule>
  </conditionalFormatting>
  <conditionalFormatting sqref="CG42">
    <cfRule type="cellIs" dxfId="8570" priority="2332" operator="lessThan">
      <formula>$C$4</formula>
    </cfRule>
  </conditionalFormatting>
  <conditionalFormatting sqref="CG43">
    <cfRule type="cellIs" dxfId="8569" priority="2333" operator="lessThan">
      <formula>$C$4</formula>
    </cfRule>
  </conditionalFormatting>
  <conditionalFormatting sqref="CG44">
    <cfRule type="cellIs" dxfId="8568" priority="2334" operator="lessThan">
      <formula>$C$4</formula>
    </cfRule>
  </conditionalFormatting>
  <conditionalFormatting sqref="CG45">
    <cfRule type="cellIs" dxfId="8567" priority="2335" operator="lessThan">
      <formula>$C$4</formula>
    </cfRule>
  </conditionalFormatting>
  <conditionalFormatting sqref="CG46">
    <cfRule type="cellIs" dxfId="8566" priority="2336" operator="lessThan">
      <formula>$C$4</formula>
    </cfRule>
  </conditionalFormatting>
  <conditionalFormatting sqref="CG47">
    <cfRule type="cellIs" dxfId="8565" priority="2337" operator="lessThan">
      <formula>$C$4</formula>
    </cfRule>
  </conditionalFormatting>
  <conditionalFormatting sqref="CG48">
    <cfRule type="cellIs" dxfId="8564" priority="2338" operator="lessThan">
      <formula>$C$4</formula>
    </cfRule>
  </conditionalFormatting>
  <conditionalFormatting sqref="CG49">
    <cfRule type="cellIs" dxfId="8563" priority="2339" operator="lessThan">
      <formula>$C$4</formula>
    </cfRule>
  </conditionalFormatting>
  <conditionalFormatting sqref="CG50">
    <cfRule type="cellIs" dxfId="8562" priority="2340" operator="lessThan">
      <formula>$C$4</formula>
    </cfRule>
  </conditionalFormatting>
  <conditionalFormatting sqref="CG51">
    <cfRule type="cellIs" dxfId="8561" priority="2341" operator="lessThan">
      <formula>$C$4</formula>
    </cfRule>
  </conditionalFormatting>
  <conditionalFormatting sqref="CG52">
    <cfRule type="cellIs" dxfId="8560" priority="2342" operator="lessThan">
      <formula>$C$4</formula>
    </cfRule>
  </conditionalFormatting>
  <conditionalFormatting sqref="CG53">
    <cfRule type="cellIs" dxfId="8559" priority="2343" operator="lessThan">
      <formula>$C$4</formula>
    </cfRule>
  </conditionalFormatting>
  <conditionalFormatting sqref="CG54">
    <cfRule type="cellIs" dxfId="8558" priority="2344" operator="lessThan">
      <formula>$C$4</formula>
    </cfRule>
  </conditionalFormatting>
  <conditionalFormatting sqref="CG55">
    <cfRule type="cellIs" dxfId="8557" priority="2345" operator="lessThan">
      <formula>$C$4</formula>
    </cfRule>
  </conditionalFormatting>
  <conditionalFormatting sqref="CG56">
    <cfRule type="cellIs" dxfId="8556" priority="2346" operator="lessThan">
      <formula>$C$4</formula>
    </cfRule>
  </conditionalFormatting>
  <conditionalFormatting sqref="CG57">
    <cfRule type="cellIs" dxfId="8555" priority="2347" operator="lessThan">
      <formula>$C$4</formula>
    </cfRule>
  </conditionalFormatting>
  <conditionalFormatting sqref="CG58">
    <cfRule type="cellIs" dxfId="8554" priority="2348" operator="lessThan">
      <formula>$C$4</formula>
    </cfRule>
  </conditionalFormatting>
  <conditionalFormatting sqref="CG59">
    <cfRule type="cellIs" dxfId="8553" priority="2349" operator="lessThan">
      <formula>$C$4</formula>
    </cfRule>
  </conditionalFormatting>
  <conditionalFormatting sqref="CG60">
    <cfRule type="cellIs" dxfId="8552" priority="2350" operator="lessThan">
      <formula>$C$4</formula>
    </cfRule>
  </conditionalFormatting>
  <conditionalFormatting sqref="CM11">
    <cfRule type="cellIs" dxfId="8551" priority="2351" operator="lessThan">
      <formula>$C$4</formula>
    </cfRule>
  </conditionalFormatting>
  <conditionalFormatting sqref="CM12">
    <cfRule type="cellIs" dxfId="8550" priority="2352" operator="lessThan">
      <formula>$C$4</formula>
    </cfRule>
  </conditionalFormatting>
  <conditionalFormatting sqref="CM13">
    <cfRule type="cellIs" dxfId="8549" priority="2353" operator="lessThan">
      <formula>$C$4</formula>
    </cfRule>
  </conditionalFormatting>
  <conditionalFormatting sqref="CM14">
    <cfRule type="cellIs" dxfId="8548" priority="2354" operator="lessThan">
      <formula>$C$4</formula>
    </cfRule>
  </conditionalFormatting>
  <conditionalFormatting sqref="CM15">
    <cfRule type="cellIs" dxfId="8547" priority="2355" operator="lessThan">
      <formula>$C$4</formula>
    </cfRule>
  </conditionalFormatting>
  <conditionalFormatting sqref="CM16">
    <cfRule type="cellIs" dxfId="8546" priority="2356" operator="lessThan">
      <formula>$C$4</formula>
    </cfRule>
  </conditionalFormatting>
  <conditionalFormatting sqref="CM17">
    <cfRule type="cellIs" dxfId="8545" priority="2357" operator="lessThan">
      <formula>$C$4</formula>
    </cfRule>
  </conditionalFormatting>
  <conditionalFormatting sqref="CM18">
    <cfRule type="cellIs" dxfId="8544" priority="2358" operator="lessThan">
      <formula>$C$4</formula>
    </cfRule>
  </conditionalFormatting>
  <conditionalFormatting sqref="CM19">
    <cfRule type="cellIs" dxfId="8543" priority="2359" operator="lessThan">
      <formula>$C$4</formula>
    </cfRule>
  </conditionalFormatting>
  <conditionalFormatting sqref="CM20">
    <cfRule type="cellIs" dxfId="8542" priority="2360" operator="lessThan">
      <formula>$C$4</formula>
    </cfRule>
  </conditionalFormatting>
  <conditionalFormatting sqref="CM21">
    <cfRule type="cellIs" dxfId="8541" priority="2361" operator="lessThan">
      <formula>$C$4</formula>
    </cfRule>
  </conditionalFormatting>
  <conditionalFormatting sqref="CM22">
    <cfRule type="cellIs" dxfId="8540" priority="2362" operator="lessThan">
      <formula>$C$4</formula>
    </cfRule>
  </conditionalFormatting>
  <conditionalFormatting sqref="CM23">
    <cfRule type="cellIs" dxfId="8539" priority="2363" operator="lessThan">
      <formula>$C$4</formula>
    </cfRule>
  </conditionalFormatting>
  <conditionalFormatting sqref="CM24">
    <cfRule type="cellIs" dxfId="8538" priority="2364" operator="lessThan">
      <formula>$C$4</formula>
    </cfRule>
  </conditionalFormatting>
  <conditionalFormatting sqref="CM25">
    <cfRule type="cellIs" dxfId="8537" priority="2365" operator="lessThan">
      <formula>$C$4</formula>
    </cfRule>
  </conditionalFormatting>
  <conditionalFormatting sqref="CM26">
    <cfRule type="cellIs" dxfId="8536" priority="2366" operator="lessThan">
      <formula>$C$4</formula>
    </cfRule>
  </conditionalFormatting>
  <conditionalFormatting sqref="CM27">
    <cfRule type="cellIs" dxfId="8535" priority="2367" operator="lessThan">
      <formula>$C$4</formula>
    </cfRule>
  </conditionalFormatting>
  <conditionalFormatting sqref="CM28">
    <cfRule type="cellIs" dxfId="8534" priority="2368" operator="lessThan">
      <formula>$C$4</formula>
    </cfRule>
  </conditionalFormatting>
  <conditionalFormatting sqref="CM29">
    <cfRule type="cellIs" dxfId="8533" priority="2369" operator="lessThan">
      <formula>$C$4</formula>
    </cfRule>
  </conditionalFormatting>
  <conditionalFormatting sqref="CM30">
    <cfRule type="cellIs" dxfId="8532" priority="2370" operator="lessThan">
      <formula>$C$4</formula>
    </cfRule>
  </conditionalFormatting>
  <conditionalFormatting sqref="CM31">
    <cfRule type="cellIs" dxfId="8531" priority="2371" operator="lessThan">
      <formula>$C$4</formula>
    </cfRule>
  </conditionalFormatting>
  <conditionalFormatting sqref="CM32">
    <cfRule type="cellIs" dxfId="8530" priority="2372" operator="lessThan">
      <formula>$C$4</formula>
    </cfRule>
  </conditionalFormatting>
  <conditionalFormatting sqref="CM33">
    <cfRule type="cellIs" dxfId="8529" priority="2373" operator="lessThan">
      <formula>$C$4</formula>
    </cfRule>
  </conditionalFormatting>
  <conditionalFormatting sqref="CM34">
    <cfRule type="cellIs" dxfId="8528" priority="2374" operator="lessThan">
      <formula>$C$4</formula>
    </cfRule>
  </conditionalFormatting>
  <conditionalFormatting sqref="CM35">
    <cfRule type="cellIs" dxfId="8527" priority="2375" operator="lessThan">
      <formula>$C$4</formula>
    </cfRule>
  </conditionalFormatting>
  <conditionalFormatting sqref="CM36">
    <cfRule type="cellIs" dxfId="8526" priority="2376" operator="lessThan">
      <formula>$C$4</formula>
    </cfRule>
  </conditionalFormatting>
  <conditionalFormatting sqref="CM37">
    <cfRule type="cellIs" dxfId="8525" priority="2377" operator="lessThan">
      <formula>$C$4</formula>
    </cfRule>
  </conditionalFormatting>
  <conditionalFormatting sqref="CM38">
    <cfRule type="cellIs" dxfId="8524" priority="2378" operator="lessThan">
      <formula>$C$4</formula>
    </cfRule>
  </conditionalFormatting>
  <conditionalFormatting sqref="CM39">
    <cfRule type="cellIs" dxfId="8523" priority="2379" operator="lessThan">
      <formula>$C$4</formula>
    </cfRule>
  </conditionalFormatting>
  <conditionalFormatting sqref="CM40">
    <cfRule type="cellIs" dxfId="8522" priority="2380" operator="lessThan">
      <formula>$C$4</formula>
    </cfRule>
  </conditionalFormatting>
  <conditionalFormatting sqref="CM41">
    <cfRule type="cellIs" dxfId="8521" priority="2381" operator="lessThan">
      <formula>$C$4</formula>
    </cfRule>
  </conditionalFormatting>
  <conditionalFormatting sqref="CM42">
    <cfRule type="cellIs" dxfId="8520" priority="2382" operator="lessThan">
      <formula>$C$4</formula>
    </cfRule>
  </conditionalFormatting>
  <conditionalFormatting sqref="CM43">
    <cfRule type="cellIs" dxfId="8519" priority="2383" operator="lessThan">
      <formula>$C$4</formula>
    </cfRule>
  </conditionalFormatting>
  <conditionalFormatting sqref="CM44">
    <cfRule type="cellIs" dxfId="8518" priority="2384" operator="lessThan">
      <formula>$C$4</formula>
    </cfRule>
  </conditionalFormatting>
  <conditionalFormatting sqref="CM45">
    <cfRule type="cellIs" dxfId="8517" priority="2385" operator="lessThan">
      <formula>$C$4</formula>
    </cfRule>
  </conditionalFormatting>
  <conditionalFormatting sqref="CM46">
    <cfRule type="cellIs" dxfId="8516" priority="2386" operator="lessThan">
      <formula>$C$4</formula>
    </cfRule>
  </conditionalFormatting>
  <conditionalFormatting sqref="CM47">
    <cfRule type="cellIs" dxfId="8515" priority="2387" operator="lessThan">
      <formula>$C$4</formula>
    </cfRule>
  </conditionalFormatting>
  <conditionalFormatting sqref="CM48">
    <cfRule type="cellIs" dxfId="8514" priority="2388" operator="lessThan">
      <formula>$C$4</formula>
    </cfRule>
  </conditionalFormatting>
  <conditionalFormatting sqref="CM49">
    <cfRule type="cellIs" dxfId="8513" priority="2389" operator="lessThan">
      <formula>$C$4</formula>
    </cfRule>
  </conditionalFormatting>
  <conditionalFormatting sqref="CM50">
    <cfRule type="cellIs" dxfId="8512" priority="2390" operator="lessThan">
      <formula>$C$4</formula>
    </cfRule>
  </conditionalFormatting>
  <conditionalFormatting sqref="CM51">
    <cfRule type="cellIs" dxfId="8511" priority="2391" operator="lessThan">
      <formula>$C$4</formula>
    </cfRule>
  </conditionalFormatting>
  <conditionalFormatting sqref="CM52">
    <cfRule type="cellIs" dxfId="8510" priority="2392" operator="lessThan">
      <formula>$C$4</formula>
    </cfRule>
  </conditionalFormatting>
  <conditionalFormatting sqref="CM53">
    <cfRule type="cellIs" dxfId="8509" priority="2393" operator="lessThan">
      <formula>$C$4</formula>
    </cfRule>
  </conditionalFormatting>
  <conditionalFormatting sqref="CM54">
    <cfRule type="cellIs" dxfId="8508" priority="2394" operator="lessThan">
      <formula>$C$4</formula>
    </cfRule>
  </conditionalFormatting>
  <conditionalFormatting sqref="CM55">
    <cfRule type="cellIs" dxfId="8507" priority="2395" operator="lessThan">
      <formula>$C$4</formula>
    </cfRule>
  </conditionalFormatting>
  <conditionalFormatting sqref="CM56">
    <cfRule type="cellIs" dxfId="8506" priority="2396" operator="lessThan">
      <formula>$C$4</formula>
    </cfRule>
  </conditionalFormatting>
  <conditionalFormatting sqref="CM57">
    <cfRule type="cellIs" dxfId="8505" priority="2397" operator="lessThan">
      <formula>$C$4</formula>
    </cfRule>
  </conditionalFormatting>
  <conditionalFormatting sqref="CM58">
    <cfRule type="cellIs" dxfId="8504" priority="2398" operator="lessThan">
      <formula>$C$4</formula>
    </cfRule>
  </conditionalFormatting>
  <conditionalFormatting sqref="CM59">
    <cfRule type="cellIs" dxfId="8503" priority="2399" operator="lessThan">
      <formula>$C$4</formula>
    </cfRule>
  </conditionalFormatting>
  <conditionalFormatting sqref="CM60">
    <cfRule type="cellIs" dxfId="8502" priority="2400" operator="lessThan">
      <formula>$C$4</formula>
    </cfRule>
  </conditionalFormatting>
  <conditionalFormatting sqref="CN11">
    <cfRule type="cellIs" dxfId="8501" priority="2401" operator="lessThan">
      <formula>$C$4</formula>
    </cfRule>
  </conditionalFormatting>
  <conditionalFormatting sqref="CN12">
    <cfRule type="cellIs" dxfId="8500" priority="2402" operator="lessThan">
      <formula>$C$4</formula>
    </cfRule>
  </conditionalFormatting>
  <conditionalFormatting sqref="CN13">
    <cfRule type="cellIs" dxfId="8499" priority="2403" operator="lessThan">
      <formula>$C$4</formula>
    </cfRule>
  </conditionalFormatting>
  <conditionalFormatting sqref="CN14">
    <cfRule type="cellIs" dxfId="8498" priority="2404" operator="lessThan">
      <formula>$C$4</formula>
    </cfRule>
  </conditionalFormatting>
  <conditionalFormatting sqref="CN15">
    <cfRule type="cellIs" dxfId="8497" priority="2405" operator="lessThan">
      <formula>$C$4</formula>
    </cfRule>
  </conditionalFormatting>
  <conditionalFormatting sqref="CN16">
    <cfRule type="cellIs" dxfId="8496" priority="2406" operator="lessThan">
      <formula>$C$4</formula>
    </cfRule>
  </conditionalFormatting>
  <conditionalFormatting sqref="CN17">
    <cfRule type="cellIs" dxfId="8495" priority="2407" operator="lessThan">
      <formula>$C$4</formula>
    </cfRule>
  </conditionalFormatting>
  <conditionalFormatting sqref="CN18">
    <cfRule type="cellIs" dxfId="8494" priority="2408" operator="lessThan">
      <formula>$C$4</formula>
    </cfRule>
  </conditionalFormatting>
  <conditionalFormatting sqref="CN19">
    <cfRule type="cellIs" dxfId="8493" priority="2409" operator="lessThan">
      <formula>$C$4</formula>
    </cfRule>
  </conditionalFormatting>
  <conditionalFormatting sqref="CN20">
    <cfRule type="cellIs" dxfId="8492" priority="2410" operator="lessThan">
      <formula>$C$4</formula>
    </cfRule>
  </conditionalFormatting>
  <conditionalFormatting sqref="CN21">
    <cfRule type="cellIs" dxfId="8491" priority="2411" operator="lessThan">
      <formula>$C$4</formula>
    </cfRule>
  </conditionalFormatting>
  <conditionalFormatting sqref="CN22">
    <cfRule type="cellIs" dxfId="8490" priority="2412" operator="lessThan">
      <formula>$C$4</formula>
    </cfRule>
  </conditionalFormatting>
  <conditionalFormatting sqref="CN23">
    <cfRule type="cellIs" dxfId="8489" priority="2413" operator="lessThan">
      <formula>$C$4</formula>
    </cfRule>
  </conditionalFormatting>
  <conditionalFormatting sqref="CN24">
    <cfRule type="cellIs" dxfId="8488" priority="2414" operator="lessThan">
      <formula>$C$4</formula>
    </cfRule>
  </conditionalFormatting>
  <conditionalFormatting sqref="CN25">
    <cfRule type="cellIs" dxfId="8487" priority="2415" operator="lessThan">
      <formula>$C$4</formula>
    </cfRule>
  </conditionalFormatting>
  <conditionalFormatting sqref="CN26">
    <cfRule type="cellIs" dxfId="8486" priority="2416" operator="lessThan">
      <formula>$C$4</formula>
    </cfRule>
  </conditionalFormatting>
  <conditionalFormatting sqref="CN27">
    <cfRule type="cellIs" dxfId="8485" priority="2417" operator="lessThan">
      <formula>$C$4</formula>
    </cfRule>
  </conditionalFormatting>
  <conditionalFormatting sqref="CN28">
    <cfRule type="cellIs" dxfId="8484" priority="2418" operator="lessThan">
      <formula>$C$4</formula>
    </cfRule>
  </conditionalFormatting>
  <conditionalFormatting sqref="CN29">
    <cfRule type="cellIs" dxfId="8483" priority="2419" operator="lessThan">
      <formula>$C$4</formula>
    </cfRule>
  </conditionalFormatting>
  <conditionalFormatting sqref="CN30">
    <cfRule type="cellIs" dxfId="8482" priority="2420" operator="lessThan">
      <formula>$C$4</formula>
    </cfRule>
  </conditionalFormatting>
  <conditionalFormatting sqref="CN31">
    <cfRule type="cellIs" dxfId="8481" priority="2421" operator="lessThan">
      <formula>$C$4</formula>
    </cfRule>
  </conditionalFormatting>
  <conditionalFormatting sqref="CN32">
    <cfRule type="cellIs" dxfId="8480" priority="2422" operator="lessThan">
      <formula>$C$4</formula>
    </cfRule>
  </conditionalFormatting>
  <conditionalFormatting sqref="CN33">
    <cfRule type="cellIs" dxfId="8479" priority="2423" operator="lessThan">
      <formula>$C$4</formula>
    </cfRule>
  </conditionalFormatting>
  <conditionalFormatting sqref="CN34">
    <cfRule type="cellIs" dxfId="8478" priority="2424" operator="lessThan">
      <formula>$C$4</formula>
    </cfRule>
  </conditionalFormatting>
  <conditionalFormatting sqref="CN35">
    <cfRule type="cellIs" dxfId="8477" priority="2425" operator="lessThan">
      <formula>$C$4</formula>
    </cfRule>
  </conditionalFormatting>
  <conditionalFormatting sqref="CN36">
    <cfRule type="cellIs" dxfId="8476" priority="2426" operator="lessThan">
      <formula>$C$4</formula>
    </cfRule>
  </conditionalFormatting>
  <conditionalFormatting sqref="CN37">
    <cfRule type="cellIs" dxfId="8475" priority="2427" operator="lessThan">
      <formula>$C$4</formula>
    </cfRule>
  </conditionalFormatting>
  <conditionalFormatting sqref="CN38">
    <cfRule type="cellIs" dxfId="8474" priority="2428" operator="lessThan">
      <formula>$C$4</formula>
    </cfRule>
  </conditionalFormatting>
  <conditionalFormatting sqref="CN39">
    <cfRule type="cellIs" dxfId="8473" priority="2429" operator="lessThan">
      <formula>$C$4</formula>
    </cfRule>
  </conditionalFormatting>
  <conditionalFormatting sqref="CN40">
    <cfRule type="cellIs" dxfId="8472" priority="2430" operator="lessThan">
      <formula>$C$4</formula>
    </cfRule>
  </conditionalFormatting>
  <conditionalFormatting sqref="CN41">
    <cfRule type="cellIs" dxfId="8471" priority="2431" operator="lessThan">
      <formula>$C$4</formula>
    </cfRule>
  </conditionalFormatting>
  <conditionalFormatting sqref="CN42">
    <cfRule type="cellIs" dxfId="8470" priority="2432" operator="lessThan">
      <formula>$C$4</formula>
    </cfRule>
  </conditionalFormatting>
  <conditionalFormatting sqref="CN43">
    <cfRule type="cellIs" dxfId="8469" priority="2433" operator="lessThan">
      <formula>$C$4</formula>
    </cfRule>
  </conditionalFormatting>
  <conditionalFormatting sqref="CN44">
    <cfRule type="cellIs" dxfId="8468" priority="2434" operator="lessThan">
      <formula>$C$4</formula>
    </cfRule>
  </conditionalFormatting>
  <conditionalFormatting sqref="CN45">
    <cfRule type="cellIs" dxfId="8467" priority="2435" operator="lessThan">
      <formula>$C$4</formula>
    </cfRule>
  </conditionalFormatting>
  <conditionalFormatting sqref="CN46">
    <cfRule type="cellIs" dxfId="8466" priority="2436" operator="lessThan">
      <formula>$C$4</formula>
    </cfRule>
  </conditionalFormatting>
  <conditionalFormatting sqref="CN47">
    <cfRule type="cellIs" dxfId="8465" priority="2437" operator="lessThan">
      <formula>$C$4</formula>
    </cfRule>
  </conditionalFormatting>
  <conditionalFormatting sqref="CN48">
    <cfRule type="cellIs" dxfId="8464" priority="2438" operator="lessThan">
      <formula>$C$4</formula>
    </cfRule>
  </conditionalFormatting>
  <conditionalFormatting sqref="CN49">
    <cfRule type="cellIs" dxfId="8463" priority="2439" operator="lessThan">
      <formula>$C$4</formula>
    </cfRule>
  </conditionalFormatting>
  <conditionalFormatting sqref="CN50">
    <cfRule type="cellIs" dxfId="8462" priority="2440" operator="lessThan">
      <formula>$C$4</formula>
    </cfRule>
  </conditionalFormatting>
  <conditionalFormatting sqref="CN51">
    <cfRule type="cellIs" dxfId="8461" priority="2441" operator="lessThan">
      <formula>$C$4</formula>
    </cfRule>
  </conditionalFormatting>
  <conditionalFormatting sqref="CN52">
    <cfRule type="cellIs" dxfId="8460" priority="2442" operator="lessThan">
      <formula>$C$4</formula>
    </cfRule>
  </conditionalFormatting>
  <conditionalFormatting sqref="CN53">
    <cfRule type="cellIs" dxfId="8459" priority="2443" operator="lessThan">
      <formula>$C$4</formula>
    </cfRule>
  </conditionalFormatting>
  <conditionalFormatting sqref="CN54">
    <cfRule type="cellIs" dxfId="8458" priority="2444" operator="lessThan">
      <formula>$C$4</formula>
    </cfRule>
  </conditionalFormatting>
  <conditionalFormatting sqref="CN55">
    <cfRule type="cellIs" dxfId="8457" priority="2445" operator="lessThan">
      <formula>$C$4</formula>
    </cfRule>
  </conditionalFormatting>
  <conditionalFormatting sqref="CN56">
    <cfRule type="cellIs" dxfId="8456" priority="2446" operator="lessThan">
      <formula>$C$4</formula>
    </cfRule>
  </conditionalFormatting>
  <conditionalFormatting sqref="CN57">
    <cfRule type="cellIs" dxfId="8455" priority="2447" operator="lessThan">
      <formula>$C$4</formula>
    </cfRule>
  </conditionalFormatting>
  <conditionalFormatting sqref="CN58">
    <cfRule type="cellIs" dxfId="8454" priority="2448" operator="lessThan">
      <formula>$C$4</formula>
    </cfRule>
  </conditionalFormatting>
  <conditionalFormatting sqref="CN59">
    <cfRule type="cellIs" dxfId="8453" priority="2449" operator="lessThan">
      <formula>$C$4</formula>
    </cfRule>
  </conditionalFormatting>
  <conditionalFormatting sqref="CN60">
    <cfRule type="cellIs" dxfId="8452" priority="2450" operator="lessThan">
      <formula>$C$4</formula>
    </cfRule>
  </conditionalFormatting>
  <conditionalFormatting sqref="CO11">
    <cfRule type="cellIs" dxfId="8451" priority="2451" operator="lessThan">
      <formula>$C$4</formula>
    </cfRule>
  </conditionalFormatting>
  <conditionalFormatting sqref="CO12">
    <cfRule type="cellIs" dxfId="8450" priority="2452" operator="lessThan">
      <formula>$C$4</formula>
    </cfRule>
  </conditionalFormatting>
  <conditionalFormatting sqref="CO13">
    <cfRule type="cellIs" dxfId="8449" priority="2453" operator="lessThan">
      <formula>$C$4</formula>
    </cfRule>
  </conditionalFormatting>
  <conditionalFormatting sqref="CO14">
    <cfRule type="cellIs" dxfId="8448" priority="2454" operator="lessThan">
      <formula>$C$4</formula>
    </cfRule>
  </conditionalFormatting>
  <conditionalFormatting sqref="CO15">
    <cfRule type="cellIs" dxfId="8447" priority="2455" operator="lessThan">
      <formula>$C$4</formula>
    </cfRule>
  </conditionalFormatting>
  <conditionalFormatting sqref="CO16">
    <cfRule type="cellIs" dxfId="8446" priority="2456" operator="lessThan">
      <formula>$C$4</formula>
    </cfRule>
  </conditionalFormatting>
  <conditionalFormatting sqref="CO17">
    <cfRule type="cellIs" dxfId="8445" priority="2457" operator="lessThan">
      <formula>$C$4</formula>
    </cfRule>
  </conditionalFormatting>
  <conditionalFormatting sqref="CO18">
    <cfRule type="cellIs" dxfId="8444" priority="2458" operator="lessThan">
      <formula>$C$4</formula>
    </cfRule>
  </conditionalFormatting>
  <conditionalFormatting sqref="CO19">
    <cfRule type="cellIs" dxfId="8443" priority="2459" operator="lessThan">
      <formula>$C$4</formula>
    </cfRule>
  </conditionalFormatting>
  <conditionalFormatting sqref="CO20">
    <cfRule type="cellIs" dxfId="8442" priority="2460" operator="lessThan">
      <formula>$C$4</formula>
    </cfRule>
  </conditionalFormatting>
  <conditionalFormatting sqref="CO21">
    <cfRule type="cellIs" dxfId="8441" priority="2461" operator="lessThan">
      <formula>$C$4</formula>
    </cfRule>
  </conditionalFormatting>
  <conditionalFormatting sqref="CO22">
    <cfRule type="cellIs" dxfId="8440" priority="2462" operator="lessThan">
      <formula>$C$4</formula>
    </cfRule>
  </conditionalFormatting>
  <conditionalFormatting sqref="CO23">
    <cfRule type="cellIs" dxfId="8439" priority="2463" operator="lessThan">
      <formula>$C$4</formula>
    </cfRule>
  </conditionalFormatting>
  <conditionalFormatting sqref="CO24">
    <cfRule type="cellIs" dxfId="8438" priority="2464" operator="lessThan">
      <formula>$C$4</formula>
    </cfRule>
  </conditionalFormatting>
  <conditionalFormatting sqref="CO25">
    <cfRule type="cellIs" dxfId="8437" priority="2465" operator="lessThan">
      <formula>$C$4</formula>
    </cfRule>
  </conditionalFormatting>
  <conditionalFormatting sqref="CO26">
    <cfRule type="cellIs" dxfId="8436" priority="2466" operator="lessThan">
      <formula>$C$4</formula>
    </cfRule>
  </conditionalFormatting>
  <conditionalFormatting sqref="CO27">
    <cfRule type="cellIs" dxfId="8435" priority="2467" operator="lessThan">
      <formula>$C$4</formula>
    </cfRule>
  </conditionalFormatting>
  <conditionalFormatting sqref="CO28">
    <cfRule type="cellIs" dxfId="8434" priority="2468" operator="lessThan">
      <formula>$C$4</formula>
    </cfRule>
  </conditionalFormatting>
  <conditionalFormatting sqref="CO29">
    <cfRule type="cellIs" dxfId="8433" priority="2469" operator="lessThan">
      <formula>$C$4</formula>
    </cfRule>
  </conditionalFormatting>
  <conditionalFormatting sqref="CO30">
    <cfRule type="cellIs" dxfId="8432" priority="2470" operator="lessThan">
      <formula>$C$4</formula>
    </cfRule>
  </conditionalFormatting>
  <conditionalFormatting sqref="CO31">
    <cfRule type="cellIs" dxfId="8431" priority="2471" operator="lessThan">
      <formula>$C$4</formula>
    </cfRule>
  </conditionalFormatting>
  <conditionalFormatting sqref="CO32">
    <cfRule type="cellIs" dxfId="8430" priority="2472" operator="lessThan">
      <formula>$C$4</formula>
    </cfRule>
  </conditionalFormatting>
  <conditionalFormatting sqref="CO33">
    <cfRule type="cellIs" dxfId="8429" priority="2473" operator="lessThan">
      <formula>$C$4</formula>
    </cfRule>
  </conditionalFormatting>
  <conditionalFormatting sqref="CO34">
    <cfRule type="cellIs" dxfId="8428" priority="2474" operator="lessThan">
      <formula>$C$4</formula>
    </cfRule>
  </conditionalFormatting>
  <conditionalFormatting sqref="CO35">
    <cfRule type="cellIs" dxfId="8427" priority="2475" operator="lessThan">
      <formula>$C$4</formula>
    </cfRule>
  </conditionalFormatting>
  <conditionalFormatting sqref="CO36">
    <cfRule type="cellIs" dxfId="8426" priority="2476" operator="lessThan">
      <formula>$C$4</formula>
    </cfRule>
  </conditionalFormatting>
  <conditionalFormatting sqref="CO37">
    <cfRule type="cellIs" dxfId="8425" priority="2477" operator="lessThan">
      <formula>$C$4</formula>
    </cfRule>
  </conditionalFormatting>
  <conditionalFormatting sqref="CO38">
    <cfRule type="cellIs" dxfId="8424" priority="2478" operator="lessThan">
      <formula>$C$4</formula>
    </cfRule>
  </conditionalFormatting>
  <conditionalFormatting sqref="CO39">
    <cfRule type="cellIs" dxfId="8423" priority="2479" operator="lessThan">
      <formula>$C$4</formula>
    </cfRule>
  </conditionalFormatting>
  <conditionalFormatting sqref="CO40">
    <cfRule type="cellIs" dxfId="8422" priority="2480" operator="lessThan">
      <formula>$C$4</formula>
    </cfRule>
  </conditionalFormatting>
  <conditionalFormatting sqref="CO41">
    <cfRule type="cellIs" dxfId="8421" priority="2481" operator="lessThan">
      <formula>$C$4</formula>
    </cfRule>
  </conditionalFormatting>
  <conditionalFormatting sqref="CO42">
    <cfRule type="cellIs" dxfId="8420" priority="2482" operator="lessThan">
      <formula>$C$4</formula>
    </cfRule>
  </conditionalFormatting>
  <conditionalFormatting sqref="CO43">
    <cfRule type="cellIs" dxfId="8419" priority="2483" operator="lessThan">
      <formula>$C$4</formula>
    </cfRule>
  </conditionalFormatting>
  <conditionalFormatting sqref="CO44">
    <cfRule type="cellIs" dxfId="8418" priority="2484" operator="lessThan">
      <formula>$C$4</formula>
    </cfRule>
  </conditionalFormatting>
  <conditionalFormatting sqref="CO45">
    <cfRule type="cellIs" dxfId="8417" priority="2485" operator="lessThan">
      <formula>$C$4</formula>
    </cfRule>
  </conditionalFormatting>
  <conditionalFormatting sqref="CO46">
    <cfRule type="cellIs" dxfId="8416" priority="2486" operator="lessThan">
      <formula>$C$4</formula>
    </cfRule>
  </conditionalFormatting>
  <conditionalFormatting sqref="CO47">
    <cfRule type="cellIs" dxfId="8415" priority="2487" operator="lessThan">
      <formula>$C$4</formula>
    </cfRule>
  </conditionalFormatting>
  <conditionalFormatting sqref="CO48">
    <cfRule type="cellIs" dxfId="8414" priority="2488" operator="lessThan">
      <formula>$C$4</formula>
    </cfRule>
  </conditionalFormatting>
  <conditionalFormatting sqref="CO49">
    <cfRule type="cellIs" dxfId="8413" priority="2489" operator="lessThan">
      <formula>$C$4</formula>
    </cfRule>
  </conditionalFormatting>
  <conditionalFormatting sqref="CO50">
    <cfRule type="cellIs" dxfId="8412" priority="2490" operator="lessThan">
      <formula>$C$4</formula>
    </cfRule>
  </conditionalFormatting>
  <conditionalFormatting sqref="CO51">
    <cfRule type="cellIs" dxfId="8411" priority="2491" operator="lessThan">
      <formula>$C$4</formula>
    </cfRule>
  </conditionalFormatting>
  <conditionalFormatting sqref="CO52">
    <cfRule type="cellIs" dxfId="8410" priority="2492" operator="lessThan">
      <formula>$C$4</formula>
    </cfRule>
  </conditionalFormatting>
  <conditionalFormatting sqref="CO53">
    <cfRule type="cellIs" dxfId="8409" priority="2493" operator="lessThan">
      <formula>$C$4</formula>
    </cfRule>
  </conditionalFormatting>
  <conditionalFormatting sqref="CO54">
    <cfRule type="cellIs" dxfId="8408" priority="2494" operator="lessThan">
      <formula>$C$4</formula>
    </cfRule>
  </conditionalFormatting>
  <conditionalFormatting sqref="CO55">
    <cfRule type="cellIs" dxfId="8407" priority="2495" operator="lessThan">
      <formula>$C$4</formula>
    </cfRule>
  </conditionalFormatting>
  <conditionalFormatting sqref="CO56">
    <cfRule type="cellIs" dxfId="8406" priority="2496" operator="lessThan">
      <formula>$C$4</formula>
    </cfRule>
  </conditionalFormatting>
  <conditionalFormatting sqref="CO57">
    <cfRule type="cellIs" dxfId="8405" priority="2497" operator="lessThan">
      <formula>$C$4</formula>
    </cfRule>
  </conditionalFormatting>
  <conditionalFormatting sqref="CO58">
    <cfRule type="cellIs" dxfId="8404" priority="2498" operator="lessThan">
      <formula>$C$4</formula>
    </cfRule>
  </conditionalFormatting>
  <conditionalFormatting sqref="CO59">
    <cfRule type="cellIs" dxfId="8403" priority="2499" operator="lessThan">
      <formula>$C$4</formula>
    </cfRule>
  </conditionalFormatting>
  <conditionalFormatting sqref="CO60">
    <cfRule type="cellIs" dxfId="8402" priority="2500" operator="lessThan">
      <formula>$C$4</formula>
    </cfRule>
  </conditionalFormatting>
  <conditionalFormatting sqref="R11">
    <cfRule type="cellIs" dxfId="8401" priority="2501" operator="lessThan">
      <formula>$C$4</formula>
    </cfRule>
  </conditionalFormatting>
  <conditionalFormatting sqref="R12">
    <cfRule type="cellIs" dxfId="8400" priority="2502" operator="lessThan">
      <formula>$C$4</formula>
    </cfRule>
  </conditionalFormatting>
  <conditionalFormatting sqref="R13">
    <cfRule type="cellIs" dxfId="8399" priority="2503" operator="lessThan">
      <formula>$C$4</formula>
    </cfRule>
  </conditionalFormatting>
  <conditionalFormatting sqref="R14">
    <cfRule type="cellIs" dxfId="8398" priority="2504" operator="lessThan">
      <formula>$C$4</formula>
    </cfRule>
  </conditionalFormatting>
  <conditionalFormatting sqref="R15">
    <cfRule type="cellIs" dxfId="8397" priority="2505" operator="lessThan">
      <formula>$C$4</formula>
    </cfRule>
  </conditionalFormatting>
  <conditionalFormatting sqref="R16">
    <cfRule type="cellIs" dxfId="8396" priority="2506" operator="lessThan">
      <formula>$C$4</formula>
    </cfRule>
  </conditionalFormatting>
  <conditionalFormatting sqref="R17">
    <cfRule type="cellIs" dxfId="8395" priority="2507" operator="lessThan">
      <formula>$C$4</formula>
    </cfRule>
  </conditionalFormatting>
  <conditionalFormatting sqref="R18">
    <cfRule type="cellIs" dxfId="8394" priority="2508" operator="lessThan">
      <formula>$C$4</formula>
    </cfRule>
  </conditionalFormatting>
  <conditionalFormatting sqref="R19">
    <cfRule type="cellIs" dxfId="8393" priority="2509" operator="lessThan">
      <formula>$C$4</formula>
    </cfRule>
  </conditionalFormatting>
  <conditionalFormatting sqref="R20">
    <cfRule type="cellIs" dxfId="8392" priority="2510" operator="lessThan">
      <formula>$C$4</formula>
    </cfRule>
  </conditionalFormatting>
  <conditionalFormatting sqref="R21">
    <cfRule type="cellIs" dxfId="8391" priority="2511" operator="lessThan">
      <formula>$C$4</formula>
    </cfRule>
  </conditionalFormatting>
  <conditionalFormatting sqref="R22">
    <cfRule type="cellIs" dxfId="8390" priority="2512" operator="lessThan">
      <formula>$C$4</formula>
    </cfRule>
  </conditionalFormatting>
  <conditionalFormatting sqref="R23">
    <cfRule type="cellIs" dxfId="8389" priority="2513" operator="lessThan">
      <formula>$C$4</formula>
    </cfRule>
  </conditionalFormatting>
  <conditionalFormatting sqref="R24">
    <cfRule type="cellIs" dxfId="8388" priority="2514" operator="lessThan">
      <formula>$C$4</formula>
    </cfRule>
  </conditionalFormatting>
  <conditionalFormatting sqref="R25">
    <cfRule type="cellIs" dxfId="8387" priority="2515" operator="lessThan">
      <formula>$C$4</formula>
    </cfRule>
  </conditionalFormatting>
  <conditionalFormatting sqref="R26">
    <cfRule type="cellIs" dxfId="8386" priority="2516" operator="lessThan">
      <formula>$C$4</formula>
    </cfRule>
  </conditionalFormatting>
  <conditionalFormatting sqref="R27">
    <cfRule type="cellIs" dxfId="8385" priority="2517" operator="lessThan">
      <formula>$C$4</formula>
    </cfRule>
  </conditionalFormatting>
  <conditionalFormatting sqref="R28">
    <cfRule type="cellIs" dxfId="8384" priority="2518" operator="lessThan">
      <formula>$C$4</formula>
    </cfRule>
  </conditionalFormatting>
  <conditionalFormatting sqref="R29">
    <cfRule type="cellIs" dxfId="8383" priority="2519" operator="lessThan">
      <formula>$C$4</formula>
    </cfRule>
  </conditionalFormatting>
  <conditionalFormatting sqref="R30">
    <cfRule type="cellIs" dxfId="8382" priority="2520" operator="lessThan">
      <formula>$C$4</formula>
    </cfRule>
  </conditionalFormatting>
  <conditionalFormatting sqref="R31">
    <cfRule type="cellIs" dxfId="8381" priority="2521" operator="lessThan">
      <formula>$C$4</formula>
    </cfRule>
  </conditionalFormatting>
  <conditionalFormatting sqref="R32">
    <cfRule type="cellIs" dxfId="8380" priority="2522" operator="lessThan">
      <formula>$C$4</formula>
    </cfRule>
  </conditionalFormatting>
  <conditionalFormatting sqref="R33">
    <cfRule type="cellIs" dxfId="8379" priority="2523" operator="lessThan">
      <formula>$C$4</formula>
    </cfRule>
  </conditionalFormatting>
  <conditionalFormatting sqref="R34">
    <cfRule type="cellIs" dxfId="8378" priority="2524" operator="lessThan">
      <formula>$C$4</formula>
    </cfRule>
  </conditionalFormatting>
  <conditionalFormatting sqref="R35">
    <cfRule type="cellIs" dxfId="8377" priority="2525" operator="lessThan">
      <formula>$C$4</formula>
    </cfRule>
  </conditionalFormatting>
  <conditionalFormatting sqref="R36">
    <cfRule type="cellIs" dxfId="8376" priority="2526" operator="lessThan">
      <formula>$C$4</formula>
    </cfRule>
  </conditionalFormatting>
  <conditionalFormatting sqref="R37">
    <cfRule type="cellIs" dxfId="8375" priority="2527" operator="lessThan">
      <formula>$C$4</formula>
    </cfRule>
  </conditionalFormatting>
  <conditionalFormatting sqref="R38">
    <cfRule type="cellIs" dxfId="8374" priority="2528" operator="lessThan">
      <formula>$C$4</formula>
    </cfRule>
  </conditionalFormatting>
  <conditionalFormatting sqref="R39">
    <cfRule type="cellIs" dxfId="8373" priority="2529" operator="lessThan">
      <formula>$C$4</formula>
    </cfRule>
  </conditionalFormatting>
  <conditionalFormatting sqref="R40">
    <cfRule type="cellIs" dxfId="8372" priority="2530" operator="lessThan">
      <formula>$C$4</formula>
    </cfRule>
  </conditionalFormatting>
  <conditionalFormatting sqref="R41">
    <cfRule type="cellIs" dxfId="8371" priority="2531" operator="lessThan">
      <formula>$C$4</formula>
    </cfRule>
  </conditionalFormatting>
  <conditionalFormatting sqref="R42">
    <cfRule type="cellIs" dxfId="8370" priority="2532" operator="lessThan">
      <formula>$C$4</formula>
    </cfRule>
  </conditionalFormatting>
  <conditionalFormatting sqref="R43">
    <cfRule type="cellIs" dxfId="8369" priority="2533" operator="lessThan">
      <formula>$C$4</formula>
    </cfRule>
  </conditionalFormatting>
  <conditionalFormatting sqref="R44">
    <cfRule type="cellIs" dxfId="8368" priority="2534" operator="lessThan">
      <formula>$C$4</formula>
    </cfRule>
  </conditionalFormatting>
  <conditionalFormatting sqref="R45">
    <cfRule type="cellIs" dxfId="8367" priority="2535" operator="lessThan">
      <formula>$C$4</formula>
    </cfRule>
  </conditionalFormatting>
  <conditionalFormatting sqref="R46">
    <cfRule type="cellIs" dxfId="8366" priority="2536" operator="lessThan">
      <formula>$C$4</formula>
    </cfRule>
  </conditionalFormatting>
  <conditionalFormatting sqref="R47">
    <cfRule type="cellIs" dxfId="8365" priority="2537" operator="lessThan">
      <formula>$C$4</formula>
    </cfRule>
  </conditionalFormatting>
  <conditionalFormatting sqref="R48">
    <cfRule type="cellIs" dxfId="8364" priority="2538" operator="lessThan">
      <formula>$C$4</formula>
    </cfRule>
  </conditionalFormatting>
  <conditionalFormatting sqref="R49">
    <cfRule type="cellIs" dxfId="8363" priority="2539" operator="lessThan">
      <formula>$C$4</formula>
    </cfRule>
  </conditionalFormatting>
  <conditionalFormatting sqref="R50">
    <cfRule type="cellIs" dxfId="8362" priority="2540" operator="lessThan">
      <formula>$C$4</formula>
    </cfRule>
  </conditionalFormatting>
  <conditionalFormatting sqref="R51">
    <cfRule type="cellIs" dxfId="8361" priority="2541" operator="lessThan">
      <formula>$C$4</formula>
    </cfRule>
  </conditionalFormatting>
  <conditionalFormatting sqref="R52">
    <cfRule type="cellIs" dxfId="8360" priority="2542" operator="lessThan">
      <formula>$C$4</formula>
    </cfRule>
  </conditionalFormatting>
  <conditionalFormatting sqref="R53">
    <cfRule type="cellIs" dxfId="8359" priority="2543" operator="lessThan">
      <formula>$C$4</formula>
    </cfRule>
  </conditionalFormatting>
  <conditionalFormatting sqref="R54">
    <cfRule type="cellIs" dxfId="8358" priority="2544" operator="lessThan">
      <formula>$C$4</formula>
    </cfRule>
  </conditionalFormatting>
  <conditionalFormatting sqref="R55">
    <cfRule type="cellIs" dxfId="8357" priority="2545" operator="lessThan">
      <formula>$C$4</formula>
    </cfRule>
  </conditionalFormatting>
  <conditionalFormatting sqref="R56">
    <cfRule type="cellIs" dxfId="8356" priority="2546" operator="lessThan">
      <formula>$C$4</formula>
    </cfRule>
  </conditionalFormatting>
  <conditionalFormatting sqref="R57">
    <cfRule type="cellIs" dxfId="8355" priority="2547" operator="lessThan">
      <formula>$C$4</formula>
    </cfRule>
  </conditionalFormatting>
  <conditionalFormatting sqref="R58">
    <cfRule type="cellIs" dxfId="8354" priority="2548" operator="lessThan">
      <formula>$C$4</formula>
    </cfRule>
  </conditionalFormatting>
  <conditionalFormatting sqref="R59">
    <cfRule type="cellIs" dxfId="8353" priority="2549" operator="lessThan">
      <formula>$C$4</formula>
    </cfRule>
  </conditionalFormatting>
  <conditionalFormatting sqref="R60">
    <cfRule type="cellIs" dxfId="8352" priority="2550" operator="lessThan">
      <formula>$C$4</formula>
    </cfRule>
  </conditionalFormatting>
  <conditionalFormatting sqref="S11">
    <cfRule type="cellIs" dxfId="8351" priority="2551" operator="lessThan">
      <formula>$C$4</formula>
    </cfRule>
  </conditionalFormatting>
  <conditionalFormatting sqref="S12">
    <cfRule type="cellIs" dxfId="8350" priority="2552" operator="lessThan">
      <formula>$C$4</formula>
    </cfRule>
  </conditionalFormatting>
  <conditionalFormatting sqref="S13">
    <cfRule type="cellIs" dxfId="8349" priority="2553" operator="lessThan">
      <formula>$C$4</formula>
    </cfRule>
  </conditionalFormatting>
  <conditionalFormatting sqref="S14">
    <cfRule type="cellIs" dxfId="8348" priority="2554" operator="lessThan">
      <formula>$C$4</formula>
    </cfRule>
  </conditionalFormatting>
  <conditionalFormatting sqref="S15">
    <cfRule type="cellIs" dxfId="8347" priority="2555" operator="lessThan">
      <formula>$C$4</formula>
    </cfRule>
  </conditionalFormatting>
  <conditionalFormatting sqref="S16">
    <cfRule type="cellIs" dxfId="8346" priority="2556" operator="lessThan">
      <formula>$C$4</formula>
    </cfRule>
  </conditionalFormatting>
  <conditionalFormatting sqref="S17">
    <cfRule type="cellIs" dxfId="8345" priority="2557" operator="lessThan">
      <formula>$C$4</formula>
    </cfRule>
  </conditionalFormatting>
  <conditionalFormatting sqref="S18">
    <cfRule type="cellIs" dxfId="8344" priority="2558" operator="lessThan">
      <formula>$C$4</formula>
    </cfRule>
  </conditionalFormatting>
  <conditionalFormatting sqref="S19">
    <cfRule type="cellIs" dxfId="8343" priority="2559" operator="lessThan">
      <formula>$C$4</formula>
    </cfRule>
  </conditionalFormatting>
  <conditionalFormatting sqref="S20">
    <cfRule type="cellIs" dxfId="8342" priority="2560" operator="lessThan">
      <formula>$C$4</formula>
    </cfRule>
  </conditionalFormatting>
  <conditionalFormatting sqref="S21">
    <cfRule type="cellIs" dxfId="8341" priority="2561" operator="lessThan">
      <formula>$C$4</formula>
    </cfRule>
  </conditionalFormatting>
  <conditionalFormatting sqref="S22">
    <cfRule type="cellIs" dxfId="8340" priority="2562" operator="lessThan">
      <formula>$C$4</formula>
    </cfRule>
  </conditionalFormatting>
  <conditionalFormatting sqref="S23">
    <cfRule type="cellIs" dxfId="8339" priority="2563" operator="lessThan">
      <formula>$C$4</formula>
    </cfRule>
  </conditionalFormatting>
  <conditionalFormatting sqref="S24">
    <cfRule type="cellIs" dxfId="8338" priority="2564" operator="lessThan">
      <formula>$C$4</formula>
    </cfRule>
  </conditionalFormatting>
  <conditionalFormatting sqref="S25">
    <cfRule type="cellIs" dxfId="8337" priority="2565" operator="lessThan">
      <formula>$C$4</formula>
    </cfRule>
  </conditionalFormatting>
  <conditionalFormatting sqref="S26">
    <cfRule type="cellIs" dxfId="8336" priority="2566" operator="lessThan">
      <formula>$C$4</formula>
    </cfRule>
  </conditionalFormatting>
  <conditionalFormatting sqref="S27">
    <cfRule type="cellIs" dxfId="8335" priority="2567" operator="lessThan">
      <formula>$C$4</formula>
    </cfRule>
  </conditionalFormatting>
  <conditionalFormatting sqref="S28">
    <cfRule type="cellIs" dxfId="8334" priority="2568" operator="lessThan">
      <formula>$C$4</formula>
    </cfRule>
  </conditionalFormatting>
  <conditionalFormatting sqref="S29">
    <cfRule type="cellIs" dxfId="8333" priority="2569" operator="lessThan">
      <formula>$C$4</formula>
    </cfRule>
  </conditionalFormatting>
  <conditionalFormatting sqref="S30">
    <cfRule type="cellIs" dxfId="8332" priority="2570" operator="lessThan">
      <formula>$C$4</formula>
    </cfRule>
  </conditionalFormatting>
  <conditionalFormatting sqref="S31">
    <cfRule type="cellIs" dxfId="8331" priority="2571" operator="lessThan">
      <formula>$C$4</formula>
    </cfRule>
  </conditionalFormatting>
  <conditionalFormatting sqref="S32">
    <cfRule type="cellIs" dxfId="8330" priority="2572" operator="lessThan">
      <formula>$C$4</formula>
    </cfRule>
  </conditionalFormatting>
  <conditionalFormatting sqref="S33">
    <cfRule type="cellIs" dxfId="8329" priority="2573" operator="lessThan">
      <formula>$C$4</formula>
    </cfRule>
  </conditionalFormatting>
  <conditionalFormatting sqref="S34">
    <cfRule type="cellIs" dxfId="8328" priority="2574" operator="lessThan">
      <formula>$C$4</formula>
    </cfRule>
  </conditionalFormatting>
  <conditionalFormatting sqref="S35">
    <cfRule type="cellIs" dxfId="8327" priority="2575" operator="lessThan">
      <formula>$C$4</formula>
    </cfRule>
  </conditionalFormatting>
  <conditionalFormatting sqref="S36">
    <cfRule type="cellIs" dxfId="8326" priority="2576" operator="lessThan">
      <formula>$C$4</formula>
    </cfRule>
  </conditionalFormatting>
  <conditionalFormatting sqref="S37">
    <cfRule type="cellIs" dxfId="8325" priority="2577" operator="lessThan">
      <formula>$C$4</formula>
    </cfRule>
  </conditionalFormatting>
  <conditionalFormatting sqref="S38">
    <cfRule type="cellIs" dxfId="8324" priority="2578" operator="lessThan">
      <formula>$C$4</formula>
    </cfRule>
  </conditionalFormatting>
  <conditionalFormatting sqref="S39">
    <cfRule type="cellIs" dxfId="8323" priority="2579" operator="lessThan">
      <formula>$C$4</formula>
    </cfRule>
  </conditionalFormatting>
  <conditionalFormatting sqref="S40">
    <cfRule type="cellIs" dxfId="8322" priority="2580" operator="lessThan">
      <formula>$C$4</formula>
    </cfRule>
  </conditionalFormatting>
  <conditionalFormatting sqref="S41">
    <cfRule type="cellIs" dxfId="8321" priority="2581" operator="lessThan">
      <formula>$C$4</formula>
    </cfRule>
  </conditionalFormatting>
  <conditionalFormatting sqref="S42">
    <cfRule type="cellIs" dxfId="8320" priority="2582" operator="lessThan">
      <formula>$C$4</formula>
    </cfRule>
  </conditionalFormatting>
  <conditionalFormatting sqref="S43">
    <cfRule type="cellIs" dxfId="8319" priority="2583" operator="lessThan">
      <formula>$C$4</formula>
    </cfRule>
  </conditionalFormatting>
  <conditionalFormatting sqref="S44">
    <cfRule type="cellIs" dxfId="8318" priority="2584" operator="lessThan">
      <formula>$C$4</formula>
    </cfRule>
  </conditionalFormatting>
  <conditionalFormatting sqref="S45">
    <cfRule type="cellIs" dxfId="8317" priority="2585" operator="lessThan">
      <formula>$C$4</formula>
    </cfRule>
  </conditionalFormatting>
  <conditionalFormatting sqref="S46">
    <cfRule type="cellIs" dxfId="8316" priority="2586" operator="lessThan">
      <formula>$C$4</formula>
    </cfRule>
  </conditionalFormatting>
  <conditionalFormatting sqref="S47">
    <cfRule type="cellIs" dxfId="8315" priority="2587" operator="lessThan">
      <formula>$C$4</formula>
    </cfRule>
  </conditionalFormatting>
  <conditionalFormatting sqref="S48">
    <cfRule type="cellIs" dxfId="8314" priority="2588" operator="lessThan">
      <formula>$C$4</formula>
    </cfRule>
  </conditionalFormatting>
  <conditionalFormatting sqref="S49">
    <cfRule type="cellIs" dxfId="8313" priority="2589" operator="lessThan">
      <formula>$C$4</formula>
    </cfRule>
  </conditionalFormatting>
  <conditionalFormatting sqref="S50">
    <cfRule type="cellIs" dxfId="8312" priority="2590" operator="lessThan">
      <formula>$C$4</formula>
    </cfRule>
  </conditionalFormatting>
  <conditionalFormatting sqref="S51">
    <cfRule type="cellIs" dxfId="8311" priority="2591" operator="lessThan">
      <formula>$C$4</formula>
    </cfRule>
  </conditionalFormatting>
  <conditionalFormatting sqref="S52">
    <cfRule type="cellIs" dxfId="8310" priority="2592" operator="lessThan">
      <formula>$C$4</formula>
    </cfRule>
  </conditionalFormatting>
  <conditionalFormatting sqref="S53">
    <cfRule type="cellIs" dxfId="8309" priority="2593" operator="lessThan">
      <formula>$C$4</formula>
    </cfRule>
  </conditionalFormatting>
  <conditionalFormatting sqref="S54">
    <cfRule type="cellIs" dxfId="8308" priority="2594" operator="lessThan">
      <formula>$C$4</formula>
    </cfRule>
  </conditionalFormatting>
  <conditionalFormatting sqref="S55">
    <cfRule type="cellIs" dxfId="8307" priority="2595" operator="lessThan">
      <formula>$C$4</formula>
    </cfRule>
  </conditionalFormatting>
  <conditionalFormatting sqref="S56">
    <cfRule type="cellIs" dxfId="8306" priority="2596" operator="lessThan">
      <formula>$C$4</formula>
    </cfRule>
  </conditionalFormatting>
  <conditionalFormatting sqref="S57">
    <cfRule type="cellIs" dxfId="8305" priority="2597" operator="lessThan">
      <formula>$C$4</formula>
    </cfRule>
  </conditionalFormatting>
  <conditionalFormatting sqref="S58">
    <cfRule type="cellIs" dxfId="8304" priority="2598" operator="lessThan">
      <formula>$C$4</formula>
    </cfRule>
  </conditionalFormatting>
  <conditionalFormatting sqref="S59">
    <cfRule type="cellIs" dxfId="8303" priority="2599" operator="lessThan">
      <formula>$C$4</formula>
    </cfRule>
  </conditionalFormatting>
  <conditionalFormatting sqref="S60">
    <cfRule type="cellIs" dxfId="8302" priority="2600" operator="lessThan">
      <formula>$C$4</formula>
    </cfRule>
  </conditionalFormatting>
  <conditionalFormatting sqref="U11">
    <cfRule type="cellIs" dxfId="8301" priority="2601" operator="lessThan">
      <formula>$C$4</formula>
    </cfRule>
  </conditionalFormatting>
  <conditionalFormatting sqref="U12">
    <cfRule type="cellIs" dxfId="8300" priority="2602" operator="lessThan">
      <formula>$C$4</formula>
    </cfRule>
  </conditionalFormatting>
  <conditionalFormatting sqref="U13">
    <cfRule type="cellIs" dxfId="8299" priority="2603" operator="lessThan">
      <formula>$C$4</formula>
    </cfRule>
  </conditionalFormatting>
  <conditionalFormatting sqref="U14">
    <cfRule type="cellIs" dxfId="8298" priority="2604" operator="lessThan">
      <formula>$C$4</formula>
    </cfRule>
  </conditionalFormatting>
  <conditionalFormatting sqref="U15">
    <cfRule type="cellIs" dxfId="8297" priority="2605" operator="lessThan">
      <formula>$C$4</formula>
    </cfRule>
  </conditionalFormatting>
  <conditionalFormatting sqref="U16">
    <cfRule type="cellIs" dxfId="8296" priority="2606" operator="lessThan">
      <formula>$C$4</formula>
    </cfRule>
  </conditionalFormatting>
  <conditionalFormatting sqref="U17">
    <cfRule type="cellIs" dxfId="8295" priority="2607" operator="lessThan">
      <formula>$C$4</formula>
    </cfRule>
  </conditionalFormatting>
  <conditionalFormatting sqref="U18">
    <cfRule type="cellIs" dxfId="8294" priority="2608" operator="lessThan">
      <formula>$C$4</formula>
    </cfRule>
  </conditionalFormatting>
  <conditionalFormatting sqref="U19">
    <cfRule type="cellIs" dxfId="8293" priority="2609" operator="lessThan">
      <formula>$C$4</formula>
    </cfRule>
  </conditionalFormatting>
  <conditionalFormatting sqref="U20">
    <cfRule type="cellIs" dxfId="8292" priority="2610" operator="lessThan">
      <formula>$C$4</formula>
    </cfRule>
  </conditionalFormatting>
  <conditionalFormatting sqref="U21">
    <cfRule type="cellIs" dxfId="8291" priority="2611" operator="lessThan">
      <formula>$C$4</formula>
    </cfRule>
  </conditionalFormatting>
  <conditionalFormatting sqref="U22">
    <cfRule type="cellIs" dxfId="8290" priority="2612" operator="lessThan">
      <formula>$C$4</formula>
    </cfRule>
  </conditionalFormatting>
  <conditionalFormatting sqref="U23">
    <cfRule type="cellIs" dxfId="8289" priority="2613" operator="lessThan">
      <formula>$C$4</formula>
    </cfRule>
  </conditionalFormatting>
  <conditionalFormatting sqref="U24">
    <cfRule type="cellIs" dxfId="8288" priority="2614" operator="lessThan">
      <formula>$C$4</formula>
    </cfRule>
  </conditionalFormatting>
  <conditionalFormatting sqref="U25">
    <cfRule type="cellIs" dxfId="8287" priority="2615" operator="lessThan">
      <formula>$C$4</formula>
    </cfRule>
  </conditionalFormatting>
  <conditionalFormatting sqref="U26">
    <cfRule type="cellIs" dxfId="8286" priority="2616" operator="lessThan">
      <formula>$C$4</formula>
    </cfRule>
  </conditionalFormatting>
  <conditionalFormatting sqref="U27">
    <cfRule type="cellIs" dxfId="8285" priority="2617" operator="lessThan">
      <formula>$C$4</formula>
    </cfRule>
  </conditionalFormatting>
  <conditionalFormatting sqref="U28">
    <cfRule type="cellIs" dxfId="8284" priority="2618" operator="lessThan">
      <formula>$C$4</formula>
    </cfRule>
  </conditionalFormatting>
  <conditionalFormatting sqref="U29">
    <cfRule type="cellIs" dxfId="8283" priority="2619" operator="lessThan">
      <formula>$C$4</formula>
    </cfRule>
  </conditionalFormatting>
  <conditionalFormatting sqref="U30">
    <cfRule type="cellIs" dxfId="8282" priority="2620" operator="lessThan">
      <formula>$C$4</formula>
    </cfRule>
  </conditionalFormatting>
  <conditionalFormatting sqref="U31">
    <cfRule type="cellIs" dxfId="8281" priority="2621" operator="lessThan">
      <formula>$C$4</formula>
    </cfRule>
  </conditionalFormatting>
  <conditionalFormatting sqref="U32">
    <cfRule type="cellIs" dxfId="8280" priority="2622" operator="lessThan">
      <formula>$C$4</formula>
    </cfRule>
  </conditionalFormatting>
  <conditionalFormatting sqref="U33">
    <cfRule type="cellIs" dxfId="8279" priority="2623" operator="lessThan">
      <formula>$C$4</formula>
    </cfRule>
  </conditionalFormatting>
  <conditionalFormatting sqref="U34">
    <cfRule type="cellIs" dxfId="8278" priority="2624" operator="lessThan">
      <formula>$C$4</formula>
    </cfRule>
  </conditionalFormatting>
  <conditionalFormatting sqref="U35">
    <cfRule type="cellIs" dxfId="8277" priority="2625" operator="lessThan">
      <formula>$C$4</formula>
    </cfRule>
  </conditionalFormatting>
  <conditionalFormatting sqref="U36">
    <cfRule type="cellIs" dxfId="8276" priority="2626" operator="lessThan">
      <formula>$C$4</formula>
    </cfRule>
  </conditionalFormatting>
  <conditionalFormatting sqref="U37">
    <cfRule type="cellIs" dxfId="8275" priority="2627" operator="lessThan">
      <formula>$C$4</formula>
    </cfRule>
  </conditionalFormatting>
  <conditionalFormatting sqref="U38">
    <cfRule type="cellIs" dxfId="8274" priority="2628" operator="lessThan">
      <formula>$C$4</formula>
    </cfRule>
  </conditionalFormatting>
  <conditionalFormatting sqref="U39">
    <cfRule type="cellIs" dxfId="8273" priority="2629" operator="lessThan">
      <formula>$C$4</formula>
    </cfRule>
  </conditionalFormatting>
  <conditionalFormatting sqref="U40">
    <cfRule type="cellIs" dxfId="8272" priority="2630" operator="lessThan">
      <formula>$C$4</formula>
    </cfRule>
  </conditionalFormatting>
  <conditionalFormatting sqref="U41">
    <cfRule type="cellIs" dxfId="8271" priority="2631" operator="lessThan">
      <formula>$C$4</formula>
    </cfRule>
  </conditionalFormatting>
  <conditionalFormatting sqref="U42">
    <cfRule type="cellIs" dxfId="8270" priority="2632" operator="lessThan">
      <formula>$C$4</formula>
    </cfRule>
  </conditionalFormatting>
  <conditionalFormatting sqref="U43">
    <cfRule type="cellIs" dxfId="8269" priority="2633" operator="lessThan">
      <formula>$C$4</formula>
    </cfRule>
  </conditionalFormatting>
  <conditionalFormatting sqref="U44">
    <cfRule type="cellIs" dxfId="8268" priority="2634" operator="lessThan">
      <formula>$C$4</formula>
    </cfRule>
  </conditionalFormatting>
  <conditionalFormatting sqref="U45">
    <cfRule type="cellIs" dxfId="8267" priority="2635" operator="lessThan">
      <formula>$C$4</formula>
    </cfRule>
  </conditionalFormatting>
  <conditionalFormatting sqref="U46">
    <cfRule type="cellIs" dxfId="8266" priority="2636" operator="lessThan">
      <formula>$C$4</formula>
    </cfRule>
  </conditionalFormatting>
  <conditionalFormatting sqref="U47">
    <cfRule type="cellIs" dxfId="8265" priority="2637" operator="lessThan">
      <formula>$C$4</formula>
    </cfRule>
  </conditionalFormatting>
  <conditionalFormatting sqref="U48">
    <cfRule type="cellIs" dxfId="8264" priority="2638" operator="lessThan">
      <formula>$C$4</formula>
    </cfRule>
  </conditionalFormatting>
  <conditionalFormatting sqref="U49">
    <cfRule type="cellIs" dxfId="8263" priority="2639" operator="lessThan">
      <formula>$C$4</formula>
    </cfRule>
  </conditionalFormatting>
  <conditionalFormatting sqref="U50">
    <cfRule type="cellIs" dxfId="8262" priority="2640" operator="lessThan">
      <formula>$C$4</formula>
    </cfRule>
  </conditionalFormatting>
  <conditionalFormatting sqref="U51">
    <cfRule type="cellIs" dxfId="8261" priority="2641" operator="lessThan">
      <formula>$C$4</formula>
    </cfRule>
  </conditionalFormatting>
  <conditionalFormatting sqref="U52">
    <cfRule type="cellIs" dxfId="8260" priority="2642" operator="lessThan">
      <formula>$C$4</formula>
    </cfRule>
  </conditionalFormatting>
  <conditionalFormatting sqref="U53">
    <cfRule type="cellIs" dxfId="8259" priority="2643" operator="lessThan">
      <formula>$C$4</formula>
    </cfRule>
  </conditionalFormatting>
  <conditionalFormatting sqref="U54">
    <cfRule type="cellIs" dxfId="8258" priority="2644" operator="lessThan">
      <formula>$C$4</formula>
    </cfRule>
  </conditionalFormatting>
  <conditionalFormatting sqref="U55">
    <cfRule type="cellIs" dxfId="8257" priority="2645" operator="lessThan">
      <formula>$C$4</formula>
    </cfRule>
  </conditionalFormatting>
  <conditionalFormatting sqref="U56">
    <cfRule type="cellIs" dxfId="8256" priority="2646" operator="lessThan">
      <formula>$C$4</formula>
    </cfRule>
  </conditionalFormatting>
  <conditionalFormatting sqref="U57">
    <cfRule type="cellIs" dxfId="8255" priority="2647" operator="lessThan">
      <formula>$C$4</formula>
    </cfRule>
  </conditionalFormatting>
  <conditionalFormatting sqref="U58">
    <cfRule type="cellIs" dxfId="8254" priority="2648" operator="lessThan">
      <formula>$C$4</formula>
    </cfRule>
  </conditionalFormatting>
  <conditionalFormatting sqref="U59">
    <cfRule type="cellIs" dxfId="8253" priority="2649" operator="lessThan">
      <formula>$C$4</formula>
    </cfRule>
  </conditionalFormatting>
  <conditionalFormatting sqref="U60">
    <cfRule type="cellIs" dxfId="8252" priority="2650" operator="lessThan">
      <formula>$C$4</formula>
    </cfRule>
  </conditionalFormatting>
  <conditionalFormatting sqref="V11">
    <cfRule type="cellIs" dxfId="8251" priority="2651" operator="lessThan">
      <formula>$C$4</formula>
    </cfRule>
  </conditionalFormatting>
  <conditionalFormatting sqref="V12">
    <cfRule type="cellIs" dxfId="8250" priority="2652" operator="lessThan">
      <formula>$C$4</formula>
    </cfRule>
  </conditionalFormatting>
  <conditionalFormatting sqref="V13">
    <cfRule type="cellIs" dxfId="8249" priority="2653" operator="lessThan">
      <formula>$C$4</formula>
    </cfRule>
  </conditionalFormatting>
  <conditionalFormatting sqref="V14">
    <cfRule type="cellIs" dxfId="8248" priority="2654" operator="lessThan">
      <formula>$C$4</formula>
    </cfRule>
  </conditionalFormatting>
  <conditionalFormatting sqref="V15">
    <cfRule type="cellIs" dxfId="8247" priority="2655" operator="lessThan">
      <formula>$C$4</formula>
    </cfRule>
  </conditionalFormatting>
  <conditionalFormatting sqref="V16">
    <cfRule type="cellIs" dxfId="8246" priority="2656" operator="lessThan">
      <formula>$C$4</formula>
    </cfRule>
  </conditionalFormatting>
  <conditionalFormatting sqref="V17">
    <cfRule type="cellIs" dxfId="8245" priority="2657" operator="lessThan">
      <formula>$C$4</formula>
    </cfRule>
  </conditionalFormatting>
  <conditionalFormatting sqref="V18">
    <cfRule type="cellIs" dxfId="8244" priority="2658" operator="lessThan">
      <formula>$C$4</formula>
    </cfRule>
  </conditionalFormatting>
  <conditionalFormatting sqref="V19">
    <cfRule type="cellIs" dxfId="8243" priority="2659" operator="lessThan">
      <formula>$C$4</formula>
    </cfRule>
  </conditionalFormatting>
  <conditionalFormatting sqref="V20">
    <cfRule type="cellIs" dxfId="8242" priority="2660" operator="lessThan">
      <formula>$C$4</formula>
    </cfRule>
  </conditionalFormatting>
  <conditionalFormatting sqref="V21">
    <cfRule type="cellIs" dxfId="8241" priority="2661" operator="lessThan">
      <formula>$C$4</formula>
    </cfRule>
  </conditionalFormatting>
  <conditionalFormatting sqref="V22">
    <cfRule type="cellIs" dxfId="8240" priority="2662" operator="lessThan">
      <formula>$C$4</formula>
    </cfRule>
  </conditionalFormatting>
  <conditionalFormatting sqref="V23">
    <cfRule type="cellIs" dxfId="8239" priority="2663" operator="lessThan">
      <formula>$C$4</formula>
    </cfRule>
  </conditionalFormatting>
  <conditionalFormatting sqref="V24">
    <cfRule type="cellIs" dxfId="8238" priority="2664" operator="lessThan">
      <formula>$C$4</formula>
    </cfRule>
  </conditionalFormatting>
  <conditionalFormatting sqref="V25">
    <cfRule type="cellIs" dxfId="8237" priority="2665" operator="lessThan">
      <formula>$C$4</formula>
    </cfRule>
  </conditionalFormatting>
  <conditionalFormatting sqref="V26">
    <cfRule type="cellIs" dxfId="8236" priority="2666" operator="lessThan">
      <formula>$C$4</formula>
    </cfRule>
  </conditionalFormatting>
  <conditionalFormatting sqref="V27">
    <cfRule type="cellIs" dxfId="8235" priority="2667" operator="lessThan">
      <formula>$C$4</formula>
    </cfRule>
  </conditionalFormatting>
  <conditionalFormatting sqref="V28">
    <cfRule type="cellIs" dxfId="8234" priority="2668" operator="lessThan">
      <formula>$C$4</formula>
    </cfRule>
  </conditionalFormatting>
  <conditionalFormatting sqref="V29">
    <cfRule type="cellIs" dxfId="8233" priority="2669" operator="lessThan">
      <formula>$C$4</formula>
    </cfRule>
  </conditionalFormatting>
  <conditionalFormatting sqref="V30">
    <cfRule type="cellIs" dxfId="8232" priority="2670" operator="lessThan">
      <formula>$C$4</formula>
    </cfRule>
  </conditionalFormatting>
  <conditionalFormatting sqref="V31">
    <cfRule type="cellIs" dxfId="8231" priority="2671" operator="lessThan">
      <formula>$C$4</formula>
    </cfRule>
  </conditionalFormatting>
  <conditionalFormatting sqref="V32">
    <cfRule type="cellIs" dxfId="8230" priority="2672" operator="lessThan">
      <formula>$C$4</formula>
    </cfRule>
  </conditionalFormatting>
  <conditionalFormatting sqref="V33">
    <cfRule type="cellIs" dxfId="8229" priority="2673" operator="lessThan">
      <formula>$C$4</formula>
    </cfRule>
  </conditionalFormatting>
  <conditionalFormatting sqref="V34">
    <cfRule type="cellIs" dxfId="8228" priority="2674" operator="lessThan">
      <formula>$C$4</formula>
    </cfRule>
  </conditionalFormatting>
  <conditionalFormatting sqref="V35">
    <cfRule type="cellIs" dxfId="8227" priority="2675" operator="lessThan">
      <formula>$C$4</formula>
    </cfRule>
  </conditionalFormatting>
  <conditionalFormatting sqref="V36">
    <cfRule type="cellIs" dxfId="8226" priority="2676" operator="lessThan">
      <formula>$C$4</formula>
    </cfRule>
  </conditionalFormatting>
  <conditionalFormatting sqref="V37">
    <cfRule type="cellIs" dxfId="8225" priority="2677" operator="lessThan">
      <formula>$C$4</formula>
    </cfRule>
  </conditionalFormatting>
  <conditionalFormatting sqref="V38">
    <cfRule type="cellIs" dxfId="8224" priority="2678" operator="lessThan">
      <formula>$C$4</formula>
    </cfRule>
  </conditionalFormatting>
  <conditionalFormatting sqref="V39">
    <cfRule type="cellIs" dxfId="8223" priority="2679" operator="lessThan">
      <formula>$C$4</formula>
    </cfRule>
  </conditionalFormatting>
  <conditionalFormatting sqref="V40">
    <cfRule type="cellIs" dxfId="8222" priority="2680" operator="lessThan">
      <formula>$C$4</formula>
    </cfRule>
  </conditionalFormatting>
  <conditionalFormatting sqref="V41">
    <cfRule type="cellIs" dxfId="8221" priority="2681" operator="lessThan">
      <formula>$C$4</formula>
    </cfRule>
  </conditionalFormatting>
  <conditionalFormatting sqref="V42">
    <cfRule type="cellIs" dxfId="8220" priority="2682" operator="lessThan">
      <formula>$C$4</formula>
    </cfRule>
  </conditionalFormatting>
  <conditionalFormatting sqref="V43">
    <cfRule type="cellIs" dxfId="8219" priority="2683" operator="lessThan">
      <formula>$C$4</formula>
    </cfRule>
  </conditionalFormatting>
  <conditionalFormatting sqref="V44">
    <cfRule type="cellIs" dxfId="8218" priority="2684" operator="lessThan">
      <formula>$C$4</formula>
    </cfRule>
  </conditionalFormatting>
  <conditionalFormatting sqref="V45">
    <cfRule type="cellIs" dxfId="8217" priority="2685" operator="lessThan">
      <formula>$C$4</formula>
    </cfRule>
  </conditionalFormatting>
  <conditionalFormatting sqref="V46">
    <cfRule type="cellIs" dxfId="8216" priority="2686" operator="lessThan">
      <formula>$C$4</formula>
    </cfRule>
  </conditionalFormatting>
  <conditionalFormatting sqref="V47">
    <cfRule type="cellIs" dxfId="8215" priority="2687" operator="lessThan">
      <formula>$C$4</formula>
    </cfRule>
  </conditionalFormatting>
  <conditionalFormatting sqref="V48">
    <cfRule type="cellIs" dxfId="8214" priority="2688" operator="lessThan">
      <formula>$C$4</formula>
    </cfRule>
  </conditionalFormatting>
  <conditionalFormatting sqref="V49">
    <cfRule type="cellIs" dxfId="8213" priority="2689" operator="lessThan">
      <formula>$C$4</formula>
    </cfRule>
  </conditionalFormatting>
  <conditionalFormatting sqref="V50">
    <cfRule type="cellIs" dxfId="8212" priority="2690" operator="lessThan">
      <formula>$C$4</formula>
    </cfRule>
  </conditionalFormatting>
  <conditionalFormatting sqref="V51">
    <cfRule type="cellIs" dxfId="8211" priority="2691" operator="lessThan">
      <formula>$C$4</formula>
    </cfRule>
  </conditionalFormatting>
  <conditionalFormatting sqref="V52">
    <cfRule type="cellIs" dxfId="8210" priority="2692" operator="lessThan">
      <formula>$C$4</formula>
    </cfRule>
  </conditionalFormatting>
  <conditionalFormatting sqref="V53">
    <cfRule type="cellIs" dxfId="8209" priority="2693" operator="lessThan">
      <formula>$C$4</formula>
    </cfRule>
  </conditionalFormatting>
  <conditionalFormatting sqref="V54">
    <cfRule type="cellIs" dxfId="8208" priority="2694" operator="lessThan">
      <formula>$C$4</formula>
    </cfRule>
  </conditionalFormatting>
  <conditionalFormatting sqref="V55">
    <cfRule type="cellIs" dxfId="8207" priority="2695" operator="lessThan">
      <formula>$C$4</formula>
    </cfRule>
  </conditionalFormatting>
  <conditionalFormatting sqref="V56">
    <cfRule type="cellIs" dxfId="8206" priority="2696" operator="lessThan">
      <formula>$C$4</formula>
    </cfRule>
  </conditionalFormatting>
  <conditionalFormatting sqref="V57">
    <cfRule type="cellIs" dxfId="8205" priority="2697" operator="lessThan">
      <formula>$C$4</formula>
    </cfRule>
  </conditionalFormatting>
  <conditionalFormatting sqref="V58">
    <cfRule type="cellIs" dxfId="8204" priority="2698" operator="lessThan">
      <formula>$C$4</formula>
    </cfRule>
  </conditionalFormatting>
  <conditionalFormatting sqref="V59">
    <cfRule type="cellIs" dxfId="8203" priority="2699" operator="lessThan">
      <formula>$C$4</formula>
    </cfRule>
  </conditionalFormatting>
  <conditionalFormatting sqref="V60">
    <cfRule type="cellIs" dxfId="8202" priority="2700" operator="lessThan">
      <formula>$C$4</formula>
    </cfRule>
  </conditionalFormatting>
  <conditionalFormatting sqref="CR11">
    <cfRule type="cellIs" dxfId="8201" priority="2701" operator="lessThan">
      <formula>$C$4</formula>
    </cfRule>
  </conditionalFormatting>
  <conditionalFormatting sqref="CR11">
    <cfRule type="cellIs" dxfId="8200" priority="2702" operator="lessThan">
      <formula>$C$4</formula>
    </cfRule>
  </conditionalFormatting>
  <conditionalFormatting sqref="CR12">
    <cfRule type="cellIs" dxfId="8199" priority="2703" operator="lessThan">
      <formula>$C$4</formula>
    </cfRule>
  </conditionalFormatting>
  <conditionalFormatting sqref="CR12">
    <cfRule type="cellIs" dxfId="8198" priority="2704" operator="lessThan">
      <formula>$C$4</formula>
    </cfRule>
  </conditionalFormatting>
  <conditionalFormatting sqref="CR13">
    <cfRule type="cellIs" dxfId="8197" priority="2705" operator="lessThan">
      <formula>$C$4</formula>
    </cfRule>
  </conditionalFormatting>
  <conditionalFormatting sqref="CR13">
    <cfRule type="cellIs" dxfId="8196" priority="2706" operator="lessThan">
      <formula>$C$4</formula>
    </cfRule>
  </conditionalFormatting>
  <conditionalFormatting sqref="CR14">
    <cfRule type="cellIs" dxfId="8195" priority="2707" operator="lessThan">
      <formula>$C$4</formula>
    </cfRule>
  </conditionalFormatting>
  <conditionalFormatting sqref="CR14">
    <cfRule type="cellIs" dxfId="8194" priority="2708" operator="lessThan">
      <formula>$C$4</formula>
    </cfRule>
  </conditionalFormatting>
  <conditionalFormatting sqref="CR15">
    <cfRule type="cellIs" dxfId="8193" priority="2709" operator="lessThan">
      <formula>$C$4</formula>
    </cfRule>
  </conditionalFormatting>
  <conditionalFormatting sqref="CR15">
    <cfRule type="cellIs" dxfId="8192" priority="2710" operator="lessThan">
      <formula>$C$4</formula>
    </cfRule>
  </conditionalFormatting>
  <conditionalFormatting sqref="CR16">
    <cfRule type="cellIs" dxfId="8191" priority="2711" operator="lessThan">
      <formula>$C$4</formula>
    </cfRule>
  </conditionalFormatting>
  <conditionalFormatting sqref="CR16">
    <cfRule type="cellIs" dxfId="8190" priority="2712" operator="lessThan">
      <formula>$C$4</formula>
    </cfRule>
  </conditionalFormatting>
  <conditionalFormatting sqref="CR17">
    <cfRule type="cellIs" dxfId="8189" priority="2713" operator="lessThan">
      <formula>$C$4</formula>
    </cfRule>
  </conditionalFormatting>
  <conditionalFormatting sqref="CR17">
    <cfRule type="cellIs" dxfId="8188" priority="2714" operator="lessThan">
      <formula>$C$4</formula>
    </cfRule>
  </conditionalFormatting>
  <conditionalFormatting sqref="CR18">
    <cfRule type="cellIs" dxfId="8187" priority="2715" operator="lessThan">
      <formula>$C$4</formula>
    </cfRule>
  </conditionalFormatting>
  <conditionalFormatting sqref="CR18">
    <cfRule type="cellIs" dxfId="8186" priority="2716" operator="lessThan">
      <formula>$C$4</formula>
    </cfRule>
  </conditionalFormatting>
  <conditionalFormatting sqref="CR19">
    <cfRule type="cellIs" dxfId="8185" priority="2717" operator="lessThan">
      <formula>$C$4</formula>
    </cfRule>
  </conditionalFormatting>
  <conditionalFormatting sqref="CR19">
    <cfRule type="cellIs" dxfId="8184" priority="2718" operator="lessThan">
      <formula>$C$4</formula>
    </cfRule>
  </conditionalFormatting>
  <conditionalFormatting sqref="CR20">
    <cfRule type="cellIs" dxfId="8183" priority="2719" operator="lessThan">
      <formula>$C$4</formula>
    </cfRule>
  </conditionalFormatting>
  <conditionalFormatting sqref="CR20">
    <cfRule type="cellIs" dxfId="8182" priority="2720" operator="lessThan">
      <formula>$C$4</formula>
    </cfRule>
  </conditionalFormatting>
  <conditionalFormatting sqref="CR21">
    <cfRule type="cellIs" dxfId="8181" priority="2721" operator="lessThan">
      <formula>$C$4</formula>
    </cfRule>
  </conditionalFormatting>
  <conditionalFormatting sqref="CR21">
    <cfRule type="cellIs" dxfId="8180" priority="2722" operator="lessThan">
      <formula>$C$4</formula>
    </cfRule>
  </conditionalFormatting>
  <conditionalFormatting sqref="CR22">
    <cfRule type="cellIs" dxfId="8179" priority="2723" operator="lessThan">
      <formula>$C$4</formula>
    </cfRule>
  </conditionalFormatting>
  <conditionalFormatting sqref="CR22">
    <cfRule type="cellIs" dxfId="8178" priority="2724" operator="lessThan">
      <formula>$C$4</formula>
    </cfRule>
  </conditionalFormatting>
  <conditionalFormatting sqref="CR23">
    <cfRule type="cellIs" dxfId="8177" priority="2725" operator="lessThan">
      <formula>$C$4</formula>
    </cfRule>
  </conditionalFormatting>
  <conditionalFormatting sqref="CR23">
    <cfRule type="cellIs" dxfId="8176" priority="2726" operator="lessThan">
      <formula>$C$4</formula>
    </cfRule>
  </conditionalFormatting>
  <conditionalFormatting sqref="CR24">
    <cfRule type="cellIs" dxfId="8175" priority="2727" operator="lessThan">
      <formula>$C$4</formula>
    </cfRule>
  </conditionalFormatting>
  <conditionalFormatting sqref="CR24">
    <cfRule type="cellIs" dxfId="8174" priority="2728" operator="lessThan">
      <formula>$C$4</formula>
    </cfRule>
  </conditionalFormatting>
  <conditionalFormatting sqref="CR25">
    <cfRule type="cellIs" dxfId="8173" priority="2729" operator="lessThan">
      <formula>$C$4</formula>
    </cfRule>
  </conditionalFormatting>
  <conditionalFormatting sqref="CR25">
    <cfRule type="cellIs" dxfId="8172" priority="2730" operator="lessThan">
      <formula>$C$4</formula>
    </cfRule>
  </conditionalFormatting>
  <conditionalFormatting sqref="CR26">
    <cfRule type="cellIs" dxfId="8171" priority="2731" operator="lessThan">
      <formula>$C$4</formula>
    </cfRule>
  </conditionalFormatting>
  <conditionalFormatting sqref="CR26">
    <cfRule type="cellIs" dxfId="8170" priority="2732" operator="lessThan">
      <formula>$C$4</formula>
    </cfRule>
  </conditionalFormatting>
  <conditionalFormatting sqref="CR27">
    <cfRule type="cellIs" dxfId="8169" priority="2733" operator="lessThan">
      <formula>$C$4</formula>
    </cfRule>
  </conditionalFormatting>
  <conditionalFormatting sqref="CR27">
    <cfRule type="cellIs" dxfId="8168" priority="2734" operator="lessThan">
      <formula>$C$4</formula>
    </cfRule>
  </conditionalFormatting>
  <conditionalFormatting sqref="CR28">
    <cfRule type="cellIs" dxfId="8167" priority="2735" operator="lessThan">
      <formula>$C$4</formula>
    </cfRule>
  </conditionalFormatting>
  <conditionalFormatting sqref="CR28">
    <cfRule type="cellIs" dxfId="8166" priority="2736" operator="lessThan">
      <formula>$C$4</formula>
    </cfRule>
  </conditionalFormatting>
  <conditionalFormatting sqref="CR29">
    <cfRule type="cellIs" dxfId="8165" priority="2737" operator="lessThan">
      <formula>$C$4</formula>
    </cfRule>
  </conditionalFormatting>
  <conditionalFormatting sqref="CR29">
    <cfRule type="cellIs" dxfId="8164" priority="2738" operator="lessThan">
      <formula>$C$4</formula>
    </cfRule>
  </conditionalFormatting>
  <conditionalFormatting sqref="CR30">
    <cfRule type="cellIs" dxfId="8163" priority="2739" operator="lessThan">
      <formula>$C$4</formula>
    </cfRule>
  </conditionalFormatting>
  <conditionalFormatting sqref="CR30">
    <cfRule type="cellIs" dxfId="8162" priority="2740" operator="lessThan">
      <formula>$C$4</formula>
    </cfRule>
  </conditionalFormatting>
  <conditionalFormatting sqref="CR31">
    <cfRule type="cellIs" dxfId="8161" priority="2741" operator="lessThan">
      <formula>$C$4</formula>
    </cfRule>
  </conditionalFormatting>
  <conditionalFormatting sqref="CR31">
    <cfRule type="cellIs" dxfId="8160" priority="2742" operator="lessThan">
      <formula>$C$4</formula>
    </cfRule>
  </conditionalFormatting>
  <conditionalFormatting sqref="CR32">
    <cfRule type="cellIs" dxfId="8159" priority="2743" operator="lessThan">
      <formula>$C$4</formula>
    </cfRule>
  </conditionalFormatting>
  <conditionalFormatting sqref="CR32">
    <cfRule type="cellIs" dxfId="8158" priority="2744" operator="lessThan">
      <formula>$C$4</formula>
    </cfRule>
  </conditionalFormatting>
  <conditionalFormatting sqref="CR33">
    <cfRule type="cellIs" dxfId="8157" priority="2745" operator="lessThan">
      <formula>$C$4</formula>
    </cfRule>
  </conditionalFormatting>
  <conditionalFormatting sqref="CR33">
    <cfRule type="cellIs" dxfId="8156" priority="2746" operator="lessThan">
      <formula>$C$4</formula>
    </cfRule>
  </conditionalFormatting>
  <conditionalFormatting sqref="CR34">
    <cfRule type="cellIs" dxfId="8155" priority="2747" operator="lessThan">
      <formula>$C$4</formula>
    </cfRule>
  </conditionalFormatting>
  <conditionalFormatting sqref="CR34">
    <cfRule type="cellIs" dxfId="8154" priority="2748" operator="lessThan">
      <formula>$C$4</formula>
    </cfRule>
  </conditionalFormatting>
  <conditionalFormatting sqref="CR35">
    <cfRule type="cellIs" dxfId="8153" priority="2749" operator="lessThan">
      <formula>$C$4</formula>
    </cfRule>
  </conditionalFormatting>
  <conditionalFormatting sqref="CR35">
    <cfRule type="cellIs" dxfId="8152" priority="2750" operator="lessThan">
      <formula>$C$4</formula>
    </cfRule>
  </conditionalFormatting>
  <conditionalFormatting sqref="CR36">
    <cfRule type="cellIs" dxfId="8151" priority="2751" operator="lessThan">
      <formula>$C$4</formula>
    </cfRule>
  </conditionalFormatting>
  <conditionalFormatting sqref="CR36">
    <cfRule type="cellIs" dxfId="8150" priority="2752" operator="lessThan">
      <formula>$C$4</formula>
    </cfRule>
  </conditionalFormatting>
  <conditionalFormatting sqref="CR37">
    <cfRule type="cellIs" dxfId="8149" priority="2753" operator="lessThan">
      <formula>$C$4</formula>
    </cfRule>
  </conditionalFormatting>
  <conditionalFormatting sqref="CR37">
    <cfRule type="cellIs" dxfId="8148" priority="2754" operator="lessThan">
      <formula>$C$4</formula>
    </cfRule>
  </conditionalFormatting>
  <conditionalFormatting sqref="CR38">
    <cfRule type="cellIs" dxfId="8147" priority="2755" operator="lessThan">
      <formula>$C$4</formula>
    </cfRule>
  </conditionalFormatting>
  <conditionalFormatting sqref="CR38">
    <cfRule type="cellIs" dxfId="8146" priority="2756" operator="lessThan">
      <formula>$C$4</formula>
    </cfRule>
  </conditionalFormatting>
  <conditionalFormatting sqref="CR39">
    <cfRule type="cellIs" dxfId="8145" priority="2757" operator="lessThan">
      <formula>$C$4</formula>
    </cfRule>
  </conditionalFormatting>
  <conditionalFormatting sqref="CR39">
    <cfRule type="cellIs" dxfId="8144" priority="2758" operator="lessThan">
      <formula>$C$4</formula>
    </cfRule>
  </conditionalFormatting>
  <conditionalFormatting sqref="CR40">
    <cfRule type="cellIs" dxfId="8143" priority="2759" operator="lessThan">
      <formula>$C$4</formula>
    </cfRule>
  </conditionalFormatting>
  <conditionalFormatting sqref="CR40">
    <cfRule type="cellIs" dxfId="8142" priority="2760" operator="lessThan">
      <formula>$C$4</formula>
    </cfRule>
  </conditionalFormatting>
  <conditionalFormatting sqref="CR41">
    <cfRule type="cellIs" dxfId="8141" priority="2761" operator="lessThan">
      <formula>$C$4</formula>
    </cfRule>
  </conditionalFormatting>
  <conditionalFormatting sqref="CR41">
    <cfRule type="cellIs" dxfId="8140" priority="2762" operator="lessThan">
      <formula>$C$4</formula>
    </cfRule>
  </conditionalFormatting>
  <conditionalFormatting sqref="CR42">
    <cfRule type="cellIs" dxfId="8139" priority="2763" operator="lessThan">
      <formula>$C$4</formula>
    </cfRule>
  </conditionalFormatting>
  <conditionalFormatting sqref="CR42">
    <cfRule type="cellIs" dxfId="8138" priority="2764" operator="lessThan">
      <formula>$C$4</formula>
    </cfRule>
  </conditionalFormatting>
  <conditionalFormatting sqref="CR43">
    <cfRule type="cellIs" dxfId="8137" priority="2765" operator="lessThan">
      <formula>$C$4</formula>
    </cfRule>
  </conditionalFormatting>
  <conditionalFormatting sqref="CR43">
    <cfRule type="cellIs" dxfId="8136" priority="2766" operator="lessThan">
      <formula>$C$4</formula>
    </cfRule>
  </conditionalFormatting>
  <conditionalFormatting sqref="CR44">
    <cfRule type="cellIs" dxfId="8135" priority="2767" operator="lessThan">
      <formula>$C$4</formula>
    </cfRule>
  </conditionalFormatting>
  <conditionalFormatting sqref="CR44">
    <cfRule type="cellIs" dxfId="8134" priority="2768" operator="lessThan">
      <formula>$C$4</formula>
    </cfRule>
  </conditionalFormatting>
  <conditionalFormatting sqref="CR45">
    <cfRule type="cellIs" dxfId="8133" priority="2769" operator="lessThan">
      <formula>$C$4</formula>
    </cfRule>
  </conditionalFormatting>
  <conditionalFormatting sqref="CR45">
    <cfRule type="cellIs" dxfId="8132" priority="2770" operator="lessThan">
      <formula>$C$4</formula>
    </cfRule>
  </conditionalFormatting>
  <conditionalFormatting sqref="CR46">
    <cfRule type="cellIs" dxfId="8131" priority="2771" operator="lessThan">
      <formula>$C$4</formula>
    </cfRule>
  </conditionalFormatting>
  <conditionalFormatting sqref="CR46">
    <cfRule type="cellIs" dxfId="8130" priority="2772" operator="lessThan">
      <formula>$C$4</formula>
    </cfRule>
  </conditionalFormatting>
  <conditionalFormatting sqref="CR47">
    <cfRule type="cellIs" dxfId="8129" priority="2773" operator="lessThan">
      <formula>$C$4</formula>
    </cfRule>
  </conditionalFormatting>
  <conditionalFormatting sqref="CR47">
    <cfRule type="cellIs" dxfId="8128" priority="2774" operator="lessThan">
      <formula>$C$4</formula>
    </cfRule>
  </conditionalFormatting>
  <conditionalFormatting sqref="CR48">
    <cfRule type="cellIs" dxfId="8127" priority="2775" operator="lessThan">
      <formula>$C$4</formula>
    </cfRule>
  </conditionalFormatting>
  <conditionalFormatting sqref="CR48">
    <cfRule type="cellIs" dxfId="8126" priority="2776" operator="lessThan">
      <formula>$C$4</formula>
    </cfRule>
  </conditionalFormatting>
  <conditionalFormatting sqref="CR49">
    <cfRule type="cellIs" dxfId="8125" priority="2777" operator="lessThan">
      <formula>$C$4</formula>
    </cfRule>
  </conditionalFormatting>
  <conditionalFormatting sqref="CR49">
    <cfRule type="cellIs" dxfId="8124" priority="2778" operator="lessThan">
      <formula>$C$4</formula>
    </cfRule>
  </conditionalFormatting>
  <conditionalFormatting sqref="CR50">
    <cfRule type="cellIs" dxfId="8123" priority="2779" operator="lessThan">
      <formula>$C$4</formula>
    </cfRule>
  </conditionalFormatting>
  <conditionalFormatting sqref="CR50">
    <cfRule type="cellIs" dxfId="8122" priority="2780" operator="lessThan">
      <formula>$C$4</formula>
    </cfRule>
  </conditionalFormatting>
  <conditionalFormatting sqref="CR51">
    <cfRule type="cellIs" dxfId="8121" priority="2781" operator="lessThan">
      <formula>$C$4</formula>
    </cfRule>
  </conditionalFormatting>
  <conditionalFormatting sqref="CR51">
    <cfRule type="cellIs" dxfId="8120" priority="2782" operator="lessThan">
      <formula>$C$4</formula>
    </cfRule>
  </conditionalFormatting>
  <conditionalFormatting sqref="CR52">
    <cfRule type="cellIs" dxfId="8119" priority="2783" operator="lessThan">
      <formula>$C$4</formula>
    </cfRule>
  </conditionalFormatting>
  <conditionalFormatting sqref="CR52">
    <cfRule type="cellIs" dxfId="8118" priority="2784" operator="lessThan">
      <formula>$C$4</formula>
    </cfRule>
  </conditionalFormatting>
  <conditionalFormatting sqref="CR53">
    <cfRule type="cellIs" dxfId="8117" priority="2785" operator="lessThan">
      <formula>$C$4</formula>
    </cfRule>
  </conditionalFormatting>
  <conditionalFormatting sqref="CR53">
    <cfRule type="cellIs" dxfId="8116" priority="2786" operator="lessThan">
      <formula>$C$4</formula>
    </cfRule>
  </conditionalFormatting>
  <conditionalFormatting sqref="CR54">
    <cfRule type="cellIs" dxfId="8115" priority="2787" operator="lessThan">
      <formula>$C$4</formula>
    </cfRule>
  </conditionalFormatting>
  <conditionalFormatting sqref="CR54">
    <cfRule type="cellIs" dxfId="8114" priority="2788" operator="lessThan">
      <formula>$C$4</formula>
    </cfRule>
  </conditionalFormatting>
  <conditionalFormatting sqref="CR55">
    <cfRule type="cellIs" dxfId="8113" priority="2789" operator="lessThan">
      <formula>$C$4</formula>
    </cfRule>
  </conditionalFormatting>
  <conditionalFormatting sqref="CR55">
    <cfRule type="cellIs" dxfId="8112" priority="2790" operator="lessThan">
      <formula>$C$4</formula>
    </cfRule>
  </conditionalFormatting>
  <conditionalFormatting sqref="CR56">
    <cfRule type="cellIs" dxfId="8111" priority="2791" operator="lessThan">
      <formula>$C$4</formula>
    </cfRule>
  </conditionalFormatting>
  <conditionalFormatting sqref="CR56">
    <cfRule type="cellIs" dxfId="8110" priority="2792" operator="lessThan">
      <formula>$C$4</formula>
    </cfRule>
  </conditionalFormatting>
  <conditionalFormatting sqref="CR57">
    <cfRule type="cellIs" dxfId="8109" priority="2793" operator="lessThan">
      <formula>$C$4</formula>
    </cfRule>
  </conditionalFormatting>
  <conditionalFormatting sqref="CR57">
    <cfRule type="cellIs" dxfId="8108" priority="2794" operator="lessThan">
      <formula>$C$4</formula>
    </cfRule>
  </conditionalFormatting>
  <conditionalFormatting sqref="CR58">
    <cfRule type="cellIs" dxfId="8107" priority="2795" operator="lessThan">
      <formula>$C$4</formula>
    </cfRule>
  </conditionalFormatting>
  <conditionalFormatting sqref="CR58">
    <cfRule type="cellIs" dxfId="8106" priority="2796" operator="lessThan">
      <formula>$C$4</formula>
    </cfRule>
  </conditionalFormatting>
  <conditionalFormatting sqref="CR59">
    <cfRule type="cellIs" dxfId="8105" priority="2797" operator="lessThan">
      <formula>$C$4</formula>
    </cfRule>
  </conditionalFormatting>
  <conditionalFormatting sqref="CR59">
    <cfRule type="cellIs" dxfId="8104" priority="2798" operator="lessThan">
      <formula>$C$4</formula>
    </cfRule>
  </conditionalFormatting>
  <conditionalFormatting sqref="CR60">
    <cfRule type="cellIs" dxfId="8103" priority="2799" operator="lessThan">
      <formula>$C$4</formula>
    </cfRule>
  </conditionalFormatting>
  <conditionalFormatting sqref="CR60">
    <cfRule type="cellIs" dxfId="8102" priority="2800" operator="lessThan">
      <formula>$C$4</formula>
    </cfRule>
  </conditionalFormatting>
  <conditionalFormatting sqref="CW10">
    <cfRule type="cellIs" dxfId="8101" priority="2801" operator="lessThan">
      <formula>1</formula>
    </cfRule>
  </conditionalFormatting>
  <conditionalFormatting sqref="CW11">
    <cfRule type="cellIs" dxfId="8100" priority="2802" operator="lessThan">
      <formula>1</formula>
    </cfRule>
  </conditionalFormatting>
  <conditionalFormatting sqref="CW12">
    <cfRule type="cellIs" dxfId="8099" priority="2803" operator="lessThan">
      <formula>1</formula>
    </cfRule>
  </conditionalFormatting>
  <conditionalFormatting sqref="CW13">
    <cfRule type="cellIs" dxfId="8098" priority="2804" operator="lessThan">
      <formula>1</formula>
    </cfRule>
  </conditionalFormatting>
  <conditionalFormatting sqref="CW14">
    <cfRule type="cellIs" dxfId="8097" priority="2805" operator="lessThan">
      <formula>1</formula>
    </cfRule>
  </conditionalFormatting>
  <conditionalFormatting sqref="CW15">
    <cfRule type="cellIs" dxfId="8096" priority="2806" operator="lessThan">
      <formula>1</formula>
    </cfRule>
  </conditionalFormatting>
  <conditionalFormatting sqref="CW16">
    <cfRule type="cellIs" dxfId="8095" priority="2807" operator="lessThan">
      <formula>1</formula>
    </cfRule>
  </conditionalFormatting>
  <conditionalFormatting sqref="CW17">
    <cfRule type="cellIs" dxfId="8094" priority="2808" operator="lessThan">
      <formula>1</formula>
    </cfRule>
  </conditionalFormatting>
  <conditionalFormatting sqref="CW18">
    <cfRule type="cellIs" dxfId="8093" priority="2809" operator="lessThan">
      <formula>1</formula>
    </cfRule>
  </conditionalFormatting>
  <conditionalFormatting sqref="CW19">
    <cfRule type="cellIs" dxfId="8092" priority="2810" operator="lessThan">
      <formula>1</formula>
    </cfRule>
  </conditionalFormatting>
  <conditionalFormatting sqref="CW23">
    <cfRule type="cellIs" dxfId="8091" priority="2811" operator="lessThan">
      <formula>1</formula>
    </cfRule>
  </conditionalFormatting>
  <conditionalFormatting sqref="CW24">
    <cfRule type="cellIs" dxfId="8090" priority="2812" operator="lessThan">
      <formula>1</formula>
    </cfRule>
  </conditionalFormatting>
  <conditionalFormatting sqref="CW25">
    <cfRule type="cellIs" dxfId="8089" priority="2813" operator="lessThan">
      <formula>1</formula>
    </cfRule>
  </conditionalFormatting>
  <conditionalFormatting sqref="CW26">
    <cfRule type="cellIs" dxfId="8088" priority="2814" operator="lessThan">
      <formula>1</formula>
    </cfRule>
  </conditionalFormatting>
  <conditionalFormatting sqref="CW27">
    <cfRule type="cellIs" dxfId="8087" priority="2815" operator="lessThan">
      <formula>1</formula>
    </cfRule>
  </conditionalFormatting>
  <conditionalFormatting sqref="CW28">
    <cfRule type="cellIs" dxfId="8086" priority="2816" operator="lessThan">
      <formula>1</formula>
    </cfRule>
  </conditionalFormatting>
  <conditionalFormatting sqref="CW29">
    <cfRule type="cellIs" dxfId="8085" priority="2817" operator="lessThan">
      <formula>1</formula>
    </cfRule>
  </conditionalFormatting>
  <conditionalFormatting sqref="CW30">
    <cfRule type="cellIs" dxfId="8084" priority="2818" operator="lessThan">
      <formula>1</formula>
    </cfRule>
  </conditionalFormatting>
  <conditionalFormatting sqref="CW31">
    <cfRule type="cellIs" dxfId="8083" priority="2819" operator="lessThan">
      <formula>1</formula>
    </cfRule>
  </conditionalFormatting>
  <conditionalFormatting sqref="CW32">
    <cfRule type="cellIs" dxfId="8082" priority="2820" operator="lessThan">
      <formula>1</formula>
    </cfRule>
  </conditionalFormatting>
  <conditionalFormatting sqref="AX11">
    <cfRule type="cellIs" dxfId="8081" priority="2821" operator="lessThan">
      <formula>$C$4</formula>
    </cfRule>
  </conditionalFormatting>
  <conditionalFormatting sqref="AX11">
    <cfRule type="cellIs" dxfId="8080" priority="2822" operator="lessThan">
      <formula>$C$4</formula>
    </cfRule>
  </conditionalFormatting>
  <conditionalFormatting sqref="AX12">
    <cfRule type="cellIs" dxfId="8079" priority="2823" operator="lessThan">
      <formula>$C$4</formula>
    </cfRule>
  </conditionalFormatting>
  <conditionalFormatting sqref="AX12">
    <cfRule type="cellIs" dxfId="8078" priority="2824" operator="lessThan">
      <formula>$C$4</formula>
    </cfRule>
  </conditionalFormatting>
  <conditionalFormatting sqref="AX13">
    <cfRule type="cellIs" dxfId="8077" priority="2825" operator="lessThan">
      <formula>$C$4</formula>
    </cfRule>
  </conditionalFormatting>
  <conditionalFormatting sqref="AX13">
    <cfRule type="cellIs" dxfId="8076" priority="2826" operator="lessThan">
      <formula>$C$4</formula>
    </cfRule>
  </conditionalFormatting>
  <conditionalFormatting sqref="AX14">
    <cfRule type="cellIs" dxfId="8075" priority="2827" operator="lessThan">
      <formula>$C$4</formula>
    </cfRule>
  </conditionalFormatting>
  <conditionalFormatting sqref="AX14">
    <cfRule type="cellIs" dxfId="8074" priority="2828" operator="lessThan">
      <formula>$C$4</formula>
    </cfRule>
  </conditionalFormatting>
  <conditionalFormatting sqref="AX15">
    <cfRule type="cellIs" dxfId="8073" priority="2829" operator="lessThan">
      <formula>$C$4</formula>
    </cfRule>
  </conditionalFormatting>
  <conditionalFormatting sqref="AX15">
    <cfRule type="cellIs" dxfId="8072" priority="2830" operator="lessThan">
      <formula>$C$4</formula>
    </cfRule>
  </conditionalFormatting>
  <conditionalFormatting sqref="AX16">
    <cfRule type="cellIs" dxfId="8071" priority="2831" operator="lessThan">
      <formula>$C$4</formula>
    </cfRule>
  </conditionalFormatting>
  <conditionalFormatting sqref="AX16">
    <cfRule type="cellIs" dxfId="8070" priority="2832" operator="lessThan">
      <formula>$C$4</formula>
    </cfRule>
  </conditionalFormatting>
  <conditionalFormatting sqref="AX17">
    <cfRule type="cellIs" dxfId="8069" priority="2833" operator="lessThan">
      <formula>$C$4</formula>
    </cfRule>
  </conditionalFormatting>
  <conditionalFormatting sqref="AX17">
    <cfRule type="cellIs" dxfId="8068" priority="2834" operator="lessThan">
      <formula>$C$4</formula>
    </cfRule>
  </conditionalFormatting>
  <conditionalFormatting sqref="AX18">
    <cfRule type="cellIs" dxfId="8067" priority="2835" operator="lessThan">
      <formula>$C$4</formula>
    </cfRule>
  </conditionalFormatting>
  <conditionalFormatting sqref="AX18">
    <cfRule type="cellIs" dxfId="8066" priority="2836" operator="lessThan">
      <formula>$C$4</formula>
    </cfRule>
  </conditionalFormatting>
  <conditionalFormatting sqref="AX19">
    <cfRule type="cellIs" dxfId="8065" priority="2837" operator="lessThan">
      <formula>$C$4</formula>
    </cfRule>
  </conditionalFormatting>
  <conditionalFormatting sqref="AX19">
    <cfRule type="cellIs" dxfId="8064" priority="2838" operator="lessThan">
      <formula>$C$4</formula>
    </cfRule>
  </conditionalFormatting>
  <conditionalFormatting sqref="AX20">
    <cfRule type="cellIs" dxfId="8063" priority="2839" operator="lessThan">
      <formula>$C$4</formula>
    </cfRule>
  </conditionalFormatting>
  <conditionalFormatting sqref="AX20">
    <cfRule type="cellIs" dxfId="8062" priority="2840" operator="lessThan">
      <formula>$C$4</formula>
    </cfRule>
  </conditionalFormatting>
  <conditionalFormatting sqref="AX21">
    <cfRule type="cellIs" dxfId="8061" priority="2841" operator="lessThan">
      <formula>$C$4</formula>
    </cfRule>
  </conditionalFormatting>
  <conditionalFormatting sqref="AX21">
    <cfRule type="cellIs" dxfId="8060" priority="2842" operator="lessThan">
      <formula>$C$4</formula>
    </cfRule>
  </conditionalFormatting>
  <conditionalFormatting sqref="AX22">
    <cfRule type="cellIs" dxfId="8059" priority="2843" operator="lessThan">
      <formula>$C$4</formula>
    </cfRule>
  </conditionalFormatting>
  <conditionalFormatting sqref="AX22">
    <cfRule type="cellIs" dxfId="8058" priority="2844" operator="lessThan">
      <formula>$C$4</formula>
    </cfRule>
  </conditionalFormatting>
  <conditionalFormatting sqref="AX23">
    <cfRule type="cellIs" dxfId="8057" priority="2845" operator="lessThan">
      <formula>$C$4</formula>
    </cfRule>
  </conditionalFormatting>
  <conditionalFormatting sqref="AX23">
    <cfRule type="cellIs" dxfId="8056" priority="2846" operator="lessThan">
      <formula>$C$4</formula>
    </cfRule>
  </conditionalFormatting>
  <conditionalFormatting sqref="AX24">
    <cfRule type="cellIs" dxfId="8055" priority="2847" operator="lessThan">
      <formula>$C$4</formula>
    </cfRule>
  </conditionalFormatting>
  <conditionalFormatting sqref="AX24">
    <cfRule type="cellIs" dxfId="8054" priority="2848" operator="lessThan">
      <formula>$C$4</formula>
    </cfRule>
  </conditionalFormatting>
  <conditionalFormatting sqref="AX25">
    <cfRule type="cellIs" dxfId="8053" priority="2849" operator="lessThan">
      <formula>$C$4</formula>
    </cfRule>
  </conditionalFormatting>
  <conditionalFormatting sqref="AX25">
    <cfRule type="cellIs" dxfId="8052" priority="2850" operator="lessThan">
      <formula>$C$4</formula>
    </cfRule>
  </conditionalFormatting>
  <conditionalFormatting sqref="AX26">
    <cfRule type="cellIs" dxfId="8051" priority="2851" operator="lessThan">
      <formula>$C$4</formula>
    </cfRule>
  </conditionalFormatting>
  <conditionalFormatting sqref="AX26">
    <cfRule type="cellIs" dxfId="8050" priority="2852" operator="lessThan">
      <formula>$C$4</formula>
    </cfRule>
  </conditionalFormatting>
  <conditionalFormatting sqref="AX27">
    <cfRule type="cellIs" dxfId="8049" priority="2853" operator="lessThan">
      <formula>$C$4</formula>
    </cfRule>
  </conditionalFormatting>
  <conditionalFormatting sqref="AX27">
    <cfRule type="cellIs" dxfId="8048" priority="2854" operator="lessThan">
      <formula>$C$4</formula>
    </cfRule>
  </conditionalFormatting>
  <conditionalFormatting sqref="AX28">
    <cfRule type="cellIs" dxfId="8047" priority="2855" operator="lessThan">
      <formula>$C$4</formula>
    </cfRule>
  </conditionalFormatting>
  <conditionalFormatting sqref="AX28">
    <cfRule type="cellIs" dxfId="8046" priority="2856" operator="lessThan">
      <formula>$C$4</formula>
    </cfRule>
  </conditionalFormatting>
  <conditionalFormatting sqref="AX29">
    <cfRule type="cellIs" dxfId="8045" priority="2857" operator="lessThan">
      <formula>$C$4</formula>
    </cfRule>
  </conditionalFormatting>
  <conditionalFormatting sqref="AX29">
    <cfRule type="cellIs" dxfId="8044" priority="2858" operator="lessThan">
      <formula>$C$4</formula>
    </cfRule>
  </conditionalFormatting>
  <conditionalFormatting sqref="AX30">
    <cfRule type="cellIs" dxfId="8043" priority="2859" operator="lessThan">
      <formula>$C$4</formula>
    </cfRule>
  </conditionalFormatting>
  <conditionalFormatting sqref="AX30">
    <cfRule type="cellIs" dxfId="8042" priority="2860" operator="lessThan">
      <formula>$C$4</formula>
    </cfRule>
  </conditionalFormatting>
  <conditionalFormatting sqref="AX31">
    <cfRule type="cellIs" dxfId="8041" priority="2861" operator="lessThan">
      <formula>$C$4</formula>
    </cfRule>
  </conditionalFormatting>
  <conditionalFormatting sqref="AX31">
    <cfRule type="cellIs" dxfId="8040" priority="2862" operator="lessThan">
      <formula>$C$4</formula>
    </cfRule>
  </conditionalFormatting>
  <conditionalFormatting sqref="AX32">
    <cfRule type="cellIs" dxfId="8039" priority="2863" operator="lessThan">
      <formula>$C$4</formula>
    </cfRule>
  </conditionalFormatting>
  <conditionalFormatting sqref="AX32">
    <cfRule type="cellIs" dxfId="8038" priority="2864" operator="lessThan">
      <formula>$C$4</formula>
    </cfRule>
  </conditionalFormatting>
  <conditionalFormatting sqref="AX33">
    <cfRule type="cellIs" dxfId="8037" priority="2865" operator="lessThan">
      <formula>$C$4</formula>
    </cfRule>
  </conditionalFormatting>
  <conditionalFormatting sqref="AX33">
    <cfRule type="cellIs" dxfId="8036" priority="2866" operator="lessThan">
      <formula>$C$4</formula>
    </cfRule>
  </conditionalFormatting>
  <conditionalFormatting sqref="AX34">
    <cfRule type="cellIs" dxfId="8035" priority="2867" operator="lessThan">
      <formula>$C$4</formula>
    </cfRule>
  </conditionalFormatting>
  <conditionalFormatting sqref="AX34">
    <cfRule type="cellIs" dxfId="8034" priority="2868" operator="lessThan">
      <formula>$C$4</formula>
    </cfRule>
  </conditionalFormatting>
  <conditionalFormatting sqref="AX35">
    <cfRule type="cellIs" dxfId="8033" priority="2869" operator="lessThan">
      <formula>$C$4</formula>
    </cfRule>
  </conditionalFormatting>
  <conditionalFormatting sqref="AX35">
    <cfRule type="cellIs" dxfId="8032" priority="2870" operator="lessThan">
      <formula>$C$4</formula>
    </cfRule>
  </conditionalFormatting>
  <conditionalFormatting sqref="AX36">
    <cfRule type="cellIs" dxfId="8031" priority="2871" operator="lessThan">
      <formula>$C$4</formula>
    </cfRule>
  </conditionalFormatting>
  <conditionalFormatting sqref="AX36">
    <cfRule type="cellIs" dxfId="8030" priority="2872" operator="lessThan">
      <formula>$C$4</formula>
    </cfRule>
  </conditionalFormatting>
  <conditionalFormatting sqref="AX37">
    <cfRule type="cellIs" dxfId="8029" priority="2873" operator="lessThan">
      <formula>$C$4</formula>
    </cfRule>
  </conditionalFormatting>
  <conditionalFormatting sqref="AX37">
    <cfRule type="cellIs" dxfId="8028" priority="2874" operator="lessThan">
      <formula>$C$4</formula>
    </cfRule>
  </conditionalFormatting>
  <conditionalFormatting sqref="AX38">
    <cfRule type="cellIs" dxfId="8027" priority="2875" operator="lessThan">
      <formula>$C$4</formula>
    </cfRule>
  </conditionalFormatting>
  <conditionalFormatting sqref="AX38">
    <cfRule type="cellIs" dxfId="8026" priority="2876" operator="lessThan">
      <formula>$C$4</formula>
    </cfRule>
  </conditionalFormatting>
  <conditionalFormatting sqref="AX39">
    <cfRule type="cellIs" dxfId="8025" priority="2877" operator="lessThan">
      <formula>$C$4</formula>
    </cfRule>
  </conditionalFormatting>
  <conditionalFormatting sqref="AX39">
    <cfRule type="cellIs" dxfId="8024" priority="2878" operator="lessThan">
      <formula>$C$4</formula>
    </cfRule>
  </conditionalFormatting>
  <conditionalFormatting sqref="AX40">
    <cfRule type="cellIs" dxfId="8023" priority="2879" operator="lessThan">
      <formula>$C$4</formula>
    </cfRule>
  </conditionalFormatting>
  <conditionalFormatting sqref="AX40">
    <cfRule type="cellIs" dxfId="8022" priority="2880" operator="lessThan">
      <formula>$C$4</formula>
    </cfRule>
  </conditionalFormatting>
  <conditionalFormatting sqref="AX41">
    <cfRule type="cellIs" dxfId="8021" priority="2881" operator="lessThan">
      <formula>$C$4</formula>
    </cfRule>
  </conditionalFormatting>
  <conditionalFormatting sqref="AX41">
    <cfRule type="cellIs" dxfId="8020" priority="2882" operator="lessThan">
      <formula>$C$4</formula>
    </cfRule>
  </conditionalFormatting>
  <conditionalFormatting sqref="AX42">
    <cfRule type="cellIs" dxfId="8019" priority="2883" operator="lessThan">
      <formula>$C$4</formula>
    </cfRule>
  </conditionalFormatting>
  <conditionalFormatting sqref="AX42">
    <cfRule type="cellIs" dxfId="8018" priority="2884" operator="lessThan">
      <formula>$C$4</formula>
    </cfRule>
  </conditionalFormatting>
  <conditionalFormatting sqref="AX43">
    <cfRule type="cellIs" dxfId="8017" priority="2885" operator="lessThan">
      <formula>$C$4</formula>
    </cfRule>
  </conditionalFormatting>
  <conditionalFormatting sqref="AX43">
    <cfRule type="cellIs" dxfId="8016" priority="2886" operator="lessThan">
      <formula>$C$4</formula>
    </cfRule>
  </conditionalFormatting>
  <conditionalFormatting sqref="AX44">
    <cfRule type="cellIs" dxfId="8015" priority="2887" operator="lessThan">
      <formula>$C$4</formula>
    </cfRule>
  </conditionalFormatting>
  <conditionalFormatting sqref="AX44">
    <cfRule type="cellIs" dxfId="8014" priority="2888" operator="lessThan">
      <formula>$C$4</formula>
    </cfRule>
  </conditionalFormatting>
  <conditionalFormatting sqref="AX45">
    <cfRule type="cellIs" dxfId="8013" priority="2889" operator="lessThan">
      <formula>$C$4</formula>
    </cfRule>
  </conditionalFormatting>
  <conditionalFormatting sqref="AX45">
    <cfRule type="cellIs" dxfId="8012" priority="2890" operator="lessThan">
      <formula>$C$4</formula>
    </cfRule>
  </conditionalFormatting>
  <conditionalFormatting sqref="AX46">
    <cfRule type="cellIs" dxfId="8011" priority="2891" operator="lessThan">
      <formula>$C$4</formula>
    </cfRule>
  </conditionalFormatting>
  <conditionalFormatting sqref="AX46">
    <cfRule type="cellIs" dxfId="8010" priority="2892" operator="lessThan">
      <formula>$C$4</formula>
    </cfRule>
  </conditionalFormatting>
  <conditionalFormatting sqref="AX47">
    <cfRule type="cellIs" dxfId="8009" priority="2893" operator="lessThan">
      <formula>$C$4</formula>
    </cfRule>
  </conditionalFormatting>
  <conditionalFormatting sqref="AX47">
    <cfRule type="cellIs" dxfId="8008" priority="2894" operator="lessThan">
      <formula>$C$4</formula>
    </cfRule>
  </conditionalFormatting>
  <conditionalFormatting sqref="AX48">
    <cfRule type="cellIs" dxfId="8007" priority="2895" operator="lessThan">
      <formula>$C$4</formula>
    </cfRule>
  </conditionalFormatting>
  <conditionalFormatting sqref="AX48">
    <cfRule type="cellIs" dxfId="8006" priority="2896" operator="lessThan">
      <formula>$C$4</formula>
    </cfRule>
  </conditionalFormatting>
  <conditionalFormatting sqref="AX49">
    <cfRule type="cellIs" dxfId="8005" priority="2897" operator="lessThan">
      <formula>$C$4</formula>
    </cfRule>
  </conditionalFormatting>
  <conditionalFormatting sqref="AX49">
    <cfRule type="cellIs" dxfId="8004" priority="2898" operator="lessThan">
      <formula>$C$4</formula>
    </cfRule>
  </conditionalFormatting>
  <conditionalFormatting sqref="AX50">
    <cfRule type="cellIs" dxfId="8003" priority="2899" operator="lessThan">
      <formula>$C$4</formula>
    </cfRule>
  </conditionalFormatting>
  <conditionalFormatting sqref="AX50">
    <cfRule type="cellIs" dxfId="8002" priority="2900" operator="lessThan">
      <formula>$C$4</formula>
    </cfRule>
  </conditionalFormatting>
  <conditionalFormatting sqref="AX51">
    <cfRule type="cellIs" dxfId="8001" priority="2901" operator="lessThan">
      <formula>$C$4</formula>
    </cfRule>
  </conditionalFormatting>
  <conditionalFormatting sqref="AX51">
    <cfRule type="cellIs" dxfId="8000" priority="2902" operator="lessThan">
      <formula>$C$4</formula>
    </cfRule>
  </conditionalFormatting>
  <conditionalFormatting sqref="AX52">
    <cfRule type="cellIs" dxfId="7999" priority="2903" operator="lessThan">
      <formula>$C$4</formula>
    </cfRule>
  </conditionalFormatting>
  <conditionalFormatting sqref="AX52">
    <cfRule type="cellIs" dxfId="7998" priority="2904" operator="lessThan">
      <formula>$C$4</formula>
    </cfRule>
  </conditionalFormatting>
  <conditionalFormatting sqref="AX53">
    <cfRule type="cellIs" dxfId="7997" priority="2905" operator="lessThan">
      <formula>$C$4</formula>
    </cfRule>
  </conditionalFormatting>
  <conditionalFormatting sqref="AX53">
    <cfRule type="cellIs" dxfId="7996" priority="2906" operator="lessThan">
      <formula>$C$4</formula>
    </cfRule>
  </conditionalFormatting>
  <conditionalFormatting sqref="AX54">
    <cfRule type="cellIs" dxfId="7995" priority="2907" operator="lessThan">
      <formula>$C$4</formula>
    </cfRule>
  </conditionalFormatting>
  <conditionalFormatting sqref="AX54">
    <cfRule type="cellIs" dxfId="7994" priority="2908" operator="lessThan">
      <formula>$C$4</formula>
    </cfRule>
  </conditionalFormatting>
  <conditionalFormatting sqref="AX55">
    <cfRule type="cellIs" dxfId="7993" priority="2909" operator="lessThan">
      <formula>$C$4</formula>
    </cfRule>
  </conditionalFormatting>
  <conditionalFormatting sqref="AX55">
    <cfRule type="cellIs" dxfId="7992" priority="2910" operator="lessThan">
      <formula>$C$4</formula>
    </cfRule>
  </conditionalFormatting>
  <conditionalFormatting sqref="AX56">
    <cfRule type="cellIs" dxfId="7991" priority="2911" operator="lessThan">
      <formula>$C$4</formula>
    </cfRule>
  </conditionalFormatting>
  <conditionalFormatting sqref="AX56">
    <cfRule type="cellIs" dxfId="7990" priority="2912" operator="lessThan">
      <formula>$C$4</formula>
    </cfRule>
  </conditionalFormatting>
  <conditionalFormatting sqref="AX57">
    <cfRule type="cellIs" dxfId="7989" priority="2913" operator="lessThan">
      <formula>$C$4</formula>
    </cfRule>
  </conditionalFormatting>
  <conditionalFormatting sqref="AX57">
    <cfRule type="cellIs" dxfId="7988" priority="2914" operator="lessThan">
      <formula>$C$4</formula>
    </cfRule>
  </conditionalFormatting>
  <conditionalFormatting sqref="AX58">
    <cfRule type="cellIs" dxfId="7987" priority="2915" operator="lessThan">
      <formula>$C$4</formula>
    </cfRule>
  </conditionalFormatting>
  <conditionalFormatting sqref="AX58">
    <cfRule type="cellIs" dxfId="7986" priority="2916" operator="lessThan">
      <formula>$C$4</formula>
    </cfRule>
  </conditionalFormatting>
  <conditionalFormatting sqref="AX59">
    <cfRule type="cellIs" dxfId="7985" priority="2917" operator="lessThan">
      <formula>$C$4</formula>
    </cfRule>
  </conditionalFormatting>
  <conditionalFormatting sqref="AX59">
    <cfRule type="cellIs" dxfId="7984" priority="2918" operator="lessThan">
      <formula>$C$4</formula>
    </cfRule>
  </conditionalFormatting>
  <conditionalFormatting sqref="AX60">
    <cfRule type="cellIs" dxfId="7983" priority="2919" operator="lessThan">
      <formula>$C$4</formula>
    </cfRule>
  </conditionalFormatting>
  <conditionalFormatting sqref="AX60">
    <cfRule type="cellIs" dxfId="7982" priority="2920" operator="lessThan">
      <formula>$C$4</formula>
    </cfRule>
  </conditionalFormatting>
  <conditionalFormatting sqref="AY11">
    <cfRule type="cellIs" dxfId="7981" priority="2921" operator="lessThan">
      <formula>$C$4</formula>
    </cfRule>
  </conditionalFormatting>
  <conditionalFormatting sqref="AY11">
    <cfRule type="cellIs" dxfId="7980" priority="2922" operator="lessThan">
      <formula>$C$4</formula>
    </cfRule>
  </conditionalFormatting>
  <conditionalFormatting sqref="AY12">
    <cfRule type="cellIs" dxfId="7979" priority="2923" operator="lessThan">
      <formula>$C$4</formula>
    </cfRule>
  </conditionalFormatting>
  <conditionalFormatting sqref="AY12">
    <cfRule type="cellIs" dxfId="7978" priority="2924" operator="lessThan">
      <formula>$C$4</formula>
    </cfRule>
  </conditionalFormatting>
  <conditionalFormatting sqref="AY13">
    <cfRule type="cellIs" dxfId="7977" priority="2925" operator="lessThan">
      <formula>$C$4</formula>
    </cfRule>
  </conditionalFormatting>
  <conditionalFormatting sqref="AY13">
    <cfRule type="cellIs" dxfId="7976" priority="2926" operator="lessThan">
      <formula>$C$4</formula>
    </cfRule>
  </conditionalFormatting>
  <conditionalFormatting sqref="AY14">
    <cfRule type="cellIs" dxfId="7975" priority="2927" operator="lessThan">
      <formula>$C$4</formula>
    </cfRule>
  </conditionalFormatting>
  <conditionalFormatting sqref="AY14">
    <cfRule type="cellIs" dxfId="7974" priority="2928" operator="lessThan">
      <formula>$C$4</formula>
    </cfRule>
  </conditionalFormatting>
  <conditionalFormatting sqref="AY15">
    <cfRule type="cellIs" dxfId="7973" priority="2929" operator="lessThan">
      <formula>$C$4</formula>
    </cfRule>
  </conditionalFormatting>
  <conditionalFormatting sqref="AY15">
    <cfRule type="cellIs" dxfId="7972" priority="2930" operator="lessThan">
      <formula>$C$4</formula>
    </cfRule>
  </conditionalFormatting>
  <conditionalFormatting sqref="AY16">
    <cfRule type="cellIs" dxfId="7971" priority="2931" operator="lessThan">
      <formula>$C$4</formula>
    </cfRule>
  </conditionalFormatting>
  <conditionalFormatting sqref="AY16">
    <cfRule type="cellIs" dxfId="7970" priority="2932" operator="lessThan">
      <formula>$C$4</formula>
    </cfRule>
  </conditionalFormatting>
  <conditionalFormatting sqref="AY17">
    <cfRule type="cellIs" dxfId="7969" priority="2933" operator="lessThan">
      <formula>$C$4</formula>
    </cfRule>
  </conditionalFormatting>
  <conditionalFormatting sqref="AY17">
    <cfRule type="cellIs" dxfId="7968" priority="2934" operator="lessThan">
      <formula>$C$4</formula>
    </cfRule>
  </conditionalFormatting>
  <conditionalFormatting sqref="AY18">
    <cfRule type="cellIs" dxfId="7967" priority="2935" operator="lessThan">
      <formula>$C$4</formula>
    </cfRule>
  </conditionalFormatting>
  <conditionalFormatting sqref="AY18">
    <cfRule type="cellIs" dxfId="7966" priority="2936" operator="lessThan">
      <formula>$C$4</formula>
    </cfRule>
  </conditionalFormatting>
  <conditionalFormatting sqref="AY19">
    <cfRule type="cellIs" dxfId="7965" priority="2937" operator="lessThan">
      <formula>$C$4</formula>
    </cfRule>
  </conditionalFormatting>
  <conditionalFormatting sqref="AY19">
    <cfRule type="cellIs" dxfId="7964" priority="2938" operator="lessThan">
      <formula>$C$4</formula>
    </cfRule>
  </conditionalFormatting>
  <conditionalFormatting sqref="AY20">
    <cfRule type="cellIs" dxfId="7963" priority="2939" operator="lessThan">
      <formula>$C$4</formula>
    </cfRule>
  </conditionalFormatting>
  <conditionalFormatting sqref="AY20">
    <cfRule type="cellIs" dxfId="7962" priority="2940" operator="lessThan">
      <formula>$C$4</formula>
    </cfRule>
  </conditionalFormatting>
  <conditionalFormatting sqref="AY21">
    <cfRule type="cellIs" dxfId="7961" priority="2941" operator="lessThan">
      <formula>$C$4</formula>
    </cfRule>
  </conditionalFormatting>
  <conditionalFormatting sqref="AY21">
    <cfRule type="cellIs" dxfId="7960" priority="2942" operator="lessThan">
      <formula>$C$4</formula>
    </cfRule>
  </conditionalFormatting>
  <conditionalFormatting sqref="AY22">
    <cfRule type="cellIs" dxfId="7959" priority="2943" operator="lessThan">
      <formula>$C$4</formula>
    </cfRule>
  </conditionalFormatting>
  <conditionalFormatting sqref="AY22">
    <cfRule type="cellIs" dxfId="7958" priority="2944" operator="lessThan">
      <formula>$C$4</formula>
    </cfRule>
  </conditionalFormatting>
  <conditionalFormatting sqref="AY23">
    <cfRule type="cellIs" dxfId="7957" priority="2945" operator="lessThan">
      <formula>$C$4</formula>
    </cfRule>
  </conditionalFormatting>
  <conditionalFormatting sqref="AY23">
    <cfRule type="cellIs" dxfId="7956" priority="2946" operator="lessThan">
      <formula>$C$4</formula>
    </cfRule>
  </conditionalFormatting>
  <conditionalFormatting sqref="AY24">
    <cfRule type="cellIs" dxfId="7955" priority="2947" operator="lessThan">
      <formula>$C$4</formula>
    </cfRule>
  </conditionalFormatting>
  <conditionalFormatting sqref="AY24">
    <cfRule type="cellIs" dxfId="7954" priority="2948" operator="lessThan">
      <formula>$C$4</formula>
    </cfRule>
  </conditionalFormatting>
  <conditionalFormatting sqref="AY25">
    <cfRule type="cellIs" dxfId="7953" priority="2949" operator="lessThan">
      <formula>$C$4</formula>
    </cfRule>
  </conditionalFormatting>
  <conditionalFormatting sqref="AY25">
    <cfRule type="cellIs" dxfId="7952" priority="2950" operator="lessThan">
      <formula>$C$4</formula>
    </cfRule>
  </conditionalFormatting>
  <conditionalFormatting sqref="AY26">
    <cfRule type="cellIs" dxfId="7951" priority="2951" operator="lessThan">
      <formula>$C$4</formula>
    </cfRule>
  </conditionalFormatting>
  <conditionalFormatting sqref="AY26">
    <cfRule type="cellIs" dxfId="7950" priority="2952" operator="lessThan">
      <formula>$C$4</formula>
    </cfRule>
  </conditionalFormatting>
  <conditionalFormatting sqref="AY27">
    <cfRule type="cellIs" dxfId="7949" priority="2953" operator="lessThan">
      <formula>$C$4</formula>
    </cfRule>
  </conditionalFormatting>
  <conditionalFormatting sqref="AY27">
    <cfRule type="cellIs" dxfId="7948" priority="2954" operator="lessThan">
      <formula>$C$4</formula>
    </cfRule>
  </conditionalFormatting>
  <conditionalFormatting sqref="AY28">
    <cfRule type="cellIs" dxfId="7947" priority="2955" operator="lessThan">
      <formula>$C$4</formula>
    </cfRule>
  </conditionalFormatting>
  <conditionalFormatting sqref="AY28">
    <cfRule type="cellIs" dxfId="7946" priority="2956" operator="lessThan">
      <formula>$C$4</formula>
    </cfRule>
  </conditionalFormatting>
  <conditionalFormatting sqref="AY29">
    <cfRule type="cellIs" dxfId="7945" priority="2957" operator="lessThan">
      <formula>$C$4</formula>
    </cfRule>
  </conditionalFormatting>
  <conditionalFormatting sqref="AY29">
    <cfRule type="cellIs" dxfId="7944" priority="2958" operator="lessThan">
      <formula>$C$4</formula>
    </cfRule>
  </conditionalFormatting>
  <conditionalFormatting sqref="AY30">
    <cfRule type="cellIs" dxfId="7943" priority="2959" operator="lessThan">
      <formula>$C$4</formula>
    </cfRule>
  </conditionalFormatting>
  <conditionalFormatting sqref="AY30">
    <cfRule type="cellIs" dxfId="7942" priority="2960" operator="lessThan">
      <formula>$C$4</formula>
    </cfRule>
  </conditionalFormatting>
  <conditionalFormatting sqref="AY31">
    <cfRule type="cellIs" dxfId="7941" priority="2961" operator="lessThan">
      <formula>$C$4</formula>
    </cfRule>
  </conditionalFormatting>
  <conditionalFormatting sqref="AY31">
    <cfRule type="cellIs" dxfId="7940" priority="2962" operator="lessThan">
      <formula>$C$4</formula>
    </cfRule>
  </conditionalFormatting>
  <conditionalFormatting sqref="AY32">
    <cfRule type="cellIs" dxfId="7939" priority="2963" operator="lessThan">
      <formula>$C$4</formula>
    </cfRule>
  </conditionalFormatting>
  <conditionalFormatting sqref="AY32">
    <cfRule type="cellIs" dxfId="7938" priority="2964" operator="lessThan">
      <formula>$C$4</formula>
    </cfRule>
  </conditionalFormatting>
  <conditionalFormatting sqref="AY33">
    <cfRule type="cellIs" dxfId="7937" priority="2965" operator="lessThan">
      <formula>$C$4</formula>
    </cfRule>
  </conditionalFormatting>
  <conditionalFormatting sqref="AY33">
    <cfRule type="cellIs" dxfId="7936" priority="2966" operator="lessThan">
      <formula>$C$4</formula>
    </cfRule>
  </conditionalFormatting>
  <conditionalFormatting sqref="AY34">
    <cfRule type="cellIs" dxfId="7935" priority="2967" operator="lessThan">
      <formula>$C$4</formula>
    </cfRule>
  </conditionalFormatting>
  <conditionalFormatting sqref="AY34">
    <cfRule type="cellIs" dxfId="7934" priority="2968" operator="lessThan">
      <formula>$C$4</formula>
    </cfRule>
  </conditionalFormatting>
  <conditionalFormatting sqref="AY35">
    <cfRule type="cellIs" dxfId="7933" priority="2969" operator="lessThan">
      <formula>$C$4</formula>
    </cfRule>
  </conditionalFormatting>
  <conditionalFormatting sqref="AY35">
    <cfRule type="cellIs" dxfId="7932" priority="2970" operator="lessThan">
      <formula>$C$4</formula>
    </cfRule>
  </conditionalFormatting>
  <conditionalFormatting sqref="AY36">
    <cfRule type="cellIs" dxfId="7931" priority="2971" operator="lessThan">
      <formula>$C$4</formula>
    </cfRule>
  </conditionalFormatting>
  <conditionalFormatting sqref="AY36">
    <cfRule type="cellIs" dxfId="7930" priority="2972" operator="lessThan">
      <formula>$C$4</formula>
    </cfRule>
  </conditionalFormatting>
  <conditionalFormatting sqref="AY37">
    <cfRule type="cellIs" dxfId="7929" priority="2973" operator="lessThan">
      <formula>$C$4</formula>
    </cfRule>
  </conditionalFormatting>
  <conditionalFormatting sqref="AY37">
    <cfRule type="cellIs" dxfId="7928" priority="2974" operator="lessThan">
      <formula>$C$4</formula>
    </cfRule>
  </conditionalFormatting>
  <conditionalFormatting sqref="AY38">
    <cfRule type="cellIs" dxfId="7927" priority="2975" operator="lessThan">
      <formula>$C$4</formula>
    </cfRule>
  </conditionalFormatting>
  <conditionalFormatting sqref="AY38">
    <cfRule type="cellIs" dxfId="7926" priority="2976" operator="lessThan">
      <formula>$C$4</formula>
    </cfRule>
  </conditionalFormatting>
  <conditionalFormatting sqref="AY39">
    <cfRule type="cellIs" dxfId="7925" priority="2977" operator="lessThan">
      <formula>$C$4</formula>
    </cfRule>
  </conditionalFormatting>
  <conditionalFormatting sqref="AY39">
    <cfRule type="cellIs" dxfId="7924" priority="2978" operator="lessThan">
      <formula>$C$4</formula>
    </cfRule>
  </conditionalFormatting>
  <conditionalFormatting sqref="AY40">
    <cfRule type="cellIs" dxfId="7923" priority="2979" operator="lessThan">
      <formula>$C$4</formula>
    </cfRule>
  </conditionalFormatting>
  <conditionalFormatting sqref="AY40">
    <cfRule type="cellIs" dxfId="7922" priority="2980" operator="lessThan">
      <formula>$C$4</formula>
    </cfRule>
  </conditionalFormatting>
  <conditionalFormatting sqref="AY41">
    <cfRule type="cellIs" dxfId="7921" priority="2981" operator="lessThan">
      <formula>$C$4</formula>
    </cfRule>
  </conditionalFormatting>
  <conditionalFormatting sqref="AY41">
    <cfRule type="cellIs" dxfId="7920" priority="2982" operator="lessThan">
      <formula>$C$4</formula>
    </cfRule>
  </conditionalFormatting>
  <conditionalFormatting sqref="AY42">
    <cfRule type="cellIs" dxfId="7919" priority="2983" operator="lessThan">
      <formula>$C$4</formula>
    </cfRule>
  </conditionalFormatting>
  <conditionalFormatting sqref="AY42">
    <cfRule type="cellIs" dxfId="7918" priority="2984" operator="lessThan">
      <formula>$C$4</formula>
    </cfRule>
  </conditionalFormatting>
  <conditionalFormatting sqref="AY43">
    <cfRule type="cellIs" dxfId="7917" priority="2985" operator="lessThan">
      <formula>$C$4</formula>
    </cfRule>
  </conditionalFormatting>
  <conditionalFormatting sqref="AY43">
    <cfRule type="cellIs" dxfId="7916" priority="2986" operator="lessThan">
      <formula>$C$4</formula>
    </cfRule>
  </conditionalFormatting>
  <conditionalFormatting sqref="AY44">
    <cfRule type="cellIs" dxfId="7915" priority="2987" operator="lessThan">
      <formula>$C$4</formula>
    </cfRule>
  </conditionalFormatting>
  <conditionalFormatting sqref="AY44">
    <cfRule type="cellIs" dxfId="7914" priority="2988" operator="lessThan">
      <formula>$C$4</formula>
    </cfRule>
  </conditionalFormatting>
  <conditionalFormatting sqref="AY45">
    <cfRule type="cellIs" dxfId="7913" priority="2989" operator="lessThan">
      <formula>$C$4</formula>
    </cfRule>
  </conditionalFormatting>
  <conditionalFormatting sqref="AY45">
    <cfRule type="cellIs" dxfId="7912" priority="2990" operator="lessThan">
      <formula>$C$4</formula>
    </cfRule>
  </conditionalFormatting>
  <conditionalFormatting sqref="AY46">
    <cfRule type="cellIs" dxfId="7911" priority="2991" operator="lessThan">
      <formula>$C$4</formula>
    </cfRule>
  </conditionalFormatting>
  <conditionalFormatting sqref="AY46">
    <cfRule type="cellIs" dxfId="7910" priority="2992" operator="lessThan">
      <formula>$C$4</formula>
    </cfRule>
  </conditionalFormatting>
  <conditionalFormatting sqref="AY47">
    <cfRule type="cellIs" dxfId="7909" priority="2993" operator="lessThan">
      <formula>$C$4</formula>
    </cfRule>
  </conditionalFormatting>
  <conditionalFormatting sqref="AY47">
    <cfRule type="cellIs" dxfId="7908" priority="2994" operator="lessThan">
      <formula>$C$4</formula>
    </cfRule>
  </conditionalFormatting>
  <conditionalFormatting sqref="AY48">
    <cfRule type="cellIs" dxfId="7907" priority="2995" operator="lessThan">
      <formula>$C$4</formula>
    </cfRule>
  </conditionalFormatting>
  <conditionalFormatting sqref="AY48">
    <cfRule type="cellIs" dxfId="7906" priority="2996" operator="lessThan">
      <formula>$C$4</formula>
    </cfRule>
  </conditionalFormatting>
  <conditionalFormatting sqref="AY49">
    <cfRule type="cellIs" dxfId="7905" priority="2997" operator="lessThan">
      <formula>$C$4</formula>
    </cfRule>
  </conditionalFormatting>
  <conditionalFormatting sqref="AY49">
    <cfRule type="cellIs" dxfId="7904" priority="2998" operator="lessThan">
      <formula>$C$4</formula>
    </cfRule>
  </conditionalFormatting>
  <conditionalFormatting sqref="AY50">
    <cfRule type="cellIs" dxfId="7903" priority="2999" operator="lessThan">
      <formula>$C$4</formula>
    </cfRule>
  </conditionalFormatting>
  <conditionalFormatting sqref="AY50">
    <cfRule type="cellIs" dxfId="7902" priority="3000" operator="lessThan">
      <formula>$C$4</formula>
    </cfRule>
  </conditionalFormatting>
  <conditionalFormatting sqref="AY51">
    <cfRule type="cellIs" dxfId="7901" priority="3001" operator="lessThan">
      <formula>$C$4</formula>
    </cfRule>
  </conditionalFormatting>
  <conditionalFormatting sqref="AY51">
    <cfRule type="cellIs" dxfId="7900" priority="3002" operator="lessThan">
      <formula>$C$4</formula>
    </cfRule>
  </conditionalFormatting>
  <conditionalFormatting sqref="AY52">
    <cfRule type="cellIs" dxfId="7899" priority="3003" operator="lessThan">
      <formula>$C$4</formula>
    </cfRule>
  </conditionalFormatting>
  <conditionalFormatting sqref="AY52">
    <cfRule type="cellIs" dxfId="7898" priority="3004" operator="lessThan">
      <formula>$C$4</formula>
    </cfRule>
  </conditionalFormatting>
  <conditionalFormatting sqref="AY53">
    <cfRule type="cellIs" dxfId="7897" priority="3005" operator="lessThan">
      <formula>$C$4</formula>
    </cfRule>
  </conditionalFormatting>
  <conditionalFormatting sqref="AY53">
    <cfRule type="cellIs" dxfId="7896" priority="3006" operator="lessThan">
      <formula>$C$4</formula>
    </cfRule>
  </conditionalFormatting>
  <conditionalFormatting sqref="AY54">
    <cfRule type="cellIs" dxfId="7895" priority="3007" operator="lessThan">
      <formula>$C$4</formula>
    </cfRule>
  </conditionalFormatting>
  <conditionalFormatting sqref="AY54">
    <cfRule type="cellIs" dxfId="7894" priority="3008" operator="lessThan">
      <formula>$C$4</formula>
    </cfRule>
  </conditionalFormatting>
  <conditionalFormatting sqref="AY55">
    <cfRule type="cellIs" dxfId="7893" priority="3009" operator="lessThan">
      <formula>$C$4</formula>
    </cfRule>
  </conditionalFormatting>
  <conditionalFormatting sqref="AY55">
    <cfRule type="cellIs" dxfId="7892" priority="3010" operator="lessThan">
      <formula>$C$4</formula>
    </cfRule>
  </conditionalFormatting>
  <conditionalFormatting sqref="AY56">
    <cfRule type="cellIs" dxfId="7891" priority="3011" operator="lessThan">
      <formula>$C$4</formula>
    </cfRule>
  </conditionalFormatting>
  <conditionalFormatting sqref="AY56">
    <cfRule type="cellIs" dxfId="7890" priority="3012" operator="lessThan">
      <formula>$C$4</formula>
    </cfRule>
  </conditionalFormatting>
  <conditionalFormatting sqref="AY57">
    <cfRule type="cellIs" dxfId="7889" priority="3013" operator="lessThan">
      <formula>$C$4</formula>
    </cfRule>
  </conditionalFormatting>
  <conditionalFormatting sqref="AY57">
    <cfRule type="cellIs" dxfId="7888" priority="3014" operator="lessThan">
      <formula>$C$4</formula>
    </cfRule>
  </conditionalFormatting>
  <conditionalFormatting sqref="AY58">
    <cfRule type="cellIs" dxfId="7887" priority="3015" operator="lessThan">
      <formula>$C$4</formula>
    </cfRule>
  </conditionalFormatting>
  <conditionalFormatting sqref="AY58">
    <cfRule type="cellIs" dxfId="7886" priority="3016" operator="lessThan">
      <formula>$C$4</formula>
    </cfRule>
  </conditionalFormatting>
  <conditionalFormatting sqref="AY59">
    <cfRule type="cellIs" dxfId="7885" priority="3017" operator="lessThan">
      <formula>$C$4</formula>
    </cfRule>
  </conditionalFormatting>
  <conditionalFormatting sqref="AY59">
    <cfRule type="cellIs" dxfId="7884" priority="3018" operator="lessThan">
      <formula>$C$4</formula>
    </cfRule>
  </conditionalFormatting>
  <conditionalFormatting sqref="AY60">
    <cfRule type="cellIs" dxfId="7883" priority="3019" operator="lessThan">
      <formula>$C$4</formula>
    </cfRule>
  </conditionalFormatting>
  <conditionalFormatting sqref="AY60">
    <cfRule type="cellIs" dxfId="7882" priority="3020" operator="lessThan">
      <formula>$C$4</formula>
    </cfRule>
  </conditionalFormatting>
  <conditionalFormatting sqref="AZ11">
    <cfRule type="cellIs" dxfId="7881" priority="3021" operator="lessThan">
      <formula>$C$4</formula>
    </cfRule>
  </conditionalFormatting>
  <conditionalFormatting sqref="AZ11">
    <cfRule type="cellIs" dxfId="7880" priority="3022" operator="lessThan">
      <formula>$C$4</formula>
    </cfRule>
  </conditionalFormatting>
  <conditionalFormatting sqref="AZ12">
    <cfRule type="cellIs" dxfId="7879" priority="3023" operator="lessThan">
      <formula>$C$4</formula>
    </cfRule>
  </conditionalFormatting>
  <conditionalFormatting sqref="AZ12">
    <cfRule type="cellIs" dxfId="7878" priority="3024" operator="lessThan">
      <formula>$C$4</formula>
    </cfRule>
  </conditionalFormatting>
  <conditionalFormatting sqref="AZ13">
    <cfRule type="cellIs" dxfId="7877" priority="3025" operator="lessThan">
      <formula>$C$4</formula>
    </cfRule>
  </conditionalFormatting>
  <conditionalFormatting sqref="AZ13">
    <cfRule type="cellIs" dxfId="7876" priority="3026" operator="lessThan">
      <formula>$C$4</formula>
    </cfRule>
  </conditionalFormatting>
  <conditionalFormatting sqref="AZ14">
    <cfRule type="cellIs" dxfId="7875" priority="3027" operator="lessThan">
      <formula>$C$4</formula>
    </cfRule>
  </conditionalFormatting>
  <conditionalFormatting sqref="AZ14">
    <cfRule type="cellIs" dxfId="7874" priority="3028" operator="lessThan">
      <formula>$C$4</formula>
    </cfRule>
  </conditionalFormatting>
  <conditionalFormatting sqref="AZ15">
    <cfRule type="cellIs" dxfId="7873" priority="3029" operator="lessThan">
      <formula>$C$4</formula>
    </cfRule>
  </conditionalFormatting>
  <conditionalFormatting sqref="AZ15">
    <cfRule type="cellIs" dxfId="7872" priority="3030" operator="lessThan">
      <formula>$C$4</formula>
    </cfRule>
  </conditionalFormatting>
  <conditionalFormatting sqref="AZ16">
    <cfRule type="cellIs" dxfId="7871" priority="3031" operator="lessThan">
      <formula>$C$4</formula>
    </cfRule>
  </conditionalFormatting>
  <conditionalFormatting sqref="AZ16">
    <cfRule type="cellIs" dxfId="7870" priority="3032" operator="lessThan">
      <formula>$C$4</formula>
    </cfRule>
  </conditionalFormatting>
  <conditionalFormatting sqref="AZ17">
    <cfRule type="cellIs" dxfId="7869" priority="3033" operator="lessThan">
      <formula>$C$4</formula>
    </cfRule>
  </conditionalFormatting>
  <conditionalFormatting sqref="AZ17">
    <cfRule type="cellIs" dxfId="7868" priority="3034" operator="lessThan">
      <formula>$C$4</formula>
    </cfRule>
  </conditionalFormatting>
  <conditionalFormatting sqref="AZ18">
    <cfRule type="cellIs" dxfId="7867" priority="3035" operator="lessThan">
      <formula>$C$4</formula>
    </cfRule>
  </conditionalFormatting>
  <conditionalFormatting sqref="AZ18">
    <cfRule type="cellIs" dxfId="7866" priority="3036" operator="lessThan">
      <formula>$C$4</formula>
    </cfRule>
  </conditionalFormatting>
  <conditionalFormatting sqref="AZ19">
    <cfRule type="cellIs" dxfId="7865" priority="3037" operator="lessThan">
      <formula>$C$4</formula>
    </cfRule>
  </conditionalFormatting>
  <conditionalFormatting sqref="AZ19">
    <cfRule type="cellIs" dxfId="7864" priority="3038" operator="lessThan">
      <formula>$C$4</formula>
    </cfRule>
  </conditionalFormatting>
  <conditionalFormatting sqref="AZ20">
    <cfRule type="cellIs" dxfId="7863" priority="3039" operator="lessThan">
      <formula>$C$4</formula>
    </cfRule>
  </conditionalFormatting>
  <conditionalFormatting sqref="AZ20">
    <cfRule type="cellIs" dxfId="7862" priority="3040" operator="lessThan">
      <formula>$C$4</formula>
    </cfRule>
  </conditionalFormatting>
  <conditionalFormatting sqref="AZ21">
    <cfRule type="cellIs" dxfId="7861" priority="3041" operator="lessThan">
      <formula>$C$4</formula>
    </cfRule>
  </conditionalFormatting>
  <conditionalFormatting sqref="AZ21">
    <cfRule type="cellIs" dxfId="7860" priority="3042" operator="lessThan">
      <formula>$C$4</formula>
    </cfRule>
  </conditionalFormatting>
  <conditionalFormatting sqref="AZ22">
    <cfRule type="cellIs" dxfId="7859" priority="3043" operator="lessThan">
      <formula>$C$4</formula>
    </cfRule>
  </conditionalFormatting>
  <conditionalFormatting sqref="AZ22">
    <cfRule type="cellIs" dxfId="7858" priority="3044" operator="lessThan">
      <formula>$C$4</formula>
    </cfRule>
  </conditionalFormatting>
  <conditionalFormatting sqref="AZ23">
    <cfRule type="cellIs" dxfId="7857" priority="3045" operator="lessThan">
      <formula>$C$4</formula>
    </cfRule>
  </conditionalFormatting>
  <conditionalFormatting sqref="AZ23">
    <cfRule type="cellIs" dxfId="7856" priority="3046" operator="lessThan">
      <formula>$C$4</formula>
    </cfRule>
  </conditionalFormatting>
  <conditionalFormatting sqref="AZ24">
    <cfRule type="cellIs" dxfId="7855" priority="3047" operator="lessThan">
      <formula>$C$4</formula>
    </cfRule>
  </conditionalFormatting>
  <conditionalFormatting sqref="AZ24">
    <cfRule type="cellIs" dxfId="7854" priority="3048" operator="lessThan">
      <formula>$C$4</formula>
    </cfRule>
  </conditionalFormatting>
  <conditionalFormatting sqref="AZ25">
    <cfRule type="cellIs" dxfId="7853" priority="3049" operator="lessThan">
      <formula>$C$4</formula>
    </cfRule>
  </conditionalFormatting>
  <conditionalFormatting sqref="AZ25">
    <cfRule type="cellIs" dxfId="7852" priority="3050" operator="lessThan">
      <formula>$C$4</formula>
    </cfRule>
  </conditionalFormatting>
  <conditionalFormatting sqref="AZ26">
    <cfRule type="cellIs" dxfId="7851" priority="3051" operator="lessThan">
      <formula>$C$4</formula>
    </cfRule>
  </conditionalFormatting>
  <conditionalFormatting sqref="AZ26">
    <cfRule type="cellIs" dxfId="7850" priority="3052" operator="lessThan">
      <formula>$C$4</formula>
    </cfRule>
  </conditionalFormatting>
  <conditionalFormatting sqref="AZ27">
    <cfRule type="cellIs" dxfId="7849" priority="3053" operator="lessThan">
      <formula>$C$4</formula>
    </cfRule>
  </conditionalFormatting>
  <conditionalFormatting sqref="AZ27">
    <cfRule type="cellIs" dxfId="7848" priority="3054" operator="lessThan">
      <formula>$C$4</formula>
    </cfRule>
  </conditionalFormatting>
  <conditionalFormatting sqref="AZ28">
    <cfRule type="cellIs" dxfId="7847" priority="3055" operator="lessThan">
      <formula>$C$4</formula>
    </cfRule>
  </conditionalFormatting>
  <conditionalFormatting sqref="AZ28">
    <cfRule type="cellIs" dxfId="7846" priority="3056" operator="lessThan">
      <formula>$C$4</formula>
    </cfRule>
  </conditionalFormatting>
  <conditionalFormatting sqref="AZ29">
    <cfRule type="cellIs" dxfId="7845" priority="3057" operator="lessThan">
      <formula>$C$4</formula>
    </cfRule>
  </conditionalFormatting>
  <conditionalFormatting sqref="AZ29">
    <cfRule type="cellIs" dxfId="7844" priority="3058" operator="lessThan">
      <formula>$C$4</formula>
    </cfRule>
  </conditionalFormatting>
  <conditionalFormatting sqref="AZ30">
    <cfRule type="cellIs" dxfId="7843" priority="3059" operator="lessThan">
      <formula>$C$4</formula>
    </cfRule>
  </conditionalFormatting>
  <conditionalFormatting sqref="AZ30">
    <cfRule type="cellIs" dxfId="7842" priority="3060" operator="lessThan">
      <formula>$C$4</formula>
    </cfRule>
  </conditionalFormatting>
  <conditionalFormatting sqref="AZ31">
    <cfRule type="cellIs" dxfId="7841" priority="3061" operator="lessThan">
      <formula>$C$4</formula>
    </cfRule>
  </conditionalFormatting>
  <conditionalFormatting sqref="AZ31">
    <cfRule type="cellIs" dxfId="7840" priority="3062" operator="lessThan">
      <formula>$C$4</formula>
    </cfRule>
  </conditionalFormatting>
  <conditionalFormatting sqref="AZ32">
    <cfRule type="cellIs" dxfId="7839" priority="3063" operator="lessThan">
      <formula>$C$4</formula>
    </cfRule>
  </conditionalFormatting>
  <conditionalFormatting sqref="AZ32">
    <cfRule type="cellIs" dxfId="7838" priority="3064" operator="lessThan">
      <formula>$C$4</formula>
    </cfRule>
  </conditionalFormatting>
  <conditionalFormatting sqref="AZ33">
    <cfRule type="cellIs" dxfId="7837" priority="3065" operator="lessThan">
      <formula>$C$4</formula>
    </cfRule>
  </conditionalFormatting>
  <conditionalFormatting sqref="AZ33">
    <cfRule type="cellIs" dxfId="7836" priority="3066" operator="lessThan">
      <formula>$C$4</formula>
    </cfRule>
  </conditionalFormatting>
  <conditionalFormatting sqref="AZ34">
    <cfRule type="cellIs" dxfId="7835" priority="3067" operator="lessThan">
      <formula>$C$4</formula>
    </cfRule>
  </conditionalFormatting>
  <conditionalFormatting sqref="AZ34">
    <cfRule type="cellIs" dxfId="7834" priority="3068" operator="lessThan">
      <formula>$C$4</formula>
    </cfRule>
  </conditionalFormatting>
  <conditionalFormatting sqref="AZ35">
    <cfRule type="cellIs" dxfId="7833" priority="3069" operator="lessThan">
      <formula>$C$4</formula>
    </cfRule>
  </conditionalFormatting>
  <conditionalFormatting sqref="AZ35">
    <cfRule type="cellIs" dxfId="7832" priority="3070" operator="lessThan">
      <formula>$C$4</formula>
    </cfRule>
  </conditionalFormatting>
  <conditionalFormatting sqref="AZ36">
    <cfRule type="cellIs" dxfId="7831" priority="3071" operator="lessThan">
      <formula>$C$4</formula>
    </cfRule>
  </conditionalFormatting>
  <conditionalFormatting sqref="AZ36">
    <cfRule type="cellIs" dxfId="7830" priority="3072" operator="lessThan">
      <formula>$C$4</formula>
    </cfRule>
  </conditionalFormatting>
  <conditionalFormatting sqref="AZ37">
    <cfRule type="cellIs" dxfId="7829" priority="3073" operator="lessThan">
      <formula>$C$4</formula>
    </cfRule>
  </conditionalFormatting>
  <conditionalFormatting sqref="AZ37">
    <cfRule type="cellIs" dxfId="7828" priority="3074" operator="lessThan">
      <formula>$C$4</formula>
    </cfRule>
  </conditionalFormatting>
  <conditionalFormatting sqref="AZ38">
    <cfRule type="cellIs" dxfId="7827" priority="3075" operator="lessThan">
      <formula>$C$4</formula>
    </cfRule>
  </conditionalFormatting>
  <conditionalFormatting sqref="AZ38">
    <cfRule type="cellIs" dxfId="7826" priority="3076" operator="lessThan">
      <formula>$C$4</formula>
    </cfRule>
  </conditionalFormatting>
  <conditionalFormatting sqref="AZ39">
    <cfRule type="cellIs" dxfId="7825" priority="3077" operator="lessThan">
      <formula>$C$4</formula>
    </cfRule>
  </conditionalFormatting>
  <conditionalFormatting sqref="AZ39">
    <cfRule type="cellIs" dxfId="7824" priority="3078" operator="lessThan">
      <formula>$C$4</formula>
    </cfRule>
  </conditionalFormatting>
  <conditionalFormatting sqref="AZ40">
    <cfRule type="cellIs" dxfId="7823" priority="3079" operator="lessThan">
      <formula>$C$4</formula>
    </cfRule>
  </conditionalFormatting>
  <conditionalFormatting sqref="AZ40">
    <cfRule type="cellIs" dxfId="7822" priority="3080" operator="lessThan">
      <formula>$C$4</formula>
    </cfRule>
  </conditionalFormatting>
  <conditionalFormatting sqref="AZ41">
    <cfRule type="cellIs" dxfId="7821" priority="3081" operator="lessThan">
      <formula>$C$4</formula>
    </cfRule>
  </conditionalFormatting>
  <conditionalFormatting sqref="AZ41">
    <cfRule type="cellIs" dxfId="7820" priority="3082" operator="lessThan">
      <formula>$C$4</formula>
    </cfRule>
  </conditionalFormatting>
  <conditionalFormatting sqref="AZ42">
    <cfRule type="cellIs" dxfId="7819" priority="3083" operator="lessThan">
      <formula>$C$4</formula>
    </cfRule>
  </conditionalFormatting>
  <conditionalFormatting sqref="AZ42">
    <cfRule type="cellIs" dxfId="7818" priority="3084" operator="lessThan">
      <formula>$C$4</formula>
    </cfRule>
  </conditionalFormatting>
  <conditionalFormatting sqref="AZ43">
    <cfRule type="cellIs" dxfId="7817" priority="3085" operator="lessThan">
      <formula>$C$4</formula>
    </cfRule>
  </conditionalFormatting>
  <conditionalFormatting sqref="AZ43">
    <cfRule type="cellIs" dxfId="7816" priority="3086" operator="lessThan">
      <formula>$C$4</formula>
    </cfRule>
  </conditionalFormatting>
  <conditionalFormatting sqref="AZ44">
    <cfRule type="cellIs" dxfId="7815" priority="3087" operator="lessThan">
      <formula>$C$4</formula>
    </cfRule>
  </conditionalFormatting>
  <conditionalFormatting sqref="AZ44">
    <cfRule type="cellIs" dxfId="7814" priority="3088" operator="lessThan">
      <formula>$C$4</formula>
    </cfRule>
  </conditionalFormatting>
  <conditionalFormatting sqref="AZ45">
    <cfRule type="cellIs" dxfId="7813" priority="3089" operator="lessThan">
      <formula>$C$4</formula>
    </cfRule>
  </conditionalFormatting>
  <conditionalFormatting sqref="AZ45">
    <cfRule type="cellIs" dxfId="7812" priority="3090" operator="lessThan">
      <formula>$C$4</formula>
    </cfRule>
  </conditionalFormatting>
  <conditionalFormatting sqref="AZ46">
    <cfRule type="cellIs" dxfId="7811" priority="3091" operator="lessThan">
      <formula>$C$4</formula>
    </cfRule>
  </conditionalFormatting>
  <conditionalFormatting sqref="AZ46">
    <cfRule type="cellIs" dxfId="7810" priority="3092" operator="lessThan">
      <formula>$C$4</formula>
    </cfRule>
  </conditionalFormatting>
  <conditionalFormatting sqref="AZ47">
    <cfRule type="cellIs" dxfId="7809" priority="3093" operator="lessThan">
      <formula>$C$4</formula>
    </cfRule>
  </conditionalFormatting>
  <conditionalFormatting sqref="AZ47">
    <cfRule type="cellIs" dxfId="7808" priority="3094" operator="lessThan">
      <formula>$C$4</formula>
    </cfRule>
  </conditionalFormatting>
  <conditionalFormatting sqref="AZ48">
    <cfRule type="cellIs" dxfId="7807" priority="3095" operator="lessThan">
      <formula>$C$4</formula>
    </cfRule>
  </conditionalFormatting>
  <conditionalFormatting sqref="AZ48">
    <cfRule type="cellIs" dxfId="7806" priority="3096" operator="lessThan">
      <formula>$C$4</formula>
    </cfRule>
  </conditionalFormatting>
  <conditionalFormatting sqref="AZ49">
    <cfRule type="cellIs" dxfId="7805" priority="3097" operator="lessThan">
      <formula>$C$4</formula>
    </cfRule>
  </conditionalFormatting>
  <conditionalFormatting sqref="AZ49">
    <cfRule type="cellIs" dxfId="7804" priority="3098" operator="lessThan">
      <formula>$C$4</formula>
    </cfRule>
  </conditionalFormatting>
  <conditionalFormatting sqref="AZ50">
    <cfRule type="cellIs" dxfId="7803" priority="3099" operator="lessThan">
      <formula>$C$4</formula>
    </cfRule>
  </conditionalFormatting>
  <conditionalFormatting sqref="AZ50">
    <cfRule type="cellIs" dxfId="7802" priority="3100" operator="lessThan">
      <formula>$C$4</formula>
    </cfRule>
  </conditionalFormatting>
  <conditionalFormatting sqref="AZ51">
    <cfRule type="cellIs" dxfId="7801" priority="3101" operator="lessThan">
      <formula>$C$4</formula>
    </cfRule>
  </conditionalFormatting>
  <conditionalFormatting sqref="AZ51">
    <cfRule type="cellIs" dxfId="7800" priority="3102" operator="lessThan">
      <formula>$C$4</formula>
    </cfRule>
  </conditionalFormatting>
  <conditionalFormatting sqref="AZ52">
    <cfRule type="cellIs" dxfId="7799" priority="3103" operator="lessThan">
      <formula>$C$4</formula>
    </cfRule>
  </conditionalFormatting>
  <conditionalFormatting sqref="AZ52">
    <cfRule type="cellIs" dxfId="7798" priority="3104" operator="lessThan">
      <formula>$C$4</formula>
    </cfRule>
  </conditionalFormatting>
  <conditionalFormatting sqref="AZ53">
    <cfRule type="cellIs" dxfId="7797" priority="3105" operator="lessThan">
      <formula>$C$4</formula>
    </cfRule>
  </conditionalFormatting>
  <conditionalFormatting sqref="AZ53">
    <cfRule type="cellIs" dxfId="7796" priority="3106" operator="lessThan">
      <formula>$C$4</formula>
    </cfRule>
  </conditionalFormatting>
  <conditionalFormatting sqref="AZ54">
    <cfRule type="cellIs" dxfId="7795" priority="3107" operator="lessThan">
      <formula>$C$4</formula>
    </cfRule>
  </conditionalFormatting>
  <conditionalFormatting sqref="AZ54">
    <cfRule type="cellIs" dxfId="7794" priority="3108" operator="lessThan">
      <formula>$C$4</formula>
    </cfRule>
  </conditionalFormatting>
  <conditionalFormatting sqref="AZ55">
    <cfRule type="cellIs" dxfId="7793" priority="3109" operator="lessThan">
      <formula>$C$4</formula>
    </cfRule>
  </conditionalFormatting>
  <conditionalFormatting sqref="AZ55">
    <cfRule type="cellIs" dxfId="7792" priority="3110" operator="lessThan">
      <formula>$C$4</formula>
    </cfRule>
  </conditionalFormatting>
  <conditionalFormatting sqref="AZ56">
    <cfRule type="cellIs" dxfId="7791" priority="3111" operator="lessThan">
      <formula>$C$4</formula>
    </cfRule>
  </conditionalFormatting>
  <conditionalFormatting sqref="AZ56">
    <cfRule type="cellIs" dxfId="7790" priority="3112" operator="lessThan">
      <formula>$C$4</formula>
    </cfRule>
  </conditionalFormatting>
  <conditionalFormatting sqref="AZ57">
    <cfRule type="cellIs" dxfId="7789" priority="3113" operator="lessThan">
      <formula>$C$4</formula>
    </cfRule>
  </conditionalFormatting>
  <conditionalFormatting sqref="AZ57">
    <cfRule type="cellIs" dxfId="7788" priority="3114" operator="lessThan">
      <formula>$C$4</formula>
    </cfRule>
  </conditionalFormatting>
  <conditionalFormatting sqref="AZ58">
    <cfRule type="cellIs" dxfId="7787" priority="3115" operator="lessThan">
      <formula>$C$4</formula>
    </cfRule>
  </conditionalFormatting>
  <conditionalFormatting sqref="AZ58">
    <cfRule type="cellIs" dxfId="7786" priority="3116" operator="lessThan">
      <formula>$C$4</formula>
    </cfRule>
  </conditionalFormatting>
  <conditionalFormatting sqref="AZ59">
    <cfRule type="cellIs" dxfId="7785" priority="3117" operator="lessThan">
      <formula>$C$4</formula>
    </cfRule>
  </conditionalFormatting>
  <conditionalFormatting sqref="AZ59">
    <cfRule type="cellIs" dxfId="7784" priority="3118" operator="lessThan">
      <formula>$C$4</formula>
    </cfRule>
  </conditionalFormatting>
  <conditionalFormatting sqref="AZ60">
    <cfRule type="cellIs" dxfId="7783" priority="3119" operator="lessThan">
      <formula>$C$4</formula>
    </cfRule>
  </conditionalFormatting>
  <conditionalFormatting sqref="AZ60">
    <cfRule type="cellIs" dxfId="7782" priority="3120" operator="lessThan">
      <formula>$C$4</formula>
    </cfRule>
  </conditionalFormatting>
  <conditionalFormatting sqref="BA11">
    <cfRule type="cellIs" dxfId="7781" priority="3121" operator="lessThan">
      <formula>$C$4</formula>
    </cfRule>
  </conditionalFormatting>
  <conditionalFormatting sqref="BA11">
    <cfRule type="cellIs" dxfId="7780" priority="3122" operator="lessThan">
      <formula>$C$4</formula>
    </cfRule>
  </conditionalFormatting>
  <conditionalFormatting sqref="BA12">
    <cfRule type="cellIs" dxfId="7779" priority="3123" operator="lessThan">
      <formula>$C$4</formula>
    </cfRule>
  </conditionalFormatting>
  <conditionalFormatting sqref="BA12">
    <cfRule type="cellIs" dxfId="7778" priority="3124" operator="lessThan">
      <formula>$C$4</formula>
    </cfRule>
  </conditionalFormatting>
  <conditionalFormatting sqref="BA13">
    <cfRule type="cellIs" dxfId="7777" priority="3125" operator="lessThan">
      <formula>$C$4</formula>
    </cfRule>
  </conditionalFormatting>
  <conditionalFormatting sqref="BA13">
    <cfRule type="cellIs" dxfId="7776" priority="3126" operator="lessThan">
      <formula>$C$4</formula>
    </cfRule>
  </conditionalFormatting>
  <conditionalFormatting sqref="BA14">
    <cfRule type="cellIs" dxfId="7775" priority="3127" operator="lessThan">
      <formula>$C$4</formula>
    </cfRule>
  </conditionalFormatting>
  <conditionalFormatting sqref="BA14">
    <cfRule type="cellIs" dxfId="7774" priority="3128" operator="lessThan">
      <formula>$C$4</formula>
    </cfRule>
  </conditionalFormatting>
  <conditionalFormatting sqref="BA15">
    <cfRule type="cellIs" dxfId="7773" priority="3129" operator="lessThan">
      <formula>$C$4</formula>
    </cfRule>
  </conditionalFormatting>
  <conditionalFormatting sqref="BA15">
    <cfRule type="cellIs" dxfId="7772" priority="3130" operator="lessThan">
      <formula>$C$4</formula>
    </cfRule>
  </conditionalFormatting>
  <conditionalFormatting sqref="BA16">
    <cfRule type="cellIs" dxfId="7771" priority="3131" operator="lessThan">
      <formula>$C$4</formula>
    </cfRule>
  </conditionalFormatting>
  <conditionalFormatting sqref="BA16">
    <cfRule type="cellIs" dxfId="7770" priority="3132" operator="lessThan">
      <formula>$C$4</formula>
    </cfRule>
  </conditionalFormatting>
  <conditionalFormatting sqref="BA17">
    <cfRule type="cellIs" dxfId="7769" priority="3133" operator="lessThan">
      <formula>$C$4</formula>
    </cfRule>
  </conditionalFormatting>
  <conditionalFormatting sqref="BA17">
    <cfRule type="cellIs" dxfId="7768" priority="3134" operator="lessThan">
      <formula>$C$4</formula>
    </cfRule>
  </conditionalFormatting>
  <conditionalFormatting sqref="BA18">
    <cfRule type="cellIs" dxfId="7767" priority="3135" operator="lessThan">
      <formula>$C$4</formula>
    </cfRule>
  </conditionalFormatting>
  <conditionalFormatting sqref="BA18">
    <cfRule type="cellIs" dxfId="7766" priority="3136" operator="lessThan">
      <formula>$C$4</formula>
    </cfRule>
  </conditionalFormatting>
  <conditionalFormatting sqref="BA19">
    <cfRule type="cellIs" dxfId="7765" priority="3137" operator="lessThan">
      <formula>$C$4</formula>
    </cfRule>
  </conditionalFormatting>
  <conditionalFormatting sqref="BA19">
    <cfRule type="cellIs" dxfId="7764" priority="3138" operator="lessThan">
      <formula>$C$4</formula>
    </cfRule>
  </conditionalFormatting>
  <conditionalFormatting sqref="BA20">
    <cfRule type="cellIs" dxfId="7763" priority="3139" operator="lessThan">
      <formula>$C$4</formula>
    </cfRule>
  </conditionalFormatting>
  <conditionalFormatting sqref="BA20">
    <cfRule type="cellIs" dxfId="7762" priority="3140" operator="lessThan">
      <formula>$C$4</formula>
    </cfRule>
  </conditionalFormatting>
  <conditionalFormatting sqref="BA21">
    <cfRule type="cellIs" dxfId="7761" priority="3141" operator="lessThan">
      <formula>$C$4</formula>
    </cfRule>
  </conditionalFormatting>
  <conditionalFormatting sqref="BA21">
    <cfRule type="cellIs" dxfId="7760" priority="3142" operator="lessThan">
      <formula>$C$4</formula>
    </cfRule>
  </conditionalFormatting>
  <conditionalFormatting sqref="BA22">
    <cfRule type="cellIs" dxfId="7759" priority="3143" operator="lessThan">
      <formula>$C$4</formula>
    </cfRule>
  </conditionalFormatting>
  <conditionalFormatting sqref="BA22">
    <cfRule type="cellIs" dxfId="7758" priority="3144" operator="lessThan">
      <formula>$C$4</formula>
    </cfRule>
  </conditionalFormatting>
  <conditionalFormatting sqref="BA23">
    <cfRule type="cellIs" dxfId="7757" priority="3145" operator="lessThan">
      <formula>$C$4</formula>
    </cfRule>
  </conditionalFormatting>
  <conditionalFormatting sqref="BA23">
    <cfRule type="cellIs" dxfId="7756" priority="3146" operator="lessThan">
      <formula>$C$4</formula>
    </cfRule>
  </conditionalFormatting>
  <conditionalFormatting sqref="BA24">
    <cfRule type="cellIs" dxfId="7755" priority="3147" operator="lessThan">
      <formula>$C$4</formula>
    </cfRule>
  </conditionalFormatting>
  <conditionalFormatting sqref="BA24">
    <cfRule type="cellIs" dxfId="7754" priority="3148" operator="lessThan">
      <formula>$C$4</formula>
    </cfRule>
  </conditionalFormatting>
  <conditionalFormatting sqref="BA25">
    <cfRule type="cellIs" dxfId="7753" priority="3149" operator="lessThan">
      <formula>$C$4</formula>
    </cfRule>
  </conditionalFormatting>
  <conditionalFormatting sqref="BA25">
    <cfRule type="cellIs" dxfId="7752" priority="3150" operator="lessThan">
      <formula>$C$4</formula>
    </cfRule>
  </conditionalFormatting>
  <conditionalFormatting sqref="BA26">
    <cfRule type="cellIs" dxfId="7751" priority="3151" operator="lessThan">
      <formula>$C$4</formula>
    </cfRule>
  </conditionalFormatting>
  <conditionalFormatting sqref="BA26">
    <cfRule type="cellIs" dxfId="7750" priority="3152" operator="lessThan">
      <formula>$C$4</formula>
    </cfRule>
  </conditionalFormatting>
  <conditionalFormatting sqref="BA27">
    <cfRule type="cellIs" dxfId="7749" priority="3153" operator="lessThan">
      <formula>$C$4</formula>
    </cfRule>
  </conditionalFormatting>
  <conditionalFormatting sqref="BA27">
    <cfRule type="cellIs" dxfId="7748" priority="3154" operator="lessThan">
      <formula>$C$4</formula>
    </cfRule>
  </conditionalFormatting>
  <conditionalFormatting sqref="BA28">
    <cfRule type="cellIs" dxfId="7747" priority="3155" operator="lessThan">
      <formula>$C$4</formula>
    </cfRule>
  </conditionalFormatting>
  <conditionalFormatting sqref="BA28">
    <cfRule type="cellIs" dxfId="7746" priority="3156" operator="lessThan">
      <formula>$C$4</formula>
    </cfRule>
  </conditionalFormatting>
  <conditionalFormatting sqref="BA29">
    <cfRule type="cellIs" dxfId="7745" priority="3157" operator="lessThan">
      <formula>$C$4</formula>
    </cfRule>
  </conditionalFormatting>
  <conditionalFormatting sqref="BA29">
    <cfRule type="cellIs" dxfId="7744" priority="3158" operator="lessThan">
      <formula>$C$4</formula>
    </cfRule>
  </conditionalFormatting>
  <conditionalFormatting sqref="BA30">
    <cfRule type="cellIs" dxfId="7743" priority="3159" operator="lessThan">
      <formula>$C$4</formula>
    </cfRule>
  </conditionalFormatting>
  <conditionalFormatting sqref="BA30">
    <cfRule type="cellIs" dxfId="7742" priority="3160" operator="lessThan">
      <formula>$C$4</formula>
    </cfRule>
  </conditionalFormatting>
  <conditionalFormatting sqref="BA31">
    <cfRule type="cellIs" dxfId="7741" priority="3161" operator="lessThan">
      <formula>$C$4</formula>
    </cfRule>
  </conditionalFormatting>
  <conditionalFormatting sqref="BA31">
    <cfRule type="cellIs" dxfId="7740" priority="3162" operator="lessThan">
      <formula>$C$4</formula>
    </cfRule>
  </conditionalFormatting>
  <conditionalFormatting sqref="BA32">
    <cfRule type="cellIs" dxfId="7739" priority="3163" operator="lessThan">
      <formula>$C$4</formula>
    </cfRule>
  </conditionalFormatting>
  <conditionalFormatting sqref="BA32">
    <cfRule type="cellIs" dxfId="7738" priority="3164" operator="lessThan">
      <formula>$C$4</formula>
    </cfRule>
  </conditionalFormatting>
  <conditionalFormatting sqref="BA33">
    <cfRule type="cellIs" dxfId="7737" priority="3165" operator="lessThan">
      <formula>$C$4</formula>
    </cfRule>
  </conditionalFormatting>
  <conditionalFormatting sqref="BA33">
    <cfRule type="cellIs" dxfId="7736" priority="3166" operator="lessThan">
      <formula>$C$4</formula>
    </cfRule>
  </conditionalFormatting>
  <conditionalFormatting sqref="BA34">
    <cfRule type="cellIs" dxfId="7735" priority="3167" operator="lessThan">
      <formula>$C$4</formula>
    </cfRule>
  </conditionalFormatting>
  <conditionalFormatting sqref="BA34">
    <cfRule type="cellIs" dxfId="7734" priority="3168" operator="lessThan">
      <formula>$C$4</formula>
    </cfRule>
  </conditionalFormatting>
  <conditionalFormatting sqref="BA35">
    <cfRule type="cellIs" dxfId="7733" priority="3169" operator="lessThan">
      <formula>$C$4</formula>
    </cfRule>
  </conditionalFormatting>
  <conditionalFormatting sqref="BA35">
    <cfRule type="cellIs" dxfId="7732" priority="3170" operator="lessThan">
      <formula>$C$4</formula>
    </cfRule>
  </conditionalFormatting>
  <conditionalFormatting sqref="BA36">
    <cfRule type="cellIs" dxfId="7731" priority="3171" operator="lessThan">
      <formula>$C$4</formula>
    </cfRule>
  </conditionalFormatting>
  <conditionalFormatting sqref="BA36">
    <cfRule type="cellIs" dxfId="7730" priority="3172" operator="lessThan">
      <formula>$C$4</formula>
    </cfRule>
  </conditionalFormatting>
  <conditionalFormatting sqref="BA37">
    <cfRule type="cellIs" dxfId="7729" priority="3173" operator="lessThan">
      <formula>$C$4</formula>
    </cfRule>
  </conditionalFormatting>
  <conditionalFormatting sqref="BA37">
    <cfRule type="cellIs" dxfId="7728" priority="3174" operator="lessThan">
      <formula>$C$4</formula>
    </cfRule>
  </conditionalFormatting>
  <conditionalFormatting sqref="BA38">
    <cfRule type="cellIs" dxfId="7727" priority="3175" operator="lessThan">
      <formula>$C$4</formula>
    </cfRule>
  </conditionalFormatting>
  <conditionalFormatting sqref="BA38">
    <cfRule type="cellIs" dxfId="7726" priority="3176" operator="lessThan">
      <formula>$C$4</formula>
    </cfRule>
  </conditionalFormatting>
  <conditionalFormatting sqref="BA39">
    <cfRule type="cellIs" dxfId="7725" priority="3177" operator="lessThan">
      <formula>$C$4</formula>
    </cfRule>
  </conditionalFormatting>
  <conditionalFormatting sqref="BA39">
    <cfRule type="cellIs" dxfId="7724" priority="3178" operator="lessThan">
      <formula>$C$4</formula>
    </cfRule>
  </conditionalFormatting>
  <conditionalFormatting sqref="BA40">
    <cfRule type="cellIs" dxfId="7723" priority="3179" operator="lessThan">
      <formula>$C$4</formula>
    </cfRule>
  </conditionalFormatting>
  <conditionalFormatting sqref="BA40">
    <cfRule type="cellIs" dxfId="7722" priority="3180" operator="lessThan">
      <formula>$C$4</formula>
    </cfRule>
  </conditionalFormatting>
  <conditionalFormatting sqref="BA41">
    <cfRule type="cellIs" dxfId="7721" priority="3181" operator="lessThan">
      <formula>$C$4</formula>
    </cfRule>
  </conditionalFormatting>
  <conditionalFormatting sqref="BA41">
    <cfRule type="cellIs" dxfId="7720" priority="3182" operator="lessThan">
      <formula>$C$4</formula>
    </cfRule>
  </conditionalFormatting>
  <conditionalFormatting sqref="BA42">
    <cfRule type="cellIs" dxfId="7719" priority="3183" operator="lessThan">
      <formula>$C$4</formula>
    </cfRule>
  </conditionalFormatting>
  <conditionalFormatting sqref="BA42">
    <cfRule type="cellIs" dxfId="7718" priority="3184" operator="lessThan">
      <formula>$C$4</formula>
    </cfRule>
  </conditionalFormatting>
  <conditionalFormatting sqref="BA43">
    <cfRule type="cellIs" dxfId="7717" priority="3185" operator="lessThan">
      <formula>$C$4</formula>
    </cfRule>
  </conditionalFormatting>
  <conditionalFormatting sqref="BA43">
    <cfRule type="cellIs" dxfId="7716" priority="3186" operator="lessThan">
      <formula>$C$4</formula>
    </cfRule>
  </conditionalFormatting>
  <conditionalFormatting sqref="BA44">
    <cfRule type="cellIs" dxfId="7715" priority="3187" operator="lessThan">
      <formula>$C$4</formula>
    </cfRule>
  </conditionalFormatting>
  <conditionalFormatting sqref="BA44">
    <cfRule type="cellIs" dxfId="7714" priority="3188" operator="lessThan">
      <formula>$C$4</formula>
    </cfRule>
  </conditionalFormatting>
  <conditionalFormatting sqref="BA45">
    <cfRule type="cellIs" dxfId="7713" priority="3189" operator="lessThan">
      <formula>$C$4</formula>
    </cfRule>
  </conditionalFormatting>
  <conditionalFormatting sqref="BA45">
    <cfRule type="cellIs" dxfId="7712" priority="3190" operator="lessThan">
      <formula>$C$4</formula>
    </cfRule>
  </conditionalFormatting>
  <conditionalFormatting sqref="BA46">
    <cfRule type="cellIs" dxfId="7711" priority="3191" operator="lessThan">
      <formula>$C$4</formula>
    </cfRule>
  </conditionalFormatting>
  <conditionalFormatting sqref="BA46">
    <cfRule type="cellIs" dxfId="7710" priority="3192" operator="lessThan">
      <formula>$C$4</formula>
    </cfRule>
  </conditionalFormatting>
  <conditionalFormatting sqref="BA47">
    <cfRule type="cellIs" dxfId="7709" priority="3193" operator="lessThan">
      <formula>$C$4</formula>
    </cfRule>
  </conditionalFormatting>
  <conditionalFormatting sqref="BA47">
    <cfRule type="cellIs" dxfId="7708" priority="3194" operator="lessThan">
      <formula>$C$4</formula>
    </cfRule>
  </conditionalFormatting>
  <conditionalFormatting sqref="BA48">
    <cfRule type="cellIs" dxfId="7707" priority="3195" operator="lessThan">
      <formula>$C$4</formula>
    </cfRule>
  </conditionalFormatting>
  <conditionalFormatting sqref="BA48">
    <cfRule type="cellIs" dxfId="7706" priority="3196" operator="lessThan">
      <formula>$C$4</formula>
    </cfRule>
  </conditionalFormatting>
  <conditionalFormatting sqref="BA49">
    <cfRule type="cellIs" dxfId="7705" priority="3197" operator="lessThan">
      <formula>$C$4</formula>
    </cfRule>
  </conditionalFormatting>
  <conditionalFormatting sqref="BA49">
    <cfRule type="cellIs" dxfId="7704" priority="3198" operator="lessThan">
      <formula>$C$4</formula>
    </cfRule>
  </conditionalFormatting>
  <conditionalFormatting sqref="BA50">
    <cfRule type="cellIs" dxfId="7703" priority="3199" operator="lessThan">
      <formula>$C$4</formula>
    </cfRule>
  </conditionalFormatting>
  <conditionalFormatting sqref="BA50">
    <cfRule type="cellIs" dxfId="7702" priority="3200" operator="lessThan">
      <formula>$C$4</formula>
    </cfRule>
  </conditionalFormatting>
  <conditionalFormatting sqref="BA51">
    <cfRule type="cellIs" dxfId="7701" priority="3201" operator="lessThan">
      <formula>$C$4</formula>
    </cfRule>
  </conditionalFormatting>
  <conditionalFormatting sqref="BA51">
    <cfRule type="cellIs" dxfId="7700" priority="3202" operator="lessThan">
      <formula>$C$4</formula>
    </cfRule>
  </conditionalFormatting>
  <conditionalFormatting sqref="BA52">
    <cfRule type="cellIs" dxfId="7699" priority="3203" operator="lessThan">
      <formula>$C$4</formula>
    </cfRule>
  </conditionalFormatting>
  <conditionalFormatting sqref="BA52">
    <cfRule type="cellIs" dxfId="7698" priority="3204" operator="lessThan">
      <formula>$C$4</formula>
    </cfRule>
  </conditionalFormatting>
  <conditionalFormatting sqref="BA53">
    <cfRule type="cellIs" dxfId="7697" priority="3205" operator="lessThan">
      <formula>$C$4</formula>
    </cfRule>
  </conditionalFormatting>
  <conditionalFormatting sqref="BA53">
    <cfRule type="cellIs" dxfId="7696" priority="3206" operator="lessThan">
      <formula>$C$4</formula>
    </cfRule>
  </conditionalFormatting>
  <conditionalFormatting sqref="BA54">
    <cfRule type="cellIs" dxfId="7695" priority="3207" operator="lessThan">
      <formula>$C$4</formula>
    </cfRule>
  </conditionalFormatting>
  <conditionalFormatting sqref="BA54">
    <cfRule type="cellIs" dxfId="7694" priority="3208" operator="lessThan">
      <formula>$C$4</formula>
    </cfRule>
  </conditionalFormatting>
  <conditionalFormatting sqref="BA55">
    <cfRule type="cellIs" dxfId="7693" priority="3209" operator="lessThan">
      <formula>$C$4</formula>
    </cfRule>
  </conditionalFormatting>
  <conditionalFormatting sqref="BA55">
    <cfRule type="cellIs" dxfId="7692" priority="3210" operator="lessThan">
      <formula>$C$4</formula>
    </cfRule>
  </conditionalFormatting>
  <conditionalFormatting sqref="BA56">
    <cfRule type="cellIs" dxfId="7691" priority="3211" operator="lessThan">
      <formula>$C$4</formula>
    </cfRule>
  </conditionalFormatting>
  <conditionalFormatting sqref="BA56">
    <cfRule type="cellIs" dxfId="7690" priority="3212" operator="lessThan">
      <formula>$C$4</formula>
    </cfRule>
  </conditionalFormatting>
  <conditionalFormatting sqref="BA57">
    <cfRule type="cellIs" dxfId="7689" priority="3213" operator="lessThan">
      <formula>$C$4</formula>
    </cfRule>
  </conditionalFormatting>
  <conditionalFormatting sqref="BA57">
    <cfRule type="cellIs" dxfId="7688" priority="3214" operator="lessThan">
      <formula>$C$4</formula>
    </cfRule>
  </conditionalFormatting>
  <conditionalFormatting sqref="BA58">
    <cfRule type="cellIs" dxfId="7687" priority="3215" operator="lessThan">
      <formula>$C$4</formula>
    </cfRule>
  </conditionalFormatting>
  <conditionalFormatting sqref="BA58">
    <cfRule type="cellIs" dxfId="7686" priority="3216" operator="lessThan">
      <formula>$C$4</formula>
    </cfRule>
  </conditionalFormatting>
  <conditionalFormatting sqref="BA59">
    <cfRule type="cellIs" dxfId="7685" priority="3217" operator="lessThan">
      <formula>$C$4</formula>
    </cfRule>
  </conditionalFormatting>
  <conditionalFormatting sqref="BA59">
    <cfRule type="cellIs" dxfId="7684" priority="3218" operator="lessThan">
      <formula>$C$4</formula>
    </cfRule>
  </conditionalFormatting>
  <conditionalFormatting sqref="BA60">
    <cfRule type="cellIs" dxfId="7683" priority="3219" operator="lessThan">
      <formula>$C$4</formula>
    </cfRule>
  </conditionalFormatting>
  <conditionalFormatting sqref="BA60">
    <cfRule type="cellIs" dxfId="7682" priority="3220" operator="lessThan">
      <formula>$C$4</formula>
    </cfRule>
  </conditionalFormatting>
  <conditionalFormatting sqref="BB11">
    <cfRule type="cellIs" dxfId="7681" priority="3221" operator="lessThan">
      <formula>$C$4</formula>
    </cfRule>
  </conditionalFormatting>
  <conditionalFormatting sqref="BB11">
    <cfRule type="cellIs" dxfId="7680" priority="3222" operator="lessThan">
      <formula>$C$4</formula>
    </cfRule>
  </conditionalFormatting>
  <conditionalFormatting sqref="BB12">
    <cfRule type="cellIs" dxfId="7679" priority="3223" operator="lessThan">
      <formula>$C$4</formula>
    </cfRule>
  </conditionalFormatting>
  <conditionalFormatting sqref="BB12">
    <cfRule type="cellIs" dxfId="7678" priority="3224" operator="lessThan">
      <formula>$C$4</formula>
    </cfRule>
  </conditionalFormatting>
  <conditionalFormatting sqref="BB13">
    <cfRule type="cellIs" dxfId="7677" priority="3225" operator="lessThan">
      <formula>$C$4</formula>
    </cfRule>
  </conditionalFormatting>
  <conditionalFormatting sqref="BB13">
    <cfRule type="cellIs" dxfId="7676" priority="3226" operator="lessThan">
      <formula>$C$4</formula>
    </cfRule>
  </conditionalFormatting>
  <conditionalFormatting sqref="BB14">
    <cfRule type="cellIs" dxfId="7675" priority="3227" operator="lessThan">
      <formula>$C$4</formula>
    </cfRule>
  </conditionalFormatting>
  <conditionalFormatting sqref="BB14">
    <cfRule type="cellIs" dxfId="7674" priority="3228" operator="lessThan">
      <formula>$C$4</formula>
    </cfRule>
  </conditionalFormatting>
  <conditionalFormatting sqref="BB15">
    <cfRule type="cellIs" dxfId="7673" priority="3229" operator="lessThan">
      <formula>$C$4</formula>
    </cfRule>
  </conditionalFormatting>
  <conditionalFormatting sqref="BB15">
    <cfRule type="cellIs" dxfId="7672" priority="3230" operator="lessThan">
      <formula>$C$4</formula>
    </cfRule>
  </conditionalFormatting>
  <conditionalFormatting sqref="BB16">
    <cfRule type="cellIs" dxfId="7671" priority="3231" operator="lessThan">
      <formula>$C$4</formula>
    </cfRule>
  </conditionalFormatting>
  <conditionalFormatting sqref="BB16">
    <cfRule type="cellIs" dxfId="7670" priority="3232" operator="lessThan">
      <formula>$C$4</formula>
    </cfRule>
  </conditionalFormatting>
  <conditionalFormatting sqref="BB17">
    <cfRule type="cellIs" dxfId="7669" priority="3233" operator="lessThan">
      <formula>$C$4</formula>
    </cfRule>
  </conditionalFormatting>
  <conditionalFormatting sqref="BB17">
    <cfRule type="cellIs" dxfId="7668" priority="3234" operator="lessThan">
      <formula>$C$4</formula>
    </cfRule>
  </conditionalFormatting>
  <conditionalFormatting sqref="BB18">
    <cfRule type="cellIs" dxfId="7667" priority="3235" operator="lessThan">
      <formula>$C$4</formula>
    </cfRule>
  </conditionalFormatting>
  <conditionalFormatting sqref="BB18">
    <cfRule type="cellIs" dxfId="7666" priority="3236" operator="lessThan">
      <formula>$C$4</formula>
    </cfRule>
  </conditionalFormatting>
  <conditionalFormatting sqref="BB19">
    <cfRule type="cellIs" dxfId="7665" priority="3237" operator="lessThan">
      <formula>$C$4</formula>
    </cfRule>
  </conditionalFormatting>
  <conditionalFormatting sqref="BB19">
    <cfRule type="cellIs" dxfId="7664" priority="3238" operator="lessThan">
      <formula>$C$4</formula>
    </cfRule>
  </conditionalFormatting>
  <conditionalFormatting sqref="BB20">
    <cfRule type="cellIs" dxfId="7663" priority="3239" operator="lessThan">
      <formula>$C$4</formula>
    </cfRule>
  </conditionalFormatting>
  <conditionalFormatting sqref="BB20">
    <cfRule type="cellIs" dxfId="7662" priority="3240" operator="lessThan">
      <formula>$C$4</formula>
    </cfRule>
  </conditionalFormatting>
  <conditionalFormatting sqref="BB21">
    <cfRule type="cellIs" dxfId="7661" priority="3241" operator="lessThan">
      <formula>$C$4</formula>
    </cfRule>
  </conditionalFormatting>
  <conditionalFormatting sqref="BB21">
    <cfRule type="cellIs" dxfId="7660" priority="3242" operator="lessThan">
      <formula>$C$4</formula>
    </cfRule>
  </conditionalFormatting>
  <conditionalFormatting sqref="BB22">
    <cfRule type="cellIs" dxfId="7659" priority="3243" operator="lessThan">
      <formula>$C$4</formula>
    </cfRule>
  </conditionalFormatting>
  <conditionalFormatting sqref="BB22">
    <cfRule type="cellIs" dxfId="7658" priority="3244" operator="lessThan">
      <formula>$C$4</formula>
    </cfRule>
  </conditionalFormatting>
  <conditionalFormatting sqref="BB23">
    <cfRule type="cellIs" dxfId="7657" priority="3245" operator="lessThan">
      <formula>$C$4</formula>
    </cfRule>
  </conditionalFormatting>
  <conditionalFormatting sqref="BB23">
    <cfRule type="cellIs" dxfId="7656" priority="3246" operator="lessThan">
      <formula>$C$4</formula>
    </cfRule>
  </conditionalFormatting>
  <conditionalFormatting sqref="BB24">
    <cfRule type="cellIs" dxfId="7655" priority="3247" operator="lessThan">
      <formula>$C$4</formula>
    </cfRule>
  </conditionalFormatting>
  <conditionalFormatting sqref="BB24">
    <cfRule type="cellIs" dxfId="7654" priority="3248" operator="lessThan">
      <formula>$C$4</formula>
    </cfRule>
  </conditionalFormatting>
  <conditionalFormatting sqref="BB25">
    <cfRule type="cellIs" dxfId="7653" priority="3249" operator="lessThan">
      <formula>$C$4</formula>
    </cfRule>
  </conditionalFormatting>
  <conditionalFormatting sqref="BB25">
    <cfRule type="cellIs" dxfId="7652" priority="3250" operator="lessThan">
      <formula>$C$4</formula>
    </cfRule>
  </conditionalFormatting>
  <conditionalFormatting sqref="BB26">
    <cfRule type="cellIs" dxfId="7651" priority="3251" operator="lessThan">
      <formula>$C$4</formula>
    </cfRule>
  </conditionalFormatting>
  <conditionalFormatting sqref="BB26">
    <cfRule type="cellIs" dxfId="7650" priority="3252" operator="lessThan">
      <formula>$C$4</formula>
    </cfRule>
  </conditionalFormatting>
  <conditionalFormatting sqref="BB27">
    <cfRule type="cellIs" dxfId="7649" priority="3253" operator="lessThan">
      <formula>$C$4</formula>
    </cfRule>
  </conditionalFormatting>
  <conditionalFormatting sqref="BB27">
    <cfRule type="cellIs" dxfId="7648" priority="3254" operator="lessThan">
      <formula>$C$4</formula>
    </cfRule>
  </conditionalFormatting>
  <conditionalFormatting sqref="BB28">
    <cfRule type="cellIs" dxfId="7647" priority="3255" operator="lessThan">
      <formula>$C$4</formula>
    </cfRule>
  </conditionalFormatting>
  <conditionalFormatting sqref="BB28">
    <cfRule type="cellIs" dxfId="7646" priority="3256" operator="lessThan">
      <formula>$C$4</formula>
    </cfRule>
  </conditionalFormatting>
  <conditionalFormatting sqref="BB29">
    <cfRule type="cellIs" dxfId="7645" priority="3257" operator="lessThan">
      <formula>$C$4</formula>
    </cfRule>
  </conditionalFormatting>
  <conditionalFormatting sqref="BB29">
    <cfRule type="cellIs" dxfId="7644" priority="3258" operator="lessThan">
      <formula>$C$4</formula>
    </cfRule>
  </conditionalFormatting>
  <conditionalFormatting sqref="BB30">
    <cfRule type="cellIs" dxfId="7643" priority="3259" operator="lessThan">
      <formula>$C$4</formula>
    </cfRule>
  </conditionalFormatting>
  <conditionalFormatting sqref="BB30">
    <cfRule type="cellIs" dxfId="7642" priority="3260" operator="lessThan">
      <formula>$C$4</formula>
    </cfRule>
  </conditionalFormatting>
  <conditionalFormatting sqref="BB31">
    <cfRule type="cellIs" dxfId="7641" priority="3261" operator="lessThan">
      <formula>$C$4</formula>
    </cfRule>
  </conditionalFormatting>
  <conditionalFormatting sqref="BB31">
    <cfRule type="cellIs" dxfId="7640" priority="3262" operator="lessThan">
      <formula>$C$4</formula>
    </cfRule>
  </conditionalFormatting>
  <conditionalFormatting sqref="BB32">
    <cfRule type="cellIs" dxfId="7639" priority="3263" operator="lessThan">
      <formula>$C$4</formula>
    </cfRule>
  </conditionalFormatting>
  <conditionalFormatting sqref="BB32">
    <cfRule type="cellIs" dxfId="7638" priority="3264" operator="lessThan">
      <formula>$C$4</formula>
    </cfRule>
  </conditionalFormatting>
  <conditionalFormatting sqref="BB33">
    <cfRule type="cellIs" dxfId="7637" priority="3265" operator="lessThan">
      <formula>$C$4</formula>
    </cfRule>
  </conditionalFormatting>
  <conditionalFormatting sqref="BB33">
    <cfRule type="cellIs" dxfId="7636" priority="3266" operator="lessThan">
      <formula>$C$4</formula>
    </cfRule>
  </conditionalFormatting>
  <conditionalFormatting sqref="BB34">
    <cfRule type="cellIs" dxfId="7635" priority="3267" operator="lessThan">
      <formula>$C$4</formula>
    </cfRule>
  </conditionalFormatting>
  <conditionalFormatting sqref="BB34">
    <cfRule type="cellIs" dxfId="7634" priority="3268" operator="lessThan">
      <formula>$C$4</formula>
    </cfRule>
  </conditionalFormatting>
  <conditionalFormatting sqref="BB35">
    <cfRule type="cellIs" dxfId="7633" priority="3269" operator="lessThan">
      <formula>$C$4</formula>
    </cfRule>
  </conditionalFormatting>
  <conditionalFormatting sqref="BB35">
    <cfRule type="cellIs" dxfId="7632" priority="3270" operator="lessThan">
      <formula>$C$4</formula>
    </cfRule>
  </conditionalFormatting>
  <conditionalFormatting sqref="BB36">
    <cfRule type="cellIs" dxfId="7631" priority="3271" operator="lessThan">
      <formula>$C$4</formula>
    </cfRule>
  </conditionalFormatting>
  <conditionalFormatting sqref="BB36">
    <cfRule type="cellIs" dxfId="7630" priority="3272" operator="lessThan">
      <formula>$C$4</formula>
    </cfRule>
  </conditionalFormatting>
  <conditionalFormatting sqref="BB37">
    <cfRule type="cellIs" dxfId="7629" priority="3273" operator="lessThan">
      <formula>$C$4</formula>
    </cfRule>
  </conditionalFormatting>
  <conditionalFormatting sqref="BB37">
    <cfRule type="cellIs" dxfId="7628" priority="3274" operator="lessThan">
      <formula>$C$4</formula>
    </cfRule>
  </conditionalFormatting>
  <conditionalFormatting sqref="BB38">
    <cfRule type="cellIs" dxfId="7627" priority="3275" operator="lessThan">
      <formula>$C$4</formula>
    </cfRule>
  </conditionalFormatting>
  <conditionalFormatting sqref="BB38">
    <cfRule type="cellIs" dxfId="7626" priority="3276" operator="lessThan">
      <formula>$C$4</formula>
    </cfRule>
  </conditionalFormatting>
  <conditionalFormatting sqref="BB39">
    <cfRule type="cellIs" dxfId="7625" priority="3277" operator="lessThan">
      <formula>$C$4</formula>
    </cfRule>
  </conditionalFormatting>
  <conditionalFormatting sqref="BB39">
    <cfRule type="cellIs" dxfId="7624" priority="3278" operator="lessThan">
      <formula>$C$4</formula>
    </cfRule>
  </conditionalFormatting>
  <conditionalFormatting sqref="BB40">
    <cfRule type="cellIs" dxfId="7623" priority="3279" operator="lessThan">
      <formula>$C$4</formula>
    </cfRule>
  </conditionalFormatting>
  <conditionalFormatting sqref="BB40">
    <cfRule type="cellIs" dxfId="7622" priority="3280" operator="lessThan">
      <formula>$C$4</formula>
    </cfRule>
  </conditionalFormatting>
  <conditionalFormatting sqref="BB41">
    <cfRule type="cellIs" dxfId="7621" priority="3281" operator="lessThan">
      <formula>$C$4</formula>
    </cfRule>
  </conditionalFormatting>
  <conditionalFormatting sqref="BB41">
    <cfRule type="cellIs" dxfId="7620" priority="3282" operator="lessThan">
      <formula>$C$4</formula>
    </cfRule>
  </conditionalFormatting>
  <conditionalFormatting sqref="BB42">
    <cfRule type="cellIs" dxfId="7619" priority="3283" operator="lessThan">
      <formula>$C$4</formula>
    </cfRule>
  </conditionalFormatting>
  <conditionalFormatting sqref="BB42">
    <cfRule type="cellIs" dxfId="7618" priority="3284" operator="lessThan">
      <formula>$C$4</formula>
    </cfRule>
  </conditionalFormatting>
  <conditionalFormatting sqref="BB43">
    <cfRule type="cellIs" dxfId="7617" priority="3285" operator="lessThan">
      <formula>$C$4</formula>
    </cfRule>
  </conditionalFormatting>
  <conditionalFormatting sqref="BB43">
    <cfRule type="cellIs" dxfId="7616" priority="3286" operator="lessThan">
      <formula>$C$4</formula>
    </cfRule>
  </conditionalFormatting>
  <conditionalFormatting sqref="BB44">
    <cfRule type="cellIs" dxfId="7615" priority="3287" operator="lessThan">
      <formula>$C$4</formula>
    </cfRule>
  </conditionalFormatting>
  <conditionalFormatting sqref="BB44">
    <cfRule type="cellIs" dxfId="7614" priority="3288" operator="lessThan">
      <formula>$C$4</formula>
    </cfRule>
  </conditionalFormatting>
  <conditionalFormatting sqref="BB45">
    <cfRule type="cellIs" dxfId="7613" priority="3289" operator="lessThan">
      <formula>$C$4</formula>
    </cfRule>
  </conditionalFormatting>
  <conditionalFormatting sqref="BB45">
    <cfRule type="cellIs" dxfId="7612" priority="3290" operator="lessThan">
      <formula>$C$4</formula>
    </cfRule>
  </conditionalFormatting>
  <conditionalFormatting sqref="BB46">
    <cfRule type="cellIs" dxfId="7611" priority="3291" operator="lessThan">
      <formula>$C$4</formula>
    </cfRule>
  </conditionalFormatting>
  <conditionalFormatting sqref="BB46">
    <cfRule type="cellIs" dxfId="7610" priority="3292" operator="lessThan">
      <formula>$C$4</formula>
    </cfRule>
  </conditionalFormatting>
  <conditionalFormatting sqref="BB47">
    <cfRule type="cellIs" dxfId="7609" priority="3293" operator="lessThan">
      <formula>$C$4</formula>
    </cfRule>
  </conditionalFormatting>
  <conditionalFormatting sqref="BB47">
    <cfRule type="cellIs" dxfId="7608" priority="3294" operator="lessThan">
      <formula>$C$4</formula>
    </cfRule>
  </conditionalFormatting>
  <conditionalFormatting sqref="BB48">
    <cfRule type="cellIs" dxfId="7607" priority="3295" operator="lessThan">
      <formula>$C$4</formula>
    </cfRule>
  </conditionalFormatting>
  <conditionalFormatting sqref="BB48">
    <cfRule type="cellIs" dxfId="7606" priority="3296" operator="lessThan">
      <formula>$C$4</formula>
    </cfRule>
  </conditionalFormatting>
  <conditionalFormatting sqref="BB49">
    <cfRule type="cellIs" dxfId="7605" priority="3297" operator="lessThan">
      <formula>$C$4</formula>
    </cfRule>
  </conditionalFormatting>
  <conditionalFormatting sqref="BB49">
    <cfRule type="cellIs" dxfId="7604" priority="3298" operator="lessThan">
      <formula>$C$4</formula>
    </cfRule>
  </conditionalFormatting>
  <conditionalFormatting sqref="BB50">
    <cfRule type="cellIs" dxfId="7603" priority="3299" operator="lessThan">
      <formula>$C$4</formula>
    </cfRule>
  </conditionalFormatting>
  <conditionalFormatting sqref="BB50">
    <cfRule type="cellIs" dxfId="7602" priority="3300" operator="lessThan">
      <formula>$C$4</formula>
    </cfRule>
  </conditionalFormatting>
  <conditionalFormatting sqref="BB51">
    <cfRule type="cellIs" dxfId="7601" priority="3301" operator="lessThan">
      <formula>$C$4</formula>
    </cfRule>
  </conditionalFormatting>
  <conditionalFormatting sqref="BB51">
    <cfRule type="cellIs" dxfId="7600" priority="3302" operator="lessThan">
      <formula>$C$4</formula>
    </cfRule>
  </conditionalFormatting>
  <conditionalFormatting sqref="BB52">
    <cfRule type="cellIs" dxfId="7599" priority="3303" operator="lessThan">
      <formula>$C$4</formula>
    </cfRule>
  </conditionalFormatting>
  <conditionalFormatting sqref="BB52">
    <cfRule type="cellIs" dxfId="7598" priority="3304" operator="lessThan">
      <formula>$C$4</formula>
    </cfRule>
  </conditionalFormatting>
  <conditionalFormatting sqref="BB53">
    <cfRule type="cellIs" dxfId="7597" priority="3305" operator="lessThan">
      <formula>$C$4</formula>
    </cfRule>
  </conditionalFormatting>
  <conditionalFormatting sqref="BB53">
    <cfRule type="cellIs" dxfId="7596" priority="3306" operator="lessThan">
      <formula>$C$4</formula>
    </cfRule>
  </conditionalFormatting>
  <conditionalFormatting sqref="BB54">
    <cfRule type="cellIs" dxfId="7595" priority="3307" operator="lessThan">
      <formula>$C$4</formula>
    </cfRule>
  </conditionalFormatting>
  <conditionalFormatting sqref="BB54">
    <cfRule type="cellIs" dxfId="7594" priority="3308" operator="lessThan">
      <formula>$C$4</formula>
    </cfRule>
  </conditionalFormatting>
  <conditionalFormatting sqref="BB55">
    <cfRule type="cellIs" dxfId="7593" priority="3309" operator="lessThan">
      <formula>$C$4</formula>
    </cfRule>
  </conditionalFormatting>
  <conditionalFormatting sqref="BB55">
    <cfRule type="cellIs" dxfId="7592" priority="3310" operator="lessThan">
      <formula>$C$4</formula>
    </cfRule>
  </conditionalFormatting>
  <conditionalFormatting sqref="BB56">
    <cfRule type="cellIs" dxfId="7591" priority="3311" operator="lessThan">
      <formula>$C$4</formula>
    </cfRule>
  </conditionalFormatting>
  <conditionalFormatting sqref="BB56">
    <cfRule type="cellIs" dxfId="7590" priority="3312" operator="lessThan">
      <formula>$C$4</formula>
    </cfRule>
  </conditionalFormatting>
  <conditionalFormatting sqref="BB57">
    <cfRule type="cellIs" dxfId="7589" priority="3313" operator="lessThan">
      <formula>$C$4</formula>
    </cfRule>
  </conditionalFormatting>
  <conditionalFormatting sqref="BB57">
    <cfRule type="cellIs" dxfId="7588" priority="3314" operator="lessThan">
      <formula>$C$4</formula>
    </cfRule>
  </conditionalFormatting>
  <conditionalFormatting sqref="BB58">
    <cfRule type="cellIs" dxfId="7587" priority="3315" operator="lessThan">
      <formula>$C$4</formula>
    </cfRule>
  </conditionalFormatting>
  <conditionalFormatting sqref="BB58">
    <cfRule type="cellIs" dxfId="7586" priority="3316" operator="lessThan">
      <formula>$C$4</formula>
    </cfRule>
  </conditionalFormatting>
  <conditionalFormatting sqref="BB59">
    <cfRule type="cellIs" dxfId="7585" priority="3317" operator="lessThan">
      <formula>$C$4</formula>
    </cfRule>
  </conditionalFormatting>
  <conditionalFormatting sqref="BB59">
    <cfRule type="cellIs" dxfId="7584" priority="3318" operator="lessThan">
      <formula>$C$4</formula>
    </cfRule>
  </conditionalFormatting>
  <conditionalFormatting sqref="BB60">
    <cfRule type="cellIs" dxfId="7583" priority="3319" operator="lessThan">
      <formula>$C$4</formula>
    </cfRule>
  </conditionalFormatting>
  <conditionalFormatting sqref="BB60">
    <cfRule type="cellIs" dxfId="7582" priority="3320" operator="lessThan">
      <formula>$C$4</formula>
    </cfRule>
  </conditionalFormatting>
  <conditionalFormatting sqref="BC11">
    <cfRule type="cellIs" dxfId="7581" priority="3321" operator="lessThan">
      <formula>$C$4</formula>
    </cfRule>
  </conditionalFormatting>
  <conditionalFormatting sqref="BC11">
    <cfRule type="cellIs" dxfId="7580" priority="3322" operator="lessThan">
      <formula>$C$4</formula>
    </cfRule>
  </conditionalFormatting>
  <conditionalFormatting sqref="BC12">
    <cfRule type="cellIs" dxfId="7579" priority="3323" operator="lessThan">
      <formula>$C$4</formula>
    </cfRule>
  </conditionalFormatting>
  <conditionalFormatting sqref="BC12">
    <cfRule type="cellIs" dxfId="7578" priority="3324" operator="lessThan">
      <formula>$C$4</formula>
    </cfRule>
  </conditionalFormatting>
  <conditionalFormatting sqref="BC13">
    <cfRule type="cellIs" dxfId="7577" priority="3325" operator="lessThan">
      <formula>$C$4</formula>
    </cfRule>
  </conditionalFormatting>
  <conditionalFormatting sqref="BC13">
    <cfRule type="cellIs" dxfId="7576" priority="3326" operator="lessThan">
      <formula>$C$4</formula>
    </cfRule>
  </conditionalFormatting>
  <conditionalFormatting sqref="BC14">
    <cfRule type="cellIs" dxfId="7575" priority="3327" operator="lessThan">
      <formula>$C$4</formula>
    </cfRule>
  </conditionalFormatting>
  <conditionalFormatting sqref="BC14">
    <cfRule type="cellIs" dxfId="7574" priority="3328" operator="lessThan">
      <formula>$C$4</formula>
    </cfRule>
  </conditionalFormatting>
  <conditionalFormatting sqref="BC15">
    <cfRule type="cellIs" dxfId="7573" priority="3329" operator="lessThan">
      <formula>$C$4</formula>
    </cfRule>
  </conditionalFormatting>
  <conditionalFormatting sqref="BC15">
    <cfRule type="cellIs" dxfId="7572" priority="3330" operator="lessThan">
      <formula>$C$4</formula>
    </cfRule>
  </conditionalFormatting>
  <conditionalFormatting sqref="BC16">
    <cfRule type="cellIs" dxfId="7571" priority="3331" operator="lessThan">
      <formula>$C$4</formula>
    </cfRule>
  </conditionalFormatting>
  <conditionalFormatting sqref="BC16">
    <cfRule type="cellIs" dxfId="7570" priority="3332" operator="lessThan">
      <formula>$C$4</formula>
    </cfRule>
  </conditionalFormatting>
  <conditionalFormatting sqref="BC17">
    <cfRule type="cellIs" dxfId="7569" priority="3333" operator="lessThan">
      <formula>$C$4</formula>
    </cfRule>
  </conditionalFormatting>
  <conditionalFormatting sqref="BC17">
    <cfRule type="cellIs" dxfId="7568" priority="3334" operator="lessThan">
      <formula>$C$4</formula>
    </cfRule>
  </conditionalFormatting>
  <conditionalFormatting sqref="BC18">
    <cfRule type="cellIs" dxfId="7567" priority="3335" operator="lessThan">
      <formula>$C$4</formula>
    </cfRule>
  </conditionalFormatting>
  <conditionalFormatting sqref="BC18">
    <cfRule type="cellIs" dxfId="7566" priority="3336" operator="lessThan">
      <formula>$C$4</formula>
    </cfRule>
  </conditionalFormatting>
  <conditionalFormatting sqref="BC19">
    <cfRule type="cellIs" dxfId="7565" priority="3337" operator="lessThan">
      <formula>$C$4</formula>
    </cfRule>
  </conditionalFormatting>
  <conditionalFormatting sqref="BC19">
    <cfRule type="cellIs" dxfId="7564" priority="3338" operator="lessThan">
      <formula>$C$4</formula>
    </cfRule>
  </conditionalFormatting>
  <conditionalFormatting sqref="BC20">
    <cfRule type="cellIs" dxfId="7563" priority="3339" operator="lessThan">
      <formula>$C$4</formula>
    </cfRule>
  </conditionalFormatting>
  <conditionalFormatting sqref="BC20">
    <cfRule type="cellIs" dxfId="7562" priority="3340" operator="lessThan">
      <formula>$C$4</formula>
    </cfRule>
  </conditionalFormatting>
  <conditionalFormatting sqref="BC21">
    <cfRule type="cellIs" dxfId="7561" priority="3341" operator="lessThan">
      <formula>$C$4</formula>
    </cfRule>
  </conditionalFormatting>
  <conditionalFormatting sqref="BC21">
    <cfRule type="cellIs" dxfId="7560" priority="3342" operator="lessThan">
      <formula>$C$4</formula>
    </cfRule>
  </conditionalFormatting>
  <conditionalFormatting sqref="BC22">
    <cfRule type="cellIs" dxfId="7559" priority="3343" operator="lessThan">
      <formula>$C$4</formula>
    </cfRule>
  </conditionalFormatting>
  <conditionalFormatting sqref="BC22">
    <cfRule type="cellIs" dxfId="7558" priority="3344" operator="lessThan">
      <formula>$C$4</formula>
    </cfRule>
  </conditionalFormatting>
  <conditionalFormatting sqref="BC23">
    <cfRule type="cellIs" dxfId="7557" priority="3345" operator="lessThan">
      <formula>$C$4</formula>
    </cfRule>
  </conditionalFormatting>
  <conditionalFormatting sqref="BC23">
    <cfRule type="cellIs" dxfId="7556" priority="3346" operator="lessThan">
      <formula>$C$4</formula>
    </cfRule>
  </conditionalFormatting>
  <conditionalFormatting sqref="BC24">
    <cfRule type="cellIs" dxfId="7555" priority="3347" operator="lessThan">
      <formula>$C$4</formula>
    </cfRule>
  </conditionalFormatting>
  <conditionalFormatting sqref="BC24">
    <cfRule type="cellIs" dxfId="7554" priority="3348" operator="lessThan">
      <formula>$C$4</formula>
    </cfRule>
  </conditionalFormatting>
  <conditionalFormatting sqref="BC25">
    <cfRule type="cellIs" dxfId="7553" priority="3349" operator="lessThan">
      <formula>$C$4</formula>
    </cfRule>
  </conditionalFormatting>
  <conditionalFormatting sqref="BC25">
    <cfRule type="cellIs" dxfId="7552" priority="3350" operator="lessThan">
      <formula>$C$4</formula>
    </cfRule>
  </conditionalFormatting>
  <conditionalFormatting sqref="BC26">
    <cfRule type="cellIs" dxfId="7551" priority="3351" operator="lessThan">
      <formula>$C$4</formula>
    </cfRule>
  </conditionalFormatting>
  <conditionalFormatting sqref="BC26">
    <cfRule type="cellIs" dxfId="7550" priority="3352" operator="lessThan">
      <formula>$C$4</formula>
    </cfRule>
  </conditionalFormatting>
  <conditionalFormatting sqref="BC27">
    <cfRule type="cellIs" dxfId="7549" priority="3353" operator="lessThan">
      <formula>$C$4</formula>
    </cfRule>
  </conditionalFormatting>
  <conditionalFormatting sqref="BC27">
    <cfRule type="cellIs" dxfId="7548" priority="3354" operator="lessThan">
      <formula>$C$4</formula>
    </cfRule>
  </conditionalFormatting>
  <conditionalFormatting sqref="BC28">
    <cfRule type="cellIs" dxfId="7547" priority="3355" operator="lessThan">
      <formula>$C$4</formula>
    </cfRule>
  </conditionalFormatting>
  <conditionalFormatting sqref="BC28">
    <cfRule type="cellIs" dxfId="7546" priority="3356" operator="lessThan">
      <formula>$C$4</formula>
    </cfRule>
  </conditionalFormatting>
  <conditionalFormatting sqref="BC29">
    <cfRule type="cellIs" dxfId="7545" priority="3357" operator="lessThan">
      <formula>$C$4</formula>
    </cfRule>
  </conditionalFormatting>
  <conditionalFormatting sqref="BC29">
    <cfRule type="cellIs" dxfId="7544" priority="3358" operator="lessThan">
      <formula>$C$4</formula>
    </cfRule>
  </conditionalFormatting>
  <conditionalFormatting sqref="BC30">
    <cfRule type="cellIs" dxfId="7543" priority="3359" operator="lessThan">
      <formula>$C$4</formula>
    </cfRule>
  </conditionalFormatting>
  <conditionalFormatting sqref="BC30">
    <cfRule type="cellIs" dxfId="7542" priority="3360" operator="lessThan">
      <formula>$C$4</formula>
    </cfRule>
  </conditionalFormatting>
  <conditionalFormatting sqref="BC31">
    <cfRule type="cellIs" dxfId="7541" priority="3361" operator="lessThan">
      <formula>$C$4</formula>
    </cfRule>
  </conditionalFormatting>
  <conditionalFormatting sqref="BC31">
    <cfRule type="cellIs" dxfId="7540" priority="3362" operator="lessThan">
      <formula>$C$4</formula>
    </cfRule>
  </conditionalFormatting>
  <conditionalFormatting sqref="BC32">
    <cfRule type="cellIs" dxfId="7539" priority="3363" operator="lessThan">
      <formula>$C$4</formula>
    </cfRule>
  </conditionalFormatting>
  <conditionalFormatting sqref="BC32">
    <cfRule type="cellIs" dxfId="7538" priority="3364" operator="lessThan">
      <formula>$C$4</formula>
    </cfRule>
  </conditionalFormatting>
  <conditionalFormatting sqref="BC33">
    <cfRule type="cellIs" dxfId="7537" priority="3365" operator="lessThan">
      <formula>$C$4</formula>
    </cfRule>
  </conditionalFormatting>
  <conditionalFormatting sqref="BC33">
    <cfRule type="cellIs" dxfId="7536" priority="3366" operator="lessThan">
      <formula>$C$4</formula>
    </cfRule>
  </conditionalFormatting>
  <conditionalFormatting sqref="BC34">
    <cfRule type="cellIs" dxfId="7535" priority="3367" operator="lessThan">
      <formula>$C$4</formula>
    </cfRule>
  </conditionalFormatting>
  <conditionalFormatting sqref="BC34">
    <cfRule type="cellIs" dxfId="7534" priority="3368" operator="lessThan">
      <formula>$C$4</formula>
    </cfRule>
  </conditionalFormatting>
  <conditionalFormatting sqref="BC35">
    <cfRule type="cellIs" dxfId="7533" priority="3369" operator="lessThan">
      <formula>$C$4</formula>
    </cfRule>
  </conditionalFormatting>
  <conditionalFormatting sqref="BC35">
    <cfRule type="cellIs" dxfId="7532" priority="3370" operator="lessThan">
      <formula>$C$4</formula>
    </cfRule>
  </conditionalFormatting>
  <conditionalFormatting sqref="BC36">
    <cfRule type="cellIs" dxfId="7531" priority="3371" operator="lessThan">
      <formula>$C$4</formula>
    </cfRule>
  </conditionalFormatting>
  <conditionalFormatting sqref="BC36">
    <cfRule type="cellIs" dxfId="7530" priority="3372" operator="lessThan">
      <formula>$C$4</formula>
    </cfRule>
  </conditionalFormatting>
  <conditionalFormatting sqref="BC37">
    <cfRule type="cellIs" dxfId="7529" priority="3373" operator="lessThan">
      <formula>$C$4</formula>
    </cfRule>
  </conditionalFormatting>
  <conditionalFormatting sqref="BC37">
    <cfRule type="cellIs" dxfId="7528" priority="3374" operator="lessThan">
      <formula>$C$4</formula>
    </cfRule>
  </conditionalFormatting>
  <conditionalFormatting sqref="BC38">
    <cfRule type="cellIs" dxfId="7527" priority="3375" operator="lessThan">
      <formula>$C$4</formula>
    </cfRule>
  </conditionalFormatting>
  <conditionalFormatting sqref="BC38">
    <cfRule type="cellIs" dxfId="7526" priority="3376" operator="lessThan">
      <formula>$C$4</formula>
    </cfRule>
  </conditionalFormatting>
  <conditionalFormatting sqref="BC39">
    <cfRule type="cellIs" dxfId="7525" priority="3377" operator="lessThan">
      <formula>$C$4</formula>
    </cfRule>
  </conditionalFormatting>
  <conditionalFormatting sqref="BC39">
    <cfRule type="cellIs" dxfId="7524" priority="3378" operator="lessThan">
      <formula>$C$4</formula>
    </cfRule>
  </conditionalFormatting>
  <conditionalFormatting sqref="BC40">
    <cfRule type="cellIs" dxfId="7523" priority="3379" operator="lessThan">
      <formula>$C$4</formula>
    </cfRule>
  </conditionalFormatting>
  <conditionalFormatting sqref="BC40">
    <cfRule type="cellIs" dxfId="7522" priority="3380" operator="lessThan">
      <formula>$C$4</formula>
    </cfRule>
  </conditionalFormatting>
  <conditionalFormatting sqref="BC41">
    <cfRule type="cellIs" dxfId="7521" priority="3381" operator="lessThan">
      <formula>$C$4</formula>
    </cfRule>
  </conditionalFormatting>
  <conditionalFormatting sqref="BC41">
    <cfRule type="cellIs" dxfId="7520" priority="3382" operator="lessThan">
      <formula>$C$4</formula>
    </cfRule>
  </conditionalFormatting>
  <conditionalFormatting sqref="BC42">
    <cfRule type="cellIs" dxfId="7519" priority="3383" operator="lessThan">
      <formula>$C$4</formula>
    </cfRule>
  </conditionalFormatting>
  <conditionalFormatting sqref="BC42">
    <cfRule type="cellIs" dxfId="7518" priority="3384" operator="lessThan">
      <formula>$C$4</formula>
    </cfRule>
  </conditionalFormatting>
  <conditionalFormatting sqref="BC43">
    <cfRule type="cellIs" dxfId="7517" priority="3385" operator="lessThan">
      <formula>$C$4</formula>
    </cfRule>
  </conditionalFormatting>
  <conditionalFormatting sqref="BC43">
    <cfRule type="cellIs" dxfId="7516" priority="3386" operator="lessThan">
      <formula>$C$4</formula>
    </cfRule>
  </conditionalFormatting>
  <conditionalFormatting sqref="BC44">
    <cfRule type="cellIs" dxfId="7515" priority="3387" operator="lessThan">
      <formula>$C$4</formula>
    </cfRule>
  </conditionalFormatting>
  <conditionalFormatting sqref="BC44">
    <cfRule type="cellIs" dxfId="7514" priority="3388" operator="lessThan">
      <formula>$C$4</formula>
    </cfRule>
  </conditionalFormatting>
  <conditionalFormatting sqref="BC45">
    <cfRule type="cellIs" dxfId="7513" priority="3389" operator="lessThan">
      <formula>$C$4</formula>
    </cfRule>
  </conditionalFormatting>
  <conditionalFormatting sqref="BC45">
    <cfRule type="cellIs" dxfId="7512" priority="3390" operator="lessThan">
      <formula>$C$4</formula>
    </cfRule>
  </conditionalFormatting>
  <conditionalFormatting sqref="BC46">
    <cfRule type="cellIs" dxfId="7511" priority="3391" operator="lessThan">
      <formula>$C$4</formula>
    </cfRule>
  </conditionalFormatting>
  <conditionalFormatting sqref="BC46">
    <cfRule type="cellIs" dxfId="7510" priority="3392" operator="lessThan">
      <formula>$C$4</formula>
    </cfRule>
  </conditionalFormatting>
  <conditionalFormatting sqref="BC47">
    <cfRule type="cellIs" dxfId="7509" priority="3393" operator="lessThan">
      <formula>$C$4</formula>
    </cfRule>
  </conditionalFormatting>
  <conditionalFormatting sqref="BC47">
    <cfRule type="cellIs" dxfId="7508" priority="3394" operator="lessThan">
      <formula>$C$4</formula>
    </cfRule>
  </conditionalFormatting>
  <conditionalFormatting sqref="BC48">
    <cfRule type="cellIs" dxfId="7507" priority="3395" operator="lessThan">
      <formula>$C$4</formula>
    </cfRule>
  </conditionalFormatting>
  <conditionalFormatting sqref="BC48">
    <cfRule type="cellIs" dxfId="7506" priority="3396" operator="lessThan">
      <formula>$C$4</formula>
    </cfRule>
  </conditionalFormatting>
  <conditionalFormatting sqref="BC49">
    <cfRule type="cellIs" dxfId="7505" priority="3397" operator="lessThan">
      <formula>$C$4</formula>
    </cfRule>
  </conditionalFormatting>
  <conditionalFormatting sqref="BC49">
    <cfRule type="cellIs" dxfId="7504" priority="3398" operator="lessThan">
      <formula>$C$4</formula>
    </cfRule>
  </conditionalFormatting>
  <conditionalFormatting sqref="BC50">
    <cfRule type="cellIs" dxfId="7503" priority="3399" operator="lessThan">
      <formula>$C$4</formula>
    </cfRule>
  </conditionalFormatting>
  <conditionalFormatting sqref="BC50">
    <cfRule type="cellIs" dxfId="7502" priority="3400" operator="lessThan">
      <formula>$C$4</formula>
    </cfRule>
  </conditionalFormatting>
  <conditionalFormatting sqref="BC51">
    <cfRule type="cellIs" dxfId="7501" priority="3401" operator="lessThan">
      <formula>$C$4</formula>
    </cfRule>
  </conditionalFormatting>
  <conditionalFormatting sqref="BC51">
    <cfRule type="cellIs" dxfId="7500" priority="3402" operator="lessThan">
      <formula>$C$4</formula>
    </cfRule>
  </conditionalFormatting>
  <conditionalFormatting sqref="BC52">
    <cfRule type="cellIs" dxfId="7499" priority="3403" operator="lessThan">
      <formula>$C$4</formula>
    </cfRule>
  </conditionalFormatting>
  <conditionalFormatting sqref="BC52">
    <cfRule type="cellIs" dxfId="7498" priority="3404" operator="lessThan">
      <formula>$C$4</formula>
    </cfRule>
  </conditionalFormatting>
  <conditionalFormatting sqref="BC53">
    <cfRule type="cellIs" dxfId="7497" priority="3405" operator="lessThan">
      <formula>$C$4</formula>
    </cfRule>
  </conditionalFormatting>
  <conditionalFormatting sqref="BC53">
    <cfRule type="cellIs" dxfId="7496" priority="3406" operator="lessThan">
      <formula>$C$4</formula>
    </cfRule>
  </conditionalFormatting>
  <conditionalFormatting sqref="BC54">
    <cfRule type="cellIs" dxfId="7495" priority="3407" operator="lessThan">
      <formula>$C$4</formula>
    </cfRule>
  </conditionalFormatting>
  <conditionalFormatting sqref="BC54">
    <cfRule type="cellIs" dxfId="7494" priority="3408" operator="lessThan">
      <formula>$C$4</formula>
    </cfRule>
  </conditionalFormatting>
  <conditionalFormatting sqref="BC55">
    <cfRule type="cellIs" dxfId="7493" priority="3409" operator="lessThan">
      <formula>$C$4</formula>
    </cfRule>
  </conditionalFormatting>
  <conditionalFormatting sqref="BC55">
    <cfRule type="cellIs" dxfId="7492" priority="3410" operator="lessThan">
      <formula>$C$4</formula>
    </cfRule>
  </conditionalFormatting>
  <conditionalFormatting sqref="BC56">
    <cfRule type="cellIs" dxfId="7491" priority="3411" operator="lessThan">
      <formula>$C$4</formula>
    </cfRule>
  </conditionalFormatting>
  <conditionalFormatting sqref="BC56">
    <cfRule type="cellIs" dxfId="7490" priority="3412" operator="lessThan">
      <formula>$C$4</formula>
    </cfRule>
  </conditionalFormatting>
  <conditionalFormatting sqref="BC57">
    <cfRule type="cellIs" dxfId="7489" priority="3413" operator="lessThan">
      <formula>$C$4</formula>
    </cfRule>
  </conditionalFormatting>
  <conditionalFormatting sqref="BC57">
    <cfRule type="cellIs" dxfId="7488" priority="3414" operator="lessThan">
      <formula>$C$4</formula>
    </cfRule>
  </conditionalFormatting>
  <conditionalFormatting sqref="BC58">
    <cfRule type="cellIs" dxfId="7487" priority="3415" operator="lessThan">
      <formula>$C$4</formula>
    </cfRule>
  </conditionalFormatting>
  <conditionalFormatting sqref="BC58">
    <cfRule type="cellIs" dxfId="7486" priority="3416" operator="lessThan">
      <formula>$C$4</formula>
    </cfRule>
  </conditionalFormatting>
  <conditionalFormatting sqref="BC59">
    <cfRule type="cellIs" dxfId="7485" priority="3417" operator="lessThan">
      <formula>$C$4</formula>
    </cfRule>
  </conditionalFormatting>
  <conditionalFormatting sqref="BC59">
    <cfRule type="cellIs" dxfId="7484" priority="3418" operator="lessThan">
      <formula>$C$4</formula>
    </cfRule>
  </conditionalFormatting>
  <conditionalFormatting sqref="BC60">
    <cfRule type="cellIs" dxfId="7483" priority="3419" operator="lessThan">
      <formula>$C$4</formula>
    </cfRule>
  </conditionalFormatting>
  <conditionalFormatting sqref="BC60">
    <cfRule type="cellIs" dxfId="7482" priority="3420" operator="lessThan">
      <formula>$C$4</formula>
    </cfRule>
  </conditionalFormatting>
  <conditionalFormatting sqref="BD11">
    <cfRule type="cellIs" dxfId="7481" priority="3421" operator="lessThan">
      <formula>$C$4</formula>
    </cfRule>
  </conditionalFormatting>
  <conditionalFormatting sqref="BD11">
    <cfRule type="cellIs" dxfId="7480" priority="3422" operator="lessThan">
      <formula>$C$4</formula>
    </cfRule>
  </conditionalFormatting>
  <conditionalFormatting sqref="BD12">
    <cfRule type="cellIs" dxfId="7479" priority="3423" operator="lessThan">
      <formula>$C$4</formula>
    </cfRule>
  </conditionalFormatting>
  <conditionalFormatting sqref="BD12">
    <cfRule type="cellIs" dxfId="7478" priority="3424" operator="lessThan">
      <formula>$C$4</formula>
    </cfRule>
  </conditionalFormatting>
  <conditionalFormatting sqref="BD13">
    <cfRule type="cellIs" dxfId="7477" priority="3425" operator="lessThan">
      <formula>$C$4</formula>
    </cfRule>
  </conditionalFormatting>
  <conditionalFormatting sqref="BD13">
    <cfRule type="cellIs" dxfId="7476" priority="3426" operator="lessThan">
      <formula>$C$4</formula>
    </cfRule>
  </conditionalFormatting>
  <conditionalFormatting sqref="BD14">
    <cfRule type="cellIs" dxfId="7475" priority="3427" operator="lessThan">
      <formula>$C$4</formula>
    </cfRule>
  </conditionalFormatting>
  <conditionalFormatting sqref="BD14">
    <cfRule type="cellIs" dxfId="7474" priority="3428" operator="lessThan">
      <formula>$C$4</formula>
    </cfRule>
  </conditionalFormatting>
  <conditionalFormatting sqref="BD15">
    <cfRule type="cellIs" dxfId="7473" priority="3429" operator="lessThan">
      <formula>$C$4</formula>
    </cfRule>
  </conditionalFormatting>
  <conditionalFormatting sqref="BD15">
    <cfRule type="cellIs" dxfId="7472" priority="3430" operator="lessThan">
      <formula>$C$4</formula>
    </cfRule>
  </conditionalFormatting>
  <conditionalFormatting sqref="BD16">
    <cfRule type="cellIs" dxfId="7471" priority="3431" operator="lessThan">
      <formula>$C$4</formula>
    </cfRule>
  </conditionalFormatting>
  <conditionalFormatting sqref="BD16">
    <cfRule type="cellIs" dxfId="7470" priority="3432" operator="lessThan">
      <formula>$C$4</formula>
    </cfRule>
  </conditionalFormatting>
  <conditionalFormatting sqref="BD17">
    <cfRule type="cellIs" dxfId="7469" priority="3433" operator="lessThan">
      <formula>$C$4</formula>
    </cfRule>
  </conditionalFormatting>
  <conditionalFormatting sqref="BD17">
    <cfRule type="cellIs" dxfId="7468" priority="3434" operator="lessThan">
      <formula>$C$4</formula>
    </cfRule>
  </conditionalFormatting>
  <conditionalFormatting sqref="BD18">
    <cfRule type="cellIs" dxfId="7467" priority="3435" operator="lessThan">
      <formula>$C$4</formula>
    </cfRule>
  </conditionalFormatting>
  <conditionalFormatting sqref="BD18">
    <cfRule type="cellIs" dxfId="7466" priority="3436" operator="lessThan">
      <formula>$C$4</formula>
    </cfRule>
  </conditionalFormatting>
  <conditionalFormatting sqref="BD19">
    <cfRule type="cellIs" dxfId="7465" priority="3437" operator="lessThan">
      <formula>$C$4</formula>
    </cfRule>
  </conditionalFormatting>
  <conditionalFormatting sqref="BD19">
    <cfRule type="cellIs" dxfId="7464" priority="3438" operator="lessThan">
      <formula>$C$4</formula>
    </cfRule>
  </conditionalFormatting>
  <conditionalFormatting sqref="BD20">
    <cfRule type="cellIs" dxfId="7463" priority="3439" operator="lessThan">
      <formula>$C$4</formula>
    </cfRule>
  </conditionalFormatting>
  <conditionalFormatting sqref="BD20">
    <cfRule type="cellIs" dxfId="7462" priority="3440" operator="lessThan">
      <formula>$C$4</formula>
    </cfRule>
  </conditionalFormatting>
  <conditionalFormatting sqref="BD21">
    <cfRule type="cellIs" dxfId="7461" priority="3441" operator="lessThan">
      <formula>$C$4</formula>
    </cfRule>
  </conditionalFormatting>
  <conditionalFormatting sqref="BD21">
    <cfRule type="cellIs" dxfId="7460" priority="3442" operator="lessThan">
      <formula>$C$4</formula>
    </cfRule>
  </conditionalFormatting>
  <conditionalFormatting sqref="BD22">
    <cfRule type="cellIs" dxfId="7459" priority="3443" operator="lessThan">
      <formula>$C$4</formula>
    </cfRule>
  </conditionalFormatting>
  <conditionalFormatting sqref="BD22">
    <cfRule type="cellIs" dxfId="7458" priority="3444" operator="lessThan">
      <formula>$C$4</formula>
    </cfRule>
  </conditionalFormatting>
  <conditionalFormatting sqref="BD23">
    <cfRule type="cellIs" dxfId="7457" priority="3445" operator="lessThan">
      <formula>$C$4</formula>
    </cfRule>
  </conditionalFormatting>
  <conditionalFormatting sqref="BD23">
    <cfRule type="cellIs" dxfId="7456" priority="3446" operator="lessThan">
      <formula>$C$4</formula>
    </cfRule>
  </conditionalFormatting>
  <conditionalFormatting sqref="BD24">
    <cfRule type="cellIs" dxfId="7455" priority="3447" operator="lessThan">
      <formula>$C$4</formula>
    </cfRule>
  </conditionalFormatting>
  <conditionalFormatting sqref="BD24">
    <cfRule type="cellIs" dxfId="7454" priority="3448" operator="lessThan">
      <formula>$C$4</formula>
    </cfRule>
  </conditionalFormatting>
  <conditionalFormatting sqref="BD25">
    <cfRule type="cellIs" dxfId="7453" priority="3449" operator="lessThan">
      <formula>$C$4</formula>
    </cfRule>
  </conditionalFormatting>
  <conditionalFormatting sqref="BD25">
    <cfRule type="cellIs" dxfId="7452" priority="3450" operator="lessThan">
      <formula>$C$4</formula>
    </cfRule>
  </conditionalFormatting>
  <conditionalFormatting sqref="BD26">
    <cfRule type="cellIs" dxfId="7451" priority="3451" operator="lessThan">
      <formula>$C$4</formula>
    </cfRule>
  </conditionalFormatting>
  <conditionalFormatting sqref="BD26">
    <cfRule type="cellIs" dxfId="7450" priority="3452" operator="lessThan">
      <formula>$C$4</formula>
    </cfRule>
  </conditionalFormatting>
  <conditionalFormatting sqref="BD27">
    <cfRule type="cellIs" dxfId="7449" priority="3453" operator="lessThan">
      <formula>$C$4</formula>
    </cfRule>
  </conditionalFormatting>
  <conditionalFormatting sqref="BD27">
    <cfRule type="cellIs" dxfId="7448" priority="3454" operator="lessThan">
      <formula>$C$4</formula>
    </cfRule>
  </conditionalFormatting>
  <conditionalFormatting sqref="BD28">
    <cfRule type="cellIs" dxfId="7447" priority="3455" operator="lessThan">
      <formula>$C$4</formula>
    </cfRule>
  </conditionalFormatting>
  <conditionalFormatting sqref="BD28">
    <cfRule type="cellIs" dxfId="7446" priority="3456" operator="lessThan">
      <formula>$C$4</formula>
    </cfRule>
  </conditionalFormatting>
  <conditionalFormatting sqref="BD29">
    <cfRule type="cellIs" dxfId="7445" priority="3457" operator="lessThan">
      <formula>$C$4</formula>
    </cfRule>
  </conditionalFormatting>
  <conditionalFormatting sqref="BD29">
    <cfRule type="cellIs" dxfId="7444" priority="3458" operator="lessThan">
      <formula>$C$4</formula>
    </cfRule>
  </conditionalFormatting>
  <conditionalFormatting sqref="BD30">
    <cfRule type="cellIs" dxfId="7443" priority="3459" operator="lessThan">
      <formula>$C$4</formula>
    </cfRule>
  </conditionalFormatting>
  <conditionalFormatting sqref="BD30">
    <cfRule type="cellIs" dxfId="7442" priority="3460" operator="lessThan">
      <formula>$C$4</formula>
    </cfRule>
  </conditionalFormatting>
  <conditionalFormatting sqref="BD31">
    <cfRule type="cellIs" dxfId="7441" priority="3461" operator="lessThan">
      <formula>$C$4</formula>
    </cfRule>
  </conditionalFormatting>
  <conditionalFormatting sqref="BD31">
    <cfRule type="cellIs" dxfId="7440" priority="3462" operator="lessThan">
      <formula>$C$4</formula>
    </cfRule>
  </conditionalFormatting>
  <conditionalFormatting sqref="BD32">
    <cfRule type="cellIs" dxfId="7439" priority="3463" operator="lessThan">
      <formula>$C$4</formula>
    </cfRule>
  </conditionalFormatting>
  <conditionalFormatting sqref="BD32">
    <cfRule type="cellIs" dxfId="7438" priority="3464" operator="lessThan">
      <formula>$C$4</formula>
    </cfRule>
  </conditionalFormatting>
  <conditionalFormatting sqref="BD33">
    <cfRule type="cellIs" dxfId="7437" priority="3465" operator="lessThan">
      <formula>$C$4</formula>
    </cfRule>
  </conditionalFormatting>
  <conditionalFormatting sqref="BD33">
    <cfRule type="cellIs" dxfId="7436" priority="3466" operator="lessThan">
      <formula>$C$4</formula>
    </cfRule>
  </conditionalFormatting>
  <conditionalFormatting sqref="BD34">
    <cfRule type="cellIs" dxfId="7435" priority="3467" operator="lessThan">
      <formula>$C$4</formula>
    </cfRule>
  </conditionalFormatting>
  <conditionalFormatting sqref="BD34">
    <cfRule type="cellIs" dxfId="7434" priority="3468" operator="lessThan">
      <formula>$C$4</formula>
    </cfRule>
  </conditionalFormatting>
  <conditionalFormatting sqref="BD35">
    <cfRule type="cellIs" dxfId="7433" priority="3469" operator="lessThan">
      <formula>$C$4</formula>
    </cfRule>
  </conditionalFormatting>
  <conditionalFormatting sqref="BD35">
    <cfRule type="cellIs" dxfId="7432" priority="3470" operator="lessThan">
      <formula>$C$4</formula>
    </cfRule>
  </conditionalFormatting>
  <conditionalFormatting sqref="BD36">
    <cfRule type="cellIs" dxfId="7431" priority="3471" operator="lessThan">
      <formula>$C$4</formula>
    </cfRule>
  </conditionalFormatting>
  <conditionalFormatting sqref="BD36">
    <cfRule type="cellIs" dxfId="7430" priority="3472" operator="lessThan">
      <formula>$C$4</formula>
    </cfRule>
  </conditionalFormatting>
  <conditionalFormatting sqref="BD37">
    <cfRule type="cellIs" dxfId="7429" priority="3473" operator="lessThan">
      <formula>$C$4</formula>
    </cfRule>
  </conditionalFormatting>
  <conditionalFormatting sqref="BD37">
    <cfRule type="cellIs" dxfId="7428" priority="3474" operator="lessThan">
      <formula>$C$4</formula>
    </cfRule>
  </conditionalFormatting>
  <conditionalFormatting sqref="BD38">
    <cfRule type="cellIs" dxfId="7427" priority="3475" operator="lessThan">
      <formula>$C$4</formula>
    </cfRule>
  </conditionalFormatting>
  <conditionalFormatting sqref="BD38">
    <cfRule type="cellIs" dxfId="7426" priority="3476" operator="lessThan">
      <formula>$C$4</formula>
    </cfRule>
  </conditionalFormatting>
  <conditionalFormatting sqref="BD39">
    <cfRule type="cellIs" dxfId="7425" priority="3477" operator="lessThan">
      <formula>$C$4</formula>
    </cfRule>
  </conditionalFormatting>
  <conditionalFormatting sqref="BD39">
    <cfRule type="cellIs" dxfId="7424" priority="3478" operator="lessThan">
      <formula>$C$4</formula>
    </cfRule>
  </conditionalFormatting>
  <conditionalFormatting sqref="BD40">
    <cfRule type="cellIs" dxfId="7423" priority="3479" operator="lessThan">
      <formula>$C$4</formula>
    </cfRule>
  </conditionalFormatting>
  <conditionalFormatting sqref="BD40">
    <cfRule type="cellIs" dxfId="7422" priority="3480" operator="lessThan">
      <formula>$C$4</formula>
    </cfRule>
  </conditionalFormatting>
  <conditionalFormatting sqref="BD41">
    <cfRule type="cellIs" dxfId="7421" priority="3481" operator="lessThan">
      <formula>$C$4</formula>
    </cfRule>
  </conditionalFormatting>
  <conditionalFormatting sqref="BD41">
    <cfRule type="cellIs" dxfId="7420" priority="3482" operator="lessThan">
      <formula>$C$4</formula>
    </cfRule>
  </conditionalFormatting>
  <conditionalFormatting sqref="BD42">
    <cfRule type="cellIs" dxfId="7419" priority="3483" operator="lessThan">
      <formula>$C$4</formula>
    </cfRule>
  </conditionalFormatting>
  <conditionalFormatting sqref="BD42">
    <cfRule type="cellIs" dxfId="7418" priority="3484" operator="lessThan">
      <formula>$C$4</formula>
    </cfRule>
  </conditionalFormatting>
  <conditionalFormatting sqref="BD43">
    <cfRule type="cellIs" dxfId="7417" priority="3485" operator="lessThan">
      <formula>$C$4</formula>
    </cfRule>
  </conditionalFormatting>
  <conditionalFormatting sqref="BD43">
    <cfRule type="cellIs" dxfId="7416" priority="3486" operator="lessThan">
      <formula>$C$4</formula>
    </cfRule>
  </conditionalFormatting>
  <conditionalFormatting sqref="BD44">
    <cfRule type="cellIs" dxfId="7415" priority="3487" operator="lessThan">
      <formula>$C$4</formula>
    </cfRule>
  </conditionalFormatting>
  <conditionalFormatting sqref="BD44">
    <cfRule type="cellIs" dxfId="7414" priority="3488" operator="lessThan">
      <formula>$C$4</formula>
    </cfRule>
  </conditionalFormatting>
  <conditionalFormatting sqref="BD45">
    <cfRule type="cellIs" dxfId="7413" priority="3489" operator="lessThan">
      <formula>$C$4</formula>
    </cfRule>
  </conditionalFormatting>
  <conditionalFormatting sqref="BD45">
    <cfRule type="cellIs" dxfId="7412" priority="3490" operator="lessThan">
      <formula>$C$4</formula>
    </cfRule>
  </conditionalFormatting>
  <conditionalFormatting sqref="BD46">
    <cfRule type="cellIs" dxfId="7411" priority="3491" operator="lessThan">
      <formula>$C$4</formula>
    </cfRule>
  </conditionalFormatting>
  <conditionalFormatting sqref="BD46">
    <cfRule type="cellIs" dxfId="7410" priority="3492" operator="lessThan">
      <formula>$C$4</formula>
    </cfRule>
  </conditionalFormatting>
  <conditionalFormatting sqref="BD47">
    <cfRule type="cellIs" dxfId="7409" priority="3493" operator="lessThan">
      <formula>$C$4</formula>
    </cfRule>
  </conditionalFormatting>
  <conditionalFormatting sqref="BD47">
    <cfRule type="cellIs" dxfId="7408" priority="3494" operator="lessThan">
      <formula>$C$4</formula>
    </cfRule>
  </conditionalFormatting>
  <conditionalFormatting sqref="BD48">
    <cfRule type="cellIs" dxfId="7407" priority="3495" operator="lessThan">
      <formula>$C$4</formula>
    </cfRule>
  </conditionalFormatting>
  <conditionalFormatting sqref="BD48">
    <cfRule type="cellIs" dxfId="7406" priority="3496" operator="lessThan">
      <formula>$C$4</formula>
    </cfRule>
  </conditionalFormatting>
  <conditionalFormatting sqref="BD49">
    <cfRule type="cellIs" dxfId="7405" priority="3497" operator="lessThan">
      <formula>$C$4</formula>
    </cfRule>
  </conditionalFormatting>
  <conditionalFormatting sqref="BD49">
    <cfRule type="cellIs" dxfId="7404" priority="3498" operator="lessThan">
      <formula>$C$4</formula>
    </cfRule>
  </conditionalFormatting>
  <conditionalFormatting sqref="BD50">
    <cfRule type="cellIs" dxfId="7403" priority="3499" operator="lessThan">
      <formula>$C$4</formula>
    </cfRule>
  </conditionalFormatting>
  <conditionalFormatting sqref="BD50">
    <cfRule type="cellIs" dxfId="7402" priority="3500" operator="lessThan">
      <formula>$C$4</formula>
    </cfRule>
  </conditionalFormatting>
  <conditionalFormatting sqref="BD51">
    <cfRule type="cellIs" dxfId="7401" priority="3501" operator="lessThan">
      <formula>$C$4</formula>
    </cfRule>
  </conditionalFormatting>
  <conditionalFormatting sqref="BD51">
    <cfRule type="cellIs" dxfId="7400" priority="3502" operator="lessThan">
      <formula>$C$4</formula>
    </cfRule>
  </conditionalFormatting>
  <conditionalFormatting sqref="BD52">
    <cfRule type="cellIs" dxfId="7399" priority="3503" operator="lessThan">
      <formula>$C$4</formula>
    </cfRule>
  </conditionalFormatting>
  <conditionalFormatting sqref="BD52">
    <cfRule type="cellIs" dxfId="7398" priority="3504" operator="lessThan">
      <formula>$C$4</formula>
    </cfRule>
  </conditionalFormatting>
  <conditionalFormatting sqref="BD53">
    <cfRule type="cellIs" dxfId="7397" priority="3505" operator="lessThan">
      <formula>$C$4</formula>
    </cfRule>
  </conditionalFormatting>
  <conditionalFormatting sqref="BD53">
    <cfRule type="cellIs" dxfId="7396" priority="3506" operator="lessThan">
      <formula>$C$4</formula>
    </cfRule>
  </conditionalFormatting>
  <conditionalFormatting sqref="BD54">
    <cfRule type="cellIs" dxfId="7395" priority="3507" operator="lessThan">
      <formula>$C$4</formula>
    </cfRule>
  </conditionalFormatting>
  <conditionalFormatting sqref="BD54">
    <cfRule type="cellIs" dxfId="7394" priority="3508" operator="lessThan">
      <formula>$C$4</formula>
    </cfRule>
  </conditionalFormatting>
  <conditionalFormatting sqref="BD55">
    <cfRule type="cellIs" dxfId="7393" priority="3509" operator="lessThan">
      <formula>$C$4</formula>
    </cfRule>
  </conditionalFormatting>
  <conditionalFormatting sqref="BD55">
    <cfRule type="cellIs" dxfId="7392" priority="3510" operator="lessThan">
      <formula>$C$4</formula>
    </cfRule>
  </conditionalFormatting>
  <conditionalFormatting sqref="BD56">
    <cfRule type="cellIs" dxfId="7391" priority="3511" operator="lessThan">
      <formula>$C$4</formula>
    </cfRule>
  </conditionalFormatting>
  <conditionalFormatting sqref="BD56">
    <cfRule type="cellIs" dxfId="7390" priority="3512" operator="lessThan">
      <formula>$C$4</formula>
    </cfRule>
  </conditionalFormatting>
  <conditionalFormatting sqref="BD57">
    <cfRule type="cellIs" dxfId="7389" priority="3513" operator="lessThan">
      <formula>$C$4</formula>
    </cfRule>
  </conditionalFormatting>
  <conditionalFormatting sqref="BD57">
    <cfRule type="cellIs" dxfId="7388" priority="3514" operator="lessThan">
      <formula>$C$4</formula>
    </cfRule>
  </conditionalFormatting>
  <conditionalFormatting sqref="BD58">
    <cfRule type="cellIs" dxfId="7387" priority="3515" operator="lessThan">
      <formula>$C$4</formula>
    </cfRule>
  </conditionalFormatting>
  <conditionalFormatting sqref="BD58">
    <cfRule type="cellIs" dxfId="7386" priority="3516" operator="lessThan">
      <formula>$C$4</formula>
    </cfRule>
  </conditionalFormatting>
  <conditionalFormatting sqref="BD59">
    <cfRule type="cellIs" dxfId="7385" priority="3517" operator="lessThan">
      <formula>$C$4</formula>
    </cfRule>
  </conditionalFormatting>
  <conditionalFormatting sqref="BD59">
    <cfRule type="cellIs" dxfId="7384" priority="3518" operator="lessThan">
      <formula>$C$4</formula>
    </cfRule>
  </conditionalFormatting>
  <conditionalFormatting sqref="BD60">
    <cfRule type="cellIs" dxfId="7383" priority="3519" operator="lessThan">
      <formula>$C$4</formula>
    </cfRule>
  </conditionalFormatting>
  <conditionalFormatting sqref="BD60">
    <cfRule type="cellIs" dxfId="7382" priority="3520" operator="lessThan">
      <formula>$C$4</formula>
    </cfRule>
  </conditionalFormatting>
  <conditionalFormatting sqref="BE11">
    <cfRule type="cellIs" dxfId="7381" priority="3521" operator="lessThan">
      <formula>$C$4</formula>
    </cfRule>
  </conditionalFormatting>
  <conditionalFormatting sqref="BE11">
    <cfRule type="cellIs" dxfId="7380" priority="3522" operator="lessThan">
      <formula>$C$4</formula>
    </cfRule>
  </conditionalFormatting>
  <conditionalFormatting sqref="BE12">
    <cfRule type="cellIs" dxfId="7379" priority="3523" operator="lessThan">
      <formula>$C$4</formula>
    </cfRule>
  </conditionalFormatting>
  <conditionalFormatting sqref="BE12">
    <cfRule type="cellIs" dxfId="7378" priority="3524" operator="lessThan">
      <formula>$C$4</formula>
    </cfRule>
  </conditionalFormatting>
  <conditionalFormatting sqref="BE13">
    <cfRule type="cellIs" dxfId="7377" priority="3525" operator="lessThan">
      <formula>$C$4</formula>
    </cfRule>
  </conditionalFormatting>
  <conditionalFormatting sqref="BE13">
    <cfRule type="cellIs" dxfId="7376" priority="3526" operator="lessThan">
      <formula>$C$4</formula>
    </cfRule>
  </conditionalFormatting>
  <conditionalFormatting sqref="BE14">
    <cfRule type="cellIs" dxfId="7375" priority="3527" operator="lessThan">
      <formula>$C$4</formula>
    </cfRule>
  </conditionalFormatting>
  <conditionalFormatting sqref="BE14">
    <cfRule type="cellIs" dxfId="7374" priority="3528" operator="lessThan">
      <formula>$C$4</formula>
    </cfRule>
  </conditionalFormatting>
  <conditionalFormatting sqref="BE15">
    <cfRule type="cellIs" dxfId="7373" priority="3529" operator="lessThan">
      <formula>$C$4</formula>
    </cfRule>
  </conditionalFormatting>
  <conditionalFormatting sqref="BE15">
    <cfRule type="cellIs" dxfId="7372" priority="3530" operator="lessThan">
      <formula>$C$4</formula>
    </cfRule>
  </conditionalFormatting>
  <conditionalFormatting sqref="BE16">
    <cfRule type="cellIs" dxfId="7371" priority="3531" operator="lessThan">
      <formula>$C$4</formula>
    </cfRule>
  </conditionalFormatting>
  <conditionalFormatting sqref="BE16">
    <cfRule type="cellIs" dxfId="7370" priority="3532" operator="lessThan">
      <formula>$C$4</formula>
    </cfRule>
  </conditionalFormatting>
  <conditionalFormatting sqref="BE17">
    <cfRule type="cellIs" dxfId="7369" priority="3533" operator="lessThan">
      <formula>$C$4</formula>
    </cfRule>
  </conditionalFormatting>
  <conditionalFormatting sqref="BE17">
    <cfRule type="cellIs" dxfId="7368" priority="3534" operator="lessThan">
      <formula>$C$4</formula>
    </cfRule>
  </conditionalFormatting>
  <conditionalFormatting sqref="BE18">
    <cfRule type="cellIs" dxfId="7367" priority="3535" operator="lessThan">
      <formula>$C$4</formula>
    </cfRule>
  </conditionalFormatting>
  <conditionalFormatting sqref="BE18">
    <cfRule type="cellIs" dxfId="7366" priority="3536" operator="lessThan">
      <formula>$C$4</formula>
    </cfRule>
  </conditionalFormatting>
  <conditionalFormatting sqref="BE19">
    <cfRule type="cellIs" dxfId="7365" priority="3537" operator="lessThan">
      <formula>$C$4</formula>
    </cfRule>
  </conditionalFormatting>
  <conditionalFormatting sqref="BE19">
    <cfRule type="cellIs" dxfId="7364" priority="3538" operator="lessThan">
      <formula>$C$4</formula>
    </cfRule>
  </conditionalFormatting>
  <conditionalFormatting sqref="BE20">
    <cfRule type="cellIs" dxfId="7363" priority="3539" operator="lessThan">
      <formula>$C$4</formula>
    </cfRule>
  </conditionalFormatting>
  <conditionalFormatting sqref="BE20">
    <cfRule type="cellIs" dxfId="7362" priority="3540" operator="lessThan">
      <formula>$C$4</formula>
    </cfRule>
  </conditionalFormatting>
  <conditionalFormatting sqref="BE21">
    <cfRule type="cellIs" dxfId="7361" priority="3541" operator="lessThan">
      <formula>$C$4</formula>
    </cfRule>
  </conditionalFormatting>
  <conditionalFormatting sqref="BE21">
    <cfRule type="cellIs" dxfId="7360" priority="3542" operator="lessThan">
      <formula>$C$4</formula>
    </cfRule>
  </conditionalFormatting>
  <conditionalFormatting sqref="BE22">
    <cfRule type="cellIs" dxfId="7359" priority="3543" operator="lessThan">
      <formula>$C$4</formula>
    </cfRule>
  </conditionalFormatting>
  <conditionalFormatting sqref="BE22">
    <cfRule type="cellIs" dxfId="7358" priority="3544" operator="lessThan">
      <formula>$C$4</formula>
    </cfRule>
  </conditionalFormatting>
  <conditionalFormatting sqref="BE23">
    <cfRule type="cellIs" dxfId="7357" priority="3545" operator="lessThan">
      <formula>$C$4</formula>
    </cfRule>
  </conditionalFormatting>
  <conditionalFormatting sqref="BE23">
    <cfRule type="cellIs" dxfId="7356" priority="3546" operator="lessThan">
      <formula>$C$4</formula>
    </cfRule>
  </conditionalFormatting>
  <conditionalFormatting sqref="BE24">
    <cfRule type="cellIs" dxfId="7355" priority="3547" operator="lessThan">
      <formula>$C$4</formula>
    </cfRule>
  </conditionalFormatting>
  <conditionalFormatting sqref="BE24">
    <cfRule type="cellIs" dxfId="7354" priority="3548" operator="lessThan">
      <formula>$C$4</formula>
    </cfRule>
  </conditionalFormatting>
  <conditionalFormatting sqref="BE25">
    <cfRule type="cellIs" dxfId="7353" priority="3549" operator="lessThan">
      <formula>$C$4</formula>
    </cfRule>
  </conditionalFormatting>
  <conditionalFormatting sqref="BE25">
    <cfRule type="cellIs" dxfId="7352" priority="3550" operator="lessThan">
      <formula>$C$4</formula>
    </cfRule>
  </conditionalFormatting>
  <conditionalFormatting sqref="BE26">
    <cfRule type="cellIs" dxfId="7351" priority="3551" operator="lessThan">
      <formula>$C$4</formula>
    </cfRule>
  </conditionalFormatting>
  <conditionalFormatting sqref="BE26">
    <cfRule type="cellIs" dxfId="7350" priority="3552" operator="lessThan">
      <formula>$C$4</formula>
    </cfRule>
  </conditionalFormatting>
  <conditionalFormatting sqref="BE27">
    <cfRule type="cellIs" dxfId="7349" priority="3553" operator="lessThan">
      <formula>$C$4</formula>
    </cfRule>
  </conditionalFormatting>
  <conditionalFormatting sqref="BE27">
    <cfRule type="cellIs" dxfId="7348" priority="3554" operator="lessThan">
      <formula>$C$4</formula>
    </cfRule>
  </conditionalFormatting>
  <conditionalFormatting sqref="BE28">
    <cfRule type="cellIs" dxfId="7347" priority="3555" operator="lessThan">
      <formula>$C$4</formula>
    </cfRule>
  </conditionalFormatting>
  <conditionalFormatting sqref="BE28">
    <cfRule type="cellIs" dxfId="7346" priority="3556" operator="lessThan">
      <formula>$C$4</formula>
    </cfRule>
  </conditionalFormatting>
  <conditionalFormatting sqref="BE29">
    <cfRule type="cellIs" dxfId="7345" priority="3557" operator="lessThan">
      <formula>$C$4</formula>
    </cfRule>
  </conditionalFormatting>
  <conditionalFormatting sqref="BE29">
    <cfRule type="cellIs" dxfId="7344" priority="3558" operator="lessThan">
      <formula>$C$4</formula>
    </cfRule>
  </conditionalFormatting>
  <conditionalFormatting sqref="BE30">
    <cfRule type="cellIs" dxfId="7343" priority="3559" operator="lessThan">
      <formula>$C$4</formula>
    </cfRule>
  </conditionalFormatting>
  <conditionalFormatting sqref="BE30">
    <cfRule type="cellIs" dxfId="7342" priority="3560" operator="lessThan">
      <formula>$C$4</formula>
    </cfRule>
  </conditionalFormatting>
  <conditionalFormatting sqref="BE31">
    <cfRule type="cellIs" dxfId="7341" priority="3561" operator="lessThan">
      <formula>$C$4</formula>
    </cfRule>
  </conditionalFormatting>
  <conditionalFormatting sqref="BE31">
    <cfRule type="cellIs" dxfId="7340" priority="3562" operator="lessThan">
      <formula>$C$4</formula>
    </cfRule>
  </conditionalFormatting>
  <conditionalFormatting sqref="BE32">
    <cfRule type="cellIs" dxfId="7339" priority="3563" operator="lessThan">
      <formula>$C$4</formula>
    </cfRule>
  </conditionalFormatting>
  <conditionalFormatting sqref="BE32">
    <cfRule type="cellIs" dxfId="7338" priority="3564" operator="lessThan">
      <formula>$C$4</formula>
    </cfRule>
  </conditionalFormatting>
  <conditionalFormatting sqref="BE33">
    <cfRule type="cellIs" dxfId="7337" priority="3565" operator="lessThan">
      <formula>$C$4</formula>
    </cfRule>
  </conditionalFormatting>
  <conditionalFormatting sqref="BE33">
    <cfRule type="cellIs" dxfId="7336" priority="3566" operator="lessThan">
      <formula>$C$4</formula>
    </cfRule>
  </conditionalFormatting>
  <conditionalFormatting sqref="BE34">
    <cfRule type="cellIs" dxfId="7335" priority="3567" operator="lessThan">
      <formula>$C$4</formula>
    </cfRule>
  </conditionalFormatting>
  <conditionalFormatting sqref="BE34">
    <cfRule type="cellIs" dxfId="7334" priority="3568" operator="lessThan">
      <formula>$C$4</formula>
    </cfRule>
  </conditionalFormatting>
  <conditionalFormatting sqref="BE35">
    <cfRule type="cellIs" dxfId="7333" priority="3569" operator="lessThan">
      <formula>$C$4</formula>
    </cfRule>
  </conditionalFormatting>
  <conditionalFormatting sqref="BE35">
    <cfRule type="cellIs" dxfId="7332" priority="3570" operator="lessThan">
      <formula>$C$4</formula>
    </cfRule>
  </conditionalFormatting>
  <conditionalFormatting sqref="BE36">
    <cfRule type="cellIs" dxfId="7331" priority="3571" operator="lessThan">
      <formula>$C$4</formula>
    </cfRule>
  </conditionalFormatting>
  <conditionalFormatting sqref="BE36">
    <cfRule type="cellIs" dxfId="7330" priority="3572" operator="lessThan">
      <formula>$C$4</formula>
    </cfRule>
  </conditionalFormatting>
  <conditionalFormatting sqref="BE37">
    <cfRule type="cellIs" dxfId="7329" priority="3573" operator="lessThan">
      <formula>$C$4</formula>
    </cfRule>
  </conditionalFormatting>
  <conditionalFormatting sqref="BE37">
    <cfRule type="cellIs" dxfId="7328" priority="3574" operator="lessThan">
      <formula>$C$4</formula>
    </cfRule>
  </conditionalFormatting>
  <conditionalFormatting sqref="BE38">
    <cfRule type="cellIs" dxfId="7327" priority="3575" operator="lessThan">
      <formula>$C$4</formula>
    </cfRule>
  </conditionalFormatting>
  <conditionalFormatting sqref="BE38">
    <cfRule type="cellIs" dxfId="7326" priority="3576" operator="lessThan">
      <formula>$C$4</formula>
    </cfRule>
  </conditionalFormatting>
  <conditionalFormatting sqref="BE39">
    <cfRule type="cellIs" dxfId="7325" priority="3577" operator="lessThan">
      <formula>$C$4</formula>
    </cfRule>
  </conditionalFormatting>
  <conditionalFormatting sqref="BE39">
    <cfRule type="cellIs" dxfId="7324" priority="3578" operator="lessThan">
      <formula>$C$4</formula>
    </cfRule>
  </conditionalFormatting>
  <conditionalFormatting sqref="BE40">
    <cfRule type="cellIs" dxfId="7323" priority="3579" operator="lessThan">
      <formula>$C$4</formula>
    </cfRule>
  </conditionalFormatting>
  <conditionalFormatting sqref="BE40">
    <cfRule type="cellIs" dxfId="7322" priority="3580" operator="lessThan">
      <formula>$C$4</formula>
    </cfRule>
  </conditionalFormatting>
  <conditionalFormatting sqref="BE41">
    <cfRule type="cellIs" dxfId="7321" priority="3581" operator="lessThan">
      <formula>$C$4</formula>
    </cfRule>
  </conditionalFormatting>
  <conditionalFormatting sqref="BE41">
    <cfRule type="cellIs" dxfId="7320" priority="3582" operator="lessThan">
      <formula>$C$4</formula>
    </cfRule>
  </conditionalFormatting>
  <conditionalFormatting sqref="BE42">
    <cfRule type="cellIs" dxfId="7319" priority="3583" operator="lessThan">
      <formula>$C$4</formula>
    </cfRule>
  </conditionalFormatting>
  <conditionalFormatting sqref="BE42">
    <cfRule type="cellIs" dxfId="7318" priority="3584" operator="lessThan">
      <formula>$C$4</formula>
    </cfRule>
  </conditionalFormatting>
  <conditionalFormatting sqref="BE43">
    <cfRule type="cellIs" dxfId="7317" priority="3585" operator="lessThan">
      <formula>$C$4</formula>
    </cfRule>
  </conditionalFormatting>
  <conditionalFormatting sqref="BE43">
    <cfRule type="cellIs" dxfId="7316" priority="3586" operator="lessThan">
      <formula>$C$4</formula>
    </cfRule>
  </conditionalFormatting>
  <conditionalFormatting sqref="BE44">
    <cfRule type="cellIs" dxfId="7315" priority="3587" operator="lessThan">
      <formula>$C$4</formula>
    </cfRule>
  </conditionalFormatting>
  <conditionalFormatting sqref="BE44">
    <cfRule type="cellIs" dxfId="7314" priority="3588" operator="lessThan">
      <formula>$C$4</formula>
    </cfRule>
  </conditionalFormatting>
  <conditionalFormatting sqref="BE45">
    <cfRule type="cellIs" dxfId="7313" priority="3589" operator="lessThan">
      <formula>$C$4</formula>
    </cfRule>
  </conditionalFormatting>
  <conditionalFormatting sqref="BE45">
    <cfRule type="cellIs" dxfId="7312" priority="3590" operator="lessThan">
      <formula>$C$4</formula>
    </cfRule>
  </conditionalFormatting>
  <conditionalFormatting sqref="BE46">
    <cfRule type="cellIs" dxfId="7311" priority="3591" operator="lessThan">
      <formula>$C$4</formula>
    </cfRule>
  </conditionalFormatting>
  <conditionalFormatting sqref="BE46">
    <cfRule type="cellIs" dxfId="7310" priority="3592" operator="lessThan">
      <formula>$C$4</formula>
    </cfRule>
  </conditionalFormatting>
  <conditionalFormatting sqref="BE47">
    <cfRule type="cellIs" dxfId="7309" priority="3593" operator="lessThan">
      <formula>$C$4</formula>
    </cfRule>
  </conditionalFormatting>
  <conditionalFormatting sqref="BE47">
    <cfRule type="cellIs" dxfId="7308" priority="3594" operator="lessThan">
      <formula>$C$4</formula>
    </cfRule>
  </conditionalFormatting>
  <conditionalFormatting sqref="BE48">
    <cfRule type="cellIs" dxfId="7307" priority="3595" operator="lessThan">
      <formula>$C$4</formula>
    </cfRule>
  </conditionalFormatting>
  <conditionalFormatting sqref="BE48">
    <cfRule type="cellIs" dxfId="7306" priority="3596" operator="lessThan">
      <formula>$C$4</formula>
    </cfRule>
  </conditionalFormatting>
  <conditionalFormatting sqref="BE49">
    <cfRule type="cellIs" dxfId="7305" priority="3597" operator="lessThan">
      <formula>$C$4</formula>
    </cfRule>
  </conditionalFormatting>
  <conditionalFormatting sqref="BE49">
    <cfRule type="cellIs" dxfId="7304" priority="3598" operator="lessThan">
      <formula>$C$4</formula>
    </cfRule>
  </conditionalFormatting>
  <conditionalFormatting sqref="BE50">
    <cfRule type="cellIs" dxfId="7303" priority="3599" operator="lessThan">
      <formula>$C$4</formula>
    </cfRule>
  </conditionalFormatting>
  <conditionalFormatting sqref="BE50">
    <cfRule type="cellIs" dxfId="7302" priority="3600" operator="lessThan">
      <formula>$C$4</formula>
    </cfRule>
  </conditionalFormatting>
  <conditionalFormatting sqref="BE51">
    <cfRule type="cellIs" dxfId="7301" priority="3601" operator="lessThan">
      <formula>$C$4</formula>
    </cfRule>
  </conditionalFormatting>
  <conditionalFormatting sqref="BE51">
    <cfRule type="cellIs" dxfId="7300" priority="3602" operator="lessThan">
      <formula>$C$4</formula>
    </cfRule>
  </conditionalFormatting>
  <conditionalFormatting sqref="BE52">
    <cfRule type="cellIs" dxfId="7299" priority="3603" operator="lessThan">
      <formula>$C$4</formula>
    </cfRule>
  </conditionalFormatting>
  <conditionalFormatting sqref="BE52">
    <cfRule type="cellIs" dxfId="7298" priority="3604" operator="lessThan">
      <formula>$C$4</formula>
    </cfRule>
  </conditionalFormatting>
  <conditionalFormatting sqref="BE53">
    <cfRule type="cellIs" dxfId="7297" priority="3605" operator="lessThan">
      <formula>$C$4</formula>
    </cfRule>
  </conditionalFormatting>
  <conditionalFormatting sqref="BE53">
    <cfRule type="cellIs" dxfId="7296" priority="3606" operator="lessThan">
      <formula>$C$4</formula>
    </cfRule>
  </conditionalFormatting>
  <conditionalFormatting sqref="BE54">
    <cfRule type="cellIs" dxfId="7295" priority="3607" operator="lessThan">
      <formula>$C$4</formula>
    </cfRule>
  </conditionalFormatting>
  <conditionalFormatting sqref="BE54">
    <cfRule type="cellIs" dxfId="7294" priority="3608" operator="lessThan">
      <formula>$C$4</formula>
    </cfRule>
  </conditionalFormatting>
  <conditionalFormatting sqref="BE55">
    <cfRule type="cellIs" dxfId="7293" priority="3609" operator="lessThan">
      <formula>$C$4</formula>
    </cfRule>
  </conditionalFormatting>
  <conditionalFormatting sqref="BE55">
    <cfRule type="cellIs" dxfId="7292" priority="3610" operator="lessThan">
      <formula>$C$4</formula>
    </cfRule>
  </conditionalFormatting>
  <conditionalFormatting sqref="BE56">
    <cfRule type="cellIs" dxfId="7291" priority="3611" operator="lessThan">
      <formula>$C$4</formula>
    </cfRule>
  </conditionalFormatting>
  <conditionalFormatting sqref="BE56">
    <cfRule type="cellIs" dxfId="7290" priority="3612" operator="lessThan">
      <formula>$C$4</formula>
    </cfRule>
  </conditionalFormatting>
  <conditionalFormatting sqref="BE57">
    <cfRule type="cellIs" dxfId="7289" priority="3613" operator="lessThan">
      <formula>$C$4</formula>
    </cfRule>
  </conditionalFormatting>
  <conditionalFormatting sqref="BE57">
    <cfRule type="cellIs" dxfId="7288" priority="3614" operator="lessThan">
      <formula>$C$4</formula>
    </cfRule>
  </conditionalFormatting>
  <conditionalFormatting sqref="BE58">
    <cfRule type="cellIs" dxfId="7287" priority="3615" operator="lessThan">
      <formula>$C$4</formula>
    </cfRule>
  </conditionalFormatting>
  <conditionalFormatting sqref="BE58">
    <cfRule type="cellIs" dxfId="7286" priority="3616" operator="lessThan">
      <formula>$C$4</formula>
    </cfRule>
  </conditionalFormatting>
  <conditionalFormatting sqref="BE59">
    <cfRule type="cellIs" dxfId="7285" priority="3617" operator="lessThan">
      <formula>$C$4</formula>
    </cfRule>
  </conditionalFormatting>
  <conditionalFormatting sqref="BE59">
    <cfRule type="cellIs" dxfId="7284" priority="3618" operator="lessThan">
      <formula>$C$4</formula>
    </cfRule>
  </conditionalFormatting>
  <conditionalFormatting sqref="BE60">
    <cfRule type="cellIs" dxfId="7283" priority="3619" operator="lessThan">
      <formula>$C$4</formula>
    </cfRule>
  </conditionalFormatting>
  <conditionalFormatting sqref="BE60">
    <cfRule type="cellIs" dxfId="7282" priority="3620" operator="lessThan">
      <formula>$C$4</formula>
    </cfRule>
  </conditionalFormatting>
  <conditionalFormatting sqref="BF11">
    <cfRule type="cellIs" dxfId="7281" priority="3621" operator="lessThan">
      <formula>$C$4</formula>
    </cfRule>
  </conditionalFormatting>
  <conditionalFormatting sqref="BF11">
    <cfRule type="cellIs" dxfId="7280" priority="3622" operator="lessThan">
      <formula>$C$4</formula>
    </cfRule>
  </conditionalFormatting>
  <conditionalFormatting sqref="BF12">
    <cfRule type="cellIs" dxfId="7279" priority="3623" operator="lessThan">
      <formula>$C$4</formula>
    </cfRule>
  </conditionalFormatting>
  <conditionalFormatting sqref="BF12">
    <cfRule type="cellIs" dxfId="7278" priority="3624" operator="lessThan">
      <formula>$C$4</formula>
    </cfRule>
  </conditionalFormatting>
  <conditionalFormatting sqref="BF13">
    <cfRule type="cellIs" dxfId="7277" priority="3625" operator="lessThan">
      <formula>$C$4</formula>
    </cfRule>
  </conditionalFormatting>
  <conditionalFormatting sqref="BF13">
    <cfRule type="cellIs" dxfId="7276" priority="3626" operator="lessThan">
      <formula>$C$4</formula>
    </cfRule>
  </conditionalFormatting>
  <conditionalFormatting sqref="BF14">
    <cfRule type="cellIs" dxfId="7275" priority="3627" operator="lessThan">
      <formula>$C$4</formula>
    </cfRule>
  </conditionalFormatting>
  <conditionalFormatting sqref="BF14">
    <cfRule type="cellIs" dxfId="7274" priority="3628" operator="lessThan">
      <formula>$C$4</formula>
    </cfRule>
  </conditionalFormatting>
  <conditionalFormatting sqref="BF15">
    <cfRule type="cellIs" dxfId="7273" priority="3629" operator="lessThan">
      <formula>$C$4</formula>
    </cfRule>
  </conditionalFormatting>
  <conditionalFormatting sqref="BF15">
    <cfRule type="cellIs" dxfId="7272" priority="3630" operator="lessThan">
      <formula>$C$4</formula>
    </cfRule>
  </conditionalFormatting>
  <conditionalFormatting sqref="BF16">
    <cfRule type="cellIs" dxfId="7271" priority="3631" operator="lessThan">
      <formula>$C$4</formula>
    </cfRule>
  </conditionalFormatting>
  <conditionalFormatting sqref="BF16">
    <cfRule type="cellIs" dxfId="7270" priority="3632" operator="lessThan">
      <formula>$C$4</formula>
    </cfRule>
  </conditionalFormatting>
  <conditionalFormatting sqref="BF17">
    <cfRule type="cellIs" dxfId="7269" priority="3633" operator="lessThan">
      <formula>$C$4</formula>
    </cfRule>
  </conditionalFormatting>
  <conditionalFormatting sqref="BF17">
    <cfRule type="cellIs" dxfId="7268" priority="3634" operator="lessThan">
      <formula>$C$4</formula>
    </cfRule>
  </conditionalFormatting>
  <conditionalFormatting sqref="BF18">
    <cfRule type="cellIs" dxfId="7267" priority="3635" operator="lessThan">
      <formula>$C$4</formula>
    </cfRule>
  </conditionalFormatting>
  <conditionalFormatting sqref="BF18">
    <cfRule type="cellIs" dxfId="7266" priority="3636" operator="lessThan">
      <formula>$C$4</formula>
    </cfRule>
  </conditionalFormatting>
  <conditionalFormatting sqref="BF19">
    <cfRule type="cellIs" dxfId="7265" priority="3637" operator="lessThan">
      <formula>$C$4</formula>
    </cfRule>
  </conditionalFormatting>
  <conditionalFormatting sqref="BF19">
    <cfRule type="cellIs" dxfId="7264" priority="3638" operator="lessThan">
      <formula>$C$4</formula>
    </cfRule>
  </conditionalFormatting>
  <conditionalFormatting sqref="BF20">
    <cfRule type="cellIs" dxfId="7263" priority="3639" operator="lessThan">
      <formula>$C$4</formula>
    </cfRule>
  </conditionalFormatting>
  <conditionalFormatting sqref="BF20">
    <cfRule type="cellIs" dxfId="7262" priority="3640" operator="lessThan">
      <formula>$C$4</formula>
    </cfRule>
  </conditionalFormatting>
  <conditionalFormatting sqref="BF21">
    <cfRule type="cellIs" dxfId="7261" priority="3641" operator="lessThan">
      <formula>$C$4</formula>
    </cfRule>
  </conditionalFormatting>
  <conditionalFormatting sqref="BF21">
    <cfRule type="cellIs" dxfId="7260" priority="3642" operator="lessThan">
      <formula>$C$4</formula>
    </cfRule>
  </conditionalFormatting>
  <conditionalFormatting sqref="BF22">
    <cfRule type="cellIs" dxfId="7259" priority="3643" operator="lessThan">
      <formula>$C$4</formula>
    </cfRule>
  </conditionalFormatting>
  <conditionalFormatting sqref="BF22">
    <cfRule type="cellIs" dxfId="7258" priority="3644" operator="lessThan">
      <formula>$C$4</formula>
    </cfRule>
  </conditionalFormatting>
  <conditionalFormatting sqref="BF23">
    <cfRule type="cellIs" dxfId="7257" priority="3645" operator="lessThan">
      <formula>$C$4</formula>
    </cfRule>
  </conditionalFormatting>
  <conditionalFormatting sqref="BF23">
    <cfRule type="cellIs" dxfId="7256" priority="3646" operator="lessThan">
      <formula>$C$4</formula>
    </cfRule>
  </conditionalFormatting>
  <conditionalFormatting sqref="BF24">
    <cfRule type="cellIs" dxfId="7255" priority="3647" operator="lessThan">
      <formula>$C$4</formula>
    </cfRule>
  </conditionalFormatting>
  <conditionalFormatting sqref="BF24">
    <cfRule type="cellIs" dxfId="7254" priority="3648" operator="lessThan">
      <formula>$C$4</formula>
    </cfRule>
  </conditionalFormatting>
  <conditionalFormatting sqref="BF25">
    <cfRule type="cellIs" dxfId="7253" priority="3649" operator="lessThan">
      <formula>$C$4</formula>
    </cfRule>
  </conditionalFormatting>
  <conditionalFormatting sqref="BF25">
    <cfRule type="cellIs" dxfId="7252" priority="3650" operator="lessThan">
      <formula>$C$4</formula>
    </cfRule>
  </conditionalFormatting>
  <conditionalFormatting sqref="BF26">
    <cfRule type="cellIs" dxfId="7251" priority="3651" operator="lessThan">
      <formula>$C$4</formula>
    </cfRule>
  </conditionalFormatting>
  <conditionalFormatting sqref="BF26">
    <cfRule type="cellIs" dxfId="7250" priority="3652" operator="lessThan">
      <formula>$C$4</formula>
    </cfRule>
  </conditionalFormatting>
  <conditionalFormatting sqref="BF27">
    <cfRule type="cellIs" dxfId="7249" priority="3653" operator="lessThan">
      <formula>$C$4</formula>
    </cfRule>
  </conditionalFormatting>
  <conditionalFormatting sqref="BF27">
    <cfRule type="cellIs" dxfId="7248" priority="3654" operator="lessThan">
      <formula>$C$4</formula>
    </cfRule>
  </conditionalFormatting>
  <conditionalFormatting sqref="BF28">
    <cfRule type="cellIs" dxfId="7247" priority="3655" operator="lessThan">
      <formula>$C$4</formula>
    </cfRule>
  </conditionalFormatting>
  <conditionalFormatting sqref="BF28">
    <cfRule type="cellIs" dxfId="7246" priority="3656" operator="lessThan">
      <formula>$C$4</formula>
    </cfRule>
  </conditionalFormatting>
  <conditionalFormatting sqref="BF29">
    <cfRule type="cellIs" dxfId="7245" priority="3657" operator="lessThan">
      <formula>$C$4</formula>
    </cfRule>
  </conditionalFormatting>
  <conditionalFormatting sqref="BF29">
    <cfRule type="cellIs" dxfId="7244" priority="3658" operator="lessThan">
      <formula>$C$4</formula>
    </cfRule>
  </conditionalFormatting>
  <conditionalFormatting sqref="BF30">
    <cfRule type="cellIs" dxfId="7243" priority="3659" operator="lessThan">
      <formula>$C$4</formula>
    </cfRule>
  </conditionalFormatting>
  <conditionalFormatting sqref="BF30">
    <cfRule type="cellIs" dxfId="7242" priority="3660" operator="lessThan">
      <formula>$C$4</formula>
    </cfRule>
  </conditionalFormatting>
  <conditionalFormatting sqref="BF31">
    <cfRule type="cellIs" dxfId="7241" priority="3661" operator="lessThan">
      <formula>$C$4</formula>
    </cfRule>
  </conditionalFormatting>
  <conditionalFormatting sqref="BF31">
    <cfRule type="cellIs" dxfId="7240" priority="3662" operator="lessThan">
      <formula>$C$4</formula>
    </cfRule>
  </conditionalFormatting>
  <conditionalFormatting sqref="BF32">
    <cfRule type="cellIs" dxfId="7239" priority="3663" operator="lessThan">
      <formula>$C$4</formula>
    </cfRule>
  </conditionalFormatting>
  <conditionalFormatting sqref="BF32">
    <cfRule type="cellIs" dxfId="7238" priority="3664" operator="lessThan">
      <formula>$C$4</formula>
    </cfRule>
  </conditionalFormatting>
  <conditionalFormatting sqref="BF33">
    <cfRule type="cellIs" dxfId="7237" priority="3665" operator="lessThan">
      <formula>$C$4</formula>
    </cfRule>
  </conditionalFormatting>
  <conditionalFormatting sqref="BF33">
    <cfRule type="cellIs" dxfId="7236" priority="3666" operator="lessThan">
      <formula>$C$4</formula>
    </cfRule>
  </conditionalFormatting>
  <conditionalFormatting sqref="BF34">
    <cfRule type="cellIs" dxfId="7235" priority="3667" operator="lessThan">
      <formula>$C$4</formula>
    </cfRule>
  </conditionalFormatting>
  <conditionalFormatting sqref="BF34">
    <cfRule type="cellIs" dxfId="7234" priority="3668" operator="lessThan">
      <formula>$C$4</formula>
    </cfRule>
  </conditionalFormatting>
  <conditionalFormatting sqref="BF35">
    <cfRule type="cellIs" dxfId="7233" priority="3669" operator="lessThan">
      <formula>$C$4</formula>
    </cfRule>
  </conditionalFormatting>
  <conditionalFormatting sqref="BF35">
    <cfRule type="cellIs" dxfId="7232" priority="3670" operator="lessThan">
      <formula>$C$4</formula>
    </cfRule>
  </conditionalFormatting>
  <conditionalFormatting sqref="BF36">
    <cfRule type="cellIs" dxfId="7231" priority="3671" operator="lessThan">
      <formula>$C$4</formula>
    </cfRule>
  </conditionalFormatting>
  <conditionalFormatting sqref="BF36">
    <cfRule type="cellIs" dxfId="7230" priority="3672" operator="lessThan">
      <formula>$C$4</formula>
    </cfRule>
  </conditionalFormatting>
  <conditionalFormatting sqref="BF37">
    <cfRule type="cellIs" dxfId="7229" priority="3673" operator="lessThan">
      <formula>$C$4</formula>
    </cfRule>
  </conditionalFormatting>
  <conditionalFormatting sqref="BF37">
    <cfRule type="cellIs" dxfId="7228" priority="3674" operator="lessThan">
      <formula>$C$4</formula>
    </cfRule>
  </conditionalFormatting>
  <conditionalFormatting sqref="BF38">
    <cfRule type="cellIs" dxfId="7227" priority="3675" operator="lessThan">
      <formula>$C$4</formula>
    </cfRule>
  </conditionalFormatting>
  <conditionalFormatting sqref="BF38">
    <cfRule type="cellIs" dxfId="7226" priority="3676" operator="lessThan">
      <formula>$C$4</formula>
    </cfRule>
  </conditionalFormatting>
  <conditionalFormatting sqref="BF39">
    <cfRule type="cellIs" dxfId="7225" priority="3677" operator="lessThan">
      <formula>$C$4</formula>
    </cfRule>
  </conditionalFormatting>
  <conditionalFormatting sqref="BF39">
    <cfRule type="cellIs" dxfId="7224" priority="3678" operator="lessThan">
      <formula>$C$4</formula>
    </cfRule>
  </conditionalFormatting>
  <conditionalFormatting sqref="BF40">
    <cfRule type="cellIs" dxfId="7223" priority="3679" operator="lessThan">
      <formula>$C$4</formula>
    </cfRule>
  </conditionalFormatting>
  <conditionalFormatting sqref="BF40">
    <cfRule type="cellIs" dxfId="7222" priority="3680" operator="lessThan">
      <formula>$C$4</formula>
    </cfRule>
  </conditionalFormatting>
  <conditionalFormatting sqref="BF41">
    <cfRule type="cellIs" dxfId="7221" priority="3681" operator="lessThan">
      <formula>$C$4</formula>
    </cfRule>
  </conditionalFormatting>
  <conditionalFormatting sqref="BF41">
    <cfRule type="cellIs" dxfId="7220" priority="3682" operator="lessThan">
      <formula>$C$4</formula>
    </cfRule>
  </conditionalFormatting>
  <conditionalFormatting sqref="BF42">
    <cfRule type="cellIs" dxfId="7219" priority="3683" operator="lessThan">
      <formula>$C$4</formula>
    </cfRule>
  </conditionalFormatting>
  <conditionalFormatting sqref="BF42">
    <cfRule type="cellIs" dxfId="7218" priority="3684" operator="lessThan">
      <formula>$C$4</formula>
    </cfRule>
  </conditionalFormatting>
  <conditionalFormatting sqref="BF43">
    <cfRule type="cellIs" dxfId="7217" priority="3685" operator="lessThan">
      <formula>$C$4</formula>
    </cfRule>
  </conditionalFormatting>
  <conditionalFormatting sqref="BF43">
    <cfRule type="cellIs" dxfId="7216" priority="3686" operator="lessThan">
      <formula>$C$4</formula>
    </cfRule>
  </conditionalFormatting>
  <conditionalFormatting sqref="BF44">
    <cfRule type="cellIs" dxfId="7215" priority="3687" operator="lessThan">
      <formula>$C$4</formula>
    </cfRule>
  </conditionalFormatting>
  <conditionalFormatting sqref="BF44">
    <cfRule type="cellIs" dxfId="7214" priority="3688" operator="lessThan">
      <formula>$C$4</formula>
    </cfRule>
  </conditionalFormatting>
  <conditionalFormatting sqref="BF45">
    <cfRule type="cellIs" dxfId="7213" priority="3689" operator="lessThan">
      <formula>$C$4</formula>
    </cfRule>
  </conditionalFormatting>
  <conditionalFormatting sqref="BF45">
    <cfRule type="cellIs" dxfId="7212" priority="3690" operator="lessThan">
      <formula>$C$4</formula>
    </cfRule>
  </conditionalFormatting>
  <conditionalFormatting sqref="BF46">
    <cfRule type="cellIs" dxfId="7211" priority="3691" operator="lessThan">
      <formula>$C$4</formula>
    </cfRule>
  </conditionalFormatting>
  <conditionalFormatting sqref="BF46">
    <cfRule type="cellIs" dxfId="7210" priority="3692" operator="lessThan">
      <formula>$C$4</formula>
    </cfRule>
  </conditionalFormatting>
  <conditionalFormatting sqref="BF47">
    <cfRule type="cellIs" dxfId="7209" priority="3693" operator="lessThan">
      <formula>$C$4</formula>
    </cfRule>
  </conditionalFormatting>
  <conditionalFormatting sqref="BF47">
    <cfRule type="cellIs" dxfId="7208" priority="3694" operator="lessThan">
      <formula>$C$4</formula>
    </cfRule>
  </conditionalFormatting>
  <conditionalFormatting sqref="BF48">
    <cfRule type="cellIs" dxfId="7207" priority="3695" operator="lessThan">
      <formula>$C$4</formula>
    </cfRule>
  </conditionalFormatting>
  <conditionalFormatting sqref="BF48">
    <cfRule type="cellIs" dxfId="7206" priority="3696" operator="lessThan">
      <formula>$C$4</formula>
    </cfRule>
  </conditionalFormatting>
  <conditionalFormatting sqref="BF49">
    <cfRule type="cellIs" dxfId="7205" priority="3697" operator="lessThan">
      <formula>$C$4</formula>
    </cfRule>
  </conditionalFormatting>
  <conditionalFormatting sqref="BF49">
    <cfRule type="cellIs" dxfId="7204" priority="3698" operator="lessThan">
      <formula>$C$4</formula>
    </cfRule>
  </conditionalFormatting>
  <conditionalFormatting sqref="BF50">
    <cfRule type="cellIs" dxfId="7203" priority="3699" operator="lessThan">
      <formula>$C$4</formula>
    </cfRule>
  </conditionalFormatting>
  <conditionalFormatting sqref="BF50">
    <cfRule type="cellIs" dxfId="7202" priority="3700" operator="lessThan">
      <formula>$C$4</formula>
    </cfRule>
  </conditionalFormatting>
  <conditionalFormatting sqref="BF51">
    <cfRule type="cellIs" dxfId="7201" priority="3701" operator="lessThan">
      <formula>$C$4</formula>
    </cfRule>
  </conditionalFormatting>
  <conditionalFormatting sqref="BF51">
    <cfRule type="cellIs" dxfId="7200" priority="3702" operator="lessThan">
      <formula>$C$4</formula>
    </cfRule>
  </conditionalFormatting>
  <conditionalFormatting sqref="BF52">
    <cfRule type="cellIs" dxfId="7199" priority="3703" operator="lessThan">
      <formula>$C$4</formula>
    </cfRule>
  </conditionalFormatting>
  <conditionalFormatting sqref="BF52">
    <cfRule type="cellIs" dxfId="7198" priority="3704" operator="lessThan">
      <formula>$C$4</formula>
    </cfRule>
  </conditionalFormatting>
  <conditionalFormatting sqref="BF53">
    <cfRule type="cellIs" dxfId="7197" priority="3705" operator="lessThan">
      <formula>$C$4</formula>
    </cfRule>
  </conditionalFormatting>
  <conditionalFormatting sqref="BF53">
    <cfRule type="cellIs" dxfId="7196" priority="3706" operator="lessThan">
      <formula>$C$4</formula>
    </cfRule>
  </conditionalFormatting>
  <conditionalFormatting sqref="BF54">
    <cfRule type="cellIs" dxfId="7195" priority="3707" operator="lessThan">
      <formula>$C$4</formula>
    </cfRule>
  </conditionalFormatting>
  <conditionalFormatting sqref="BF54">
    <cfRule type="cellIs" dxfId="7194" priority="3708" operator="lessThan">
      <formula>$C$4</formula>
    </cfRule>
  </conditionalFormatting>
  <conditionalFormatting sqref="BF55">
    <cfRule type="cellIs" dxfId="7193" priority="3709" operator="lessThan">
      <formula>$C$4</formula>
    </cfRule>
  </conditionalFormatting>
  <conditionalFormatting sqref="BF55">
    <cfRule type="cellIs" dxfId="7192" priority="3710" operator="lessThan">
      <formula>$C$4</formula>
    </cfRule>
  </conditionalFormatting>
  <conditionalFormatting sqref="BF56">
    <cfRule type="cellIs" dxfId="7191" priority="3711" operator="lessThan">
      <formula>$C$4</formula>
    </cfRule>
  </conditionalFormatting>
  <conditionalFormatting sqref="BF56">
    <cfRule type="cellIs" dxfId="7190" priority="3712" operator="lessThan">
      <formula>$C$4</formula>
    </cfRule>
  </conditionalFormatting>
  <conditionalFormatting sqref="BF57">
    <cfRule type="cellIs" dxfId="7189" priority="3713" operator="lessThan">
      <formula>$C$4</formula>
    </cfRule>
  </conditionalFormatting>
  <conditionalFormatting sqref="BF57">
    <cfRule type="cellIs" dxfId="7188" priority="3714" operator="lessThan">
      <formula>$C$4</formula>
    </cfRule>
  </conditionalFormatting>
  <conditionalFormatting sqref="BF58">
    <cfRule type="cellIs" dxfId="7187" priority="3715" operator="lessThan">
      <formula>$C$4</formula>
    </cfRule>
  </conditionalFormatting>
  <conditionalFormatting sqref="BF58">
    <cfRule type="cellIs" dxfId="7186" priority="3716" operator="lessThan">
      <formula>$C$4</formula>
    </cfRule>
  </conditionalFormatting>
  <conditionalFormatting sqref="BF59">
    <cfRule type="cellIs" dxfId="7185" priority="3717" operator="lessThan">
      <formula>$C$4</formula>
    </cfRule>
  </conditionalFormatting>
  <conditionalFormatting sqref="BF59">
    <cfRule type="cellIs" dxfId="7184" priority="3718" operator="lessThan">
      <formula>$C$4</formula>
    </cfRule>
  </conditionalFormatting>
  <conditionalFormatting sqref="BF60">
    <cfRule type="cellIs" dxfId="7183" priority="3719" operator="lessThan">
      <formula>$C$4</formula>
    </cfRule>
  </conditionalFormatting>
  <conditionalFormatting sqref="BF60">
    <cfRule type="cellIs" dxfId="7182" priority="3720" operator="lessThan">
      <formula>$C$4</formula>
    </cfRule>
  </conditionalFormatting>
  <conditionalFormatting sqref="BG11">
    <cfRule type="cellIs" dxfId="7181" priority="3721" operator="lessThan">
      <formula>$C$4</formula>
    </cfRule>
  </conditionalFormatting>
  <conditionalFormatting sqref="BG11">
    <cfRule type="cellIs" dxfId="7180" priority="3722" operator="lessThan">
      <formula>$C$4</formula>
    </cfRule>
  </conditionalFormatting>
  <conditionalFormatting sqref="BG12">
    <cfRule type="cellIs" dxfId="7179" priority="3723" operator="lessThan">
      <formula>$C$4</formula>
    </cfRule>
  </conditionalFormatting>
  <conditionalFormatting sqref="BG12">
    <cfRule type="cellIs" dxfId="7178" priority="3724" operator="lessThan">
      <formula>$C$4</formula>
    </cfRule>
  </conditionalFormatting>
  <conditionalFormatting sqref="BG13">
    <cfRule type="cellIs" dxfId="7177" priority="3725" operator="lessThan">
      <formula>$C$4</formula>
    </cfRule>
  </conditionalFormatting>
  <conditionalFormatting sqref="BG13">
    <cfRule type="cellIs" dxfId="7176" priority="3726" operator="lessThan">
      <formula>$C$4</formula>
    </cfRule>
  </conditionalFormatting>
  <conditionalFormatting sqref="BG14">
    <cfRule type="cellIs" dxfId="7175" priority="3727" operator="lessThan">
      <formula>$C$4</formula>
    </cfRule>
  </conditionalFormatting>
  <conditionalFormatting sqref="BG14">
    <cfRule type="cellIs" dxfId="7174" priority="3728" operator="lessThan">
      <formula>$C$4</formula>
    </cfRule>
  </conditionalFormatting>
  <conditionalFormatting sqref="BG15">
    <cfRule type="cellIs" dxfId="7173" priority="3729" operator="lessThan">
      <formula>$C$4</formula>
    </cfRule>
  </conditionalFormatting>
  <conditionalFormatting sqref="BG15">
    <cfRule type="cellIs" dxfId="7172" priority="3730" operator="lessThan">
      <formula>$C$4</formula>
    </cfRule>
  </conditionalFormatting>
  <conditionalFormatting sqref="BG16">
    <cfRule type="cellIs" dxfId="7171" priority="3731" operator="lessThan">
      <formula>$C$4</formula>
    </cfRule>
  </conditionalFormatting>
  <conditionalFormatting sqref="BG16">
    <cfRule type="cellIs" dxfId="7170" priority="3732" operator="lessThan">
      <formula>$C$4</formula>
    </cfRule>
  </conditionalFormatting>
  <conditionalFormatting sqref="BG17">
    <cfRule type="cellIs" dxfId="7169" priority="3733" operator="lessThan">
      <formula>$C$4</formula>
    </cfRule>
  </conditionalFormatting>
  <conditionalFormatting sqref="BG17">
    <cfRule type="cellIs" dxfId="7168" priority="3734" operator="lessThan">
      <formula>$C$4</formula>
    </cfRule>
  </conditionalFormatting>
  <conditionalFormatting sqref="BG18">
    <cfRule type="cellIs" dxfId="7167" priority="3735" operator="lessThan">
      <formula>$C$4</formula>
    </cfRule>
  </conditionalFormatting>
  <conditionalFormatting sqref="BG18">
    <cfRule type="cellIs" dxfId="7166" priority="3736" operator="lessThan">
      <formula>$C$4</formula>
    </cfRule>
  </conditionalFormatting>
  <conditionalFormatting sqref="BG19">
    <cfRule type="cellIs" dxfId="7165" priority="3737" operator="lessThan">
      <formula>$C$4</formula>
    </cfRule>
  </conditionalFormatting>
  <conditionalFormatting sqref="BG19">
    <cfRule type="cellIs" dxfId="7164" priority="3738" operator="lessThan">
      <formula>$C$4</formula>
    </cfRule>
  </conditionalFormatting>
  <conditionalFormatting sqref="BG20">
    <cfRule type="cellIs" dxfId="7163" priority="3739" operator="lessThan">
      <formula>$C$4</formula>
    </cfRule>
  </conditionalFormatting>
  <conditionalFormatting sqref="BG20">
    <cfRule type="cellIs" dxfId="7162" priority="3740" operator="lessThan">
      <formula>$C$4</formula>
    </cfRule>
  </conditionalFormatting>
  <conditionalFormatting sqref="BG21">
    <cfRule type="cellIs" dxfId="7161" priority="3741" operator="lessThan">
      <formula>$C$4</formula>
    </cfRule>
  </conditionalFormatting>
  <conditionalFormatting sqref="BG21">
    <cfRule type="cellIs" dxfId="7160" priority="3742" operator="lessThan">
      <formula>$C$4</formula>
    </cfRule>
  </conditionalFormatting>
  <conditionalFormatting sqref="BG22">
    <cfRule type="cellIs" dxfId="7159" priority="3743" operator="lessThan">
      <formula>$C$4</formula>
    </cfRule>
  </conditionalFormatting>
  <conditionalFormatting sqref="BG22">
    <cfRule type="cellIs" dxfId="7158" priority="3744" operator="lessThan">
      <formula>$C$4</formula>
    </cfRule>
  </conditionalFormatting>
  <conditionalFormatting sqref="BG23">
    <cfRule type="cellIs" dxfId="7157" priority="3745" operator="lessThan">
      <formula>$C$4</formula>
    </cfRule>
  </conditionalFormatting>
  <conditionalFormatting sqref="BG23">
    <cfRule type="cellIs" dxfId="7156" priority="3746" operator="lessThan">
      <formula>$C$4</formula>
    </cfRule>
  </conditionalFormatting>
  <conditionalFormatting sqref="BG24">
    <cfRule type="cellIs" dxfId="7155" priority="3747" operator="lessThan">
      <formula>$C$4</formula>
    </cfRule>
  </conditionalFormatting>
  <conditionalFormatting sqref="BG24">
    <cfRule type="cellIs" dxfId="7154" priority="3748" operator="lessThan">
      <formula>$C$4</formula>
    </cfRule>
  </conditionalFormatting>
  <conditionalFormatting sqref="BG25">
    <cfRule type="cellIs" dxfId="7153" priority="3749" operator="lessThan">
      <formula>$C$4</formula>
    </cfRule>
  </conditionalFormatting>
  <conditionalFormatting sqref="BG25">
    <cfRule type="cellIs" dxfId="7152" priority="3750" operator="lessThan">
      <formula>$C$4</formula>
    </cfRule>
  </conditionalFormatting>
  <conditionalFormatting sqref="BG26">
    <cfRule type="cellIs" dxfId="7151" priority="3751" operator="lessThan">
      <formula>$C$4</formula>
    </cfRule>
  </conditionalFormatting>
  <conditionalFormatting sqref="BG26">
    <cfRule type="cellIs" dxfId="7150" priority="3752" operator="lessThan">
      <formula>$C$4</formula>
    </cfRule>
  </conditionalFormatting>
  <conditionalFormatting sqref="BG27">
    <cfRule type="cellIs" dxfId="7149" priority="3753" operator="lessThan">
      <formula>$C$4</formula>
    </cfRule>
  </conditionalFormatting>
  <conditionalFormatting sqref="BG27">
    <cfRule type="cellIs" dxfId="7148" priority="3754" operator="lessThan">
      <formula>$C$4</formula>
    </cfRule>
  </conditionalFormatting>
  <conditionalFormatting sqref="BG28">
    <cfRule type="cellIs" dxfId="7147" priority="3755" operator="lessThan">
      <formula>$C$4</formula>
    </cfRule>
  </conditionalFormatting>
  <conditionalFormatting sqref="BG28">
    <cfRule type="cellIs" dxfId="7146" priority="3756" operator="lessThan">
      <formula>$C$4</formula>
    </cfRule>
  </conditionalFormatting>
  <conditionalFormatting sqref="BG29">
    <cfRule type="cellIs" dxfId="7145" priority="3757" operator="lessThan">
      <formula>$C$4</formula>
    </cfRule>
  </conditionalFormatting>
  <conditionalFormatting sqref="BG29">
    <cfRule type="cellIs" dxfId="7144" priority="3758" operator="lessThan">
      <formula>$C$4</formula>
    </cfRule>
  </conditionalFormatting>
  <conditionalFormatting sqref="BG30">
    <cfRule type="cellIs" dxfId="7143" priority="3759" operator="lessThan">
      <formula>$C$4</formula>
    </cfRule>
  </conditionalFormatting>
  <conditionalFormatting sqref="BG30">
    <cfRule type="cellIs" dxfId="7142" priority="3760" operator="lessThan">
      <formula>$C$4</formula>
    </cfRule>
  </conditionalFormatting>
  <conditionalFormatting sqref="BG31">
    <cfRule type="cellIs" dxfId="7141" priority="3761" operator="lessThan">
      <formula>$C$4</formula>
    </cfRule>
  </conditionalFormatting>
  <conditionalFormatting sqref="BG31">
    <cfRule type="cellIs" dxfId="7140" priority="3762" operator="lessThan">
      <formula>$C$4</formula>
    </cfRule>
  </conditionalFormatting>
  <conditionalFormatting sqref="BG32">
    <cfRule type="cellIs" dxfId="7139" priority="3763" operator="lessThan">
      <formula>$C$4</formula>
    </cfRule>
  </conditionalFormatting>
  <conditionalFormatting sqref="BG32">
    <cfRule type="cellIs" dxfId="7138" priority="3764" operator="lessThan">
      <formula>$C$4</formula>
    </cfRule>
  </conditionalFormatting>
  <conditionalFormatting sqref="BG33">
    <cfRule type="cellIs" dxfId="7137" priority="3765" operator="lessThan">
      <formula>$C$4</formula>
    </cfRule>
  </conditionalFormatting>
  <conditionalFormatting sqref="BG33">
    <cfRule type="cellIs" dxfId="7136" priority="3766" operator="lessThan">
      <formula>$C$4</formula>
    </cfRule>
  </conditionalFormatting>
  <conditionalFormatting sqref="BG34">
    <cfRule type="cellIs" dxfId="7135" priority="3767" operator="lessThan">
      <formula>$C$4</formula>
    </cfRule>
  </conditionalFormatting>
  <conditionalFormatting sqref="BG34">
    <cfRule type="cellIs" dxfId="7134" priority="3768" operator="lessThan">
      <formula>$C$4</formula>
    </cfRule>
  </conditionalFormatting>
  <conditionalFormatting sqref="BG35">
    <cfRule type="cellIs" dxfId="7133" priority="3769" operator="lessThan">
      <formula>$C$4</formula>
    </cfRule>
  </conditionalFormatting>
  <conditionalFormatting sqref="BG35">
    <cfRule type="cellIs" dxfId="7132" priority="3770" operator="lessThan">
      <formula>$C$4</formula>
    </cfRule>
  </conditionalFormatting>
  <conditionalFormatting sqref="BG36">
    <cfRule type="cellIs" dxfId="7131" priority="3771" operator="lessThan">
      <formula>$C$4</formula>
    </cfRule>
  </conditionalFormatting>
  <conditionalFormatting sqref="BG36">
    <cfRule type="cellIs" dxfId="7130" priority="3772" operator="lessThan">
      <formula>$C$4</formula>
    </cfRule>
  </conditionalFormatting>
  <conditionalFormatting sqref="BG37">
    <cfRule type="cellIs" dxfId="7129" priority="3773" operator="lessThan">
      <formula>$C$4</formula>
    </cfRule>
  </conditionalFormatting>
  <conditionalFormatting sqref="BG37">
    <cfRule type="cellIs" dxfId="7128" priority="3774" operator="lessThan">
      <formula>$C$4</formula>
    </cfRule>
  </conditionalFormatting>
  <conditionalFormatting sqref="BG38">
    <cfRule type="cellIs" dxfId="7127" priority="3775" operator="lessThan">
      <formula>$C$4</formula>
    </cfRule>
  </conditionalFormatting>
  <conditionalFormatting sqref="BG38">
    <cfRule type="cellIs" dxfId="7126" priority="3776" operator="lessThan">
      <formula>$C$4</formula>
    </cfRule>
  </conditionalFormatting>
  <conditionalFormatting sqref="BG39">
    <cfRule type="cellIs" dxfId="7125" priority="3777" operator="lessThan">
      <formula>$C$4</formula>
    </cfRule>
  </conditionalFormatting>
  <conditionalFormatting sqref="BG39">
    <cfRule type="cellIs" dxfId="7124" priority="3778" operator="lessThan">
      <formula>$C$4</formula>
    </cfRule>
  </conditionalFormatting>
  <conditionalFormatting sqref="BG40">
    <cfRule type="cellIs" dxfId="7123" priority="3779" operator="lessThan">
      <formula>$C$4</formula>
    </cfRule>
  </conditionalFormatting>
  <conditionalFormatting sqref="BG40">
    <cfRule type="cellIs" dxfId="7122" priority="3780" operator="lessThan">
      <formula>$C$4</formula>
    </cfRule>
  </conditionalFormatting>
  <conditionalFormatting sqref="BG41">
    <cfRule type="cellIs" dxfId="7121" priority="3781" operator="lessThan">
      <formula>$C$4</formula>
    </cfRule>
  </conditionalFormatting>
  <conditionalFormatting sqref="BG41">
    <cfRule type="cellIs" dxfId="7120" priority="3782" operator="lessThan">
      <formula>$C$4</formula>
    </cfRule>
  </conditionalFormatting>
  <conditionalFormatting sqref="BG42">
    <cfRule type="cellIs" dxfId="7119" priority="3783" operator="lessThan">
      <formula>$C$4</formula>
    </cfRule>
  </conditionalFormatting>
  <conditionalFormatting sqref="BG42">
    <cfRule type="cellIs" dxfId="7118" priority="3784" operator="lessThan">
      <formula>$C$4</formula>
    </cfRule>
  </conditionalFormatting>
  <conditionalFormatting sqref="BG43">
    <cfRule type="cellIs" dxfId="7117" priority="3785" operator="lessThan">
      <formula>$C$4</formula>
    </cfRule>
  </conditionalFormatting>
  <conditionalFormatting sqref="BG43">
    <cfRule type="cellIs" dxfId="7116" priority="3786" operator="lessThan">
      <formula>$C$4</formula>
    </cfRule>
  </conditionalFormatting>
  <conditionalFormatting sqref="BG44">
    <cfRule type="cellIs" dxfId="7115" priority="3787" operator="lessThan">
      <formula>$C$4</formula>
    </cfRule>
  </conditionalFormatting>
  <conditionalFormatting sqref="BG44">
    <cfRule type="cellIs" dxfId="7114" priority="3788" operator="lessThan">
      <formula>$C$4</formula>
    </cfRule>
  </conditionalFormatting>
  <conditionalFormatting sqref="BG45">
    <cfRule type="cellIs" dxfId="7113" priority="3789" operator="lessThan">
      <formula>$C$4</formula>
    </cfRule>
  </conditionalFormatting>
  <conditionalFormatting sqref="BG45">
    <cfRule type="cellIs" dxfId="7112" priority="3790" operator="lessThan">
      <formula>$C$4</formula>
    </cfRule>
  </conditionalFormatting>
  <conditionalFormatting sqref="BG46">
    <cfRule type="cellIs" dxfId="7111" priority="3791" operator="lessThan">
      <formula>$C$4</formula>
    </cfRule>
  </conditionalFormatting>
  <conditionalFormatting sqref="BG46">
    <cfRule type="cellIs" dxfId="7110" priority="3792" operator="lessThan">
      <formula>$C$4</formula>
    </cfRule>
  </conditionalFormatting>
  <conditionalFormatting sqref="BG47">
    <cfRule type="cellIs" dxfId="7109" priority="3793" operator="lessThan">
      <formula>$C$4</formula>
    </cfRule>
  </conditionalFormatting>
  <conditionalFormatting sqref="BG47">
    <cfRule type="cellIs" dxfId="7108" priority="3794" operator="lessThan">
      <formula>$C$4</formula>
    </cfRule>
  </conditionalFormatting>
  <conditionalFormatting sqref="BG48">
    <cfRule type="cellIs" dxfId="7107" priority="3795" operator="lessThan">
      <formula>$C$4</formula>
    </cfRule>
  </conditionalFormatting>
  <conditionalFormatting sqref="BG48">
    <cfRule type="cellIs" dxfId="7106" priority="3796" operator="lessThan">
      <formula>$C$4</formula>
    </cfRule>
  </conditionalFormatting>
  <conditionalFormatting sqref="BG49">
    <cfRule type="cellIs" dxfId="7105" priority="3797" operator="lessThan">
      <formula>$C$4</formula>
    </cfRule>
  </conditionalFormatting>
  <conditionalFormatting sqref="BG49">
    <cfRule type="cellIs" dxfId="7104" priority="3798" operator="lessThan">
      <formula>$C$4</formula>
    </cfRule>
  </conditionalFormatting>
  <conditionalFormatting sqref="BG50">
    <cfRule type="cellIs" dxfId="7103" priority="3799" operator="lessThan">
      <formula>$C$4</formula>
    </cfRule>
  </conditionalFormatting>
  <conditionalFormatting sqref="BG50">
    <cfRule type="cellIs" dxfId="7102" priority="3800" operator="lessThan">
      <formula>$C$4</formula>
    </cfRule>
  </conditionalFormatting>
  <conditionalFormatting sqref="BG51">
    <cfRule type="cellIs" dxfId="7101" priority="3801" operator="lessThan">
      <formula>$C$4</formula>
    </cfRule>
  </conditionalFormatting>
  <conditionalFormatting sqref="BG51">
    <cfRule type="cellIs" dxfId="7100" priority="3802" operator="lessThan">
      <formula>$C$4</formula>
    </cfRule>
  </conditionalFormatting>
  <conditionalFormatting sqref="BG52">
    <cfRule type="cellIs" dxfId="7099" priority="3803" operator="lessThan">
      <formula>$C$4</formula>
    </cfRule>
  </conditionalFormatting>
  <conditionalFormatting sqref="BG52">
    <cfRule type="cellIs" dxfId="7098" priority="3804" operator="lessThan">
      <formula>$C$4</formula>
    </cfRule>
  </conditionalFormatting>
  <conditionalFormatting sqref="BG53">
    <cfRule type="cellIs" dxfId="7097" priority="3805" operator="lessThan">
      <formula>$C$4</formula>
    </cfRule>
  </conditionalFormatting>
  <conditionalFormatting sqref="BG53">
    <cfRule type="cellIs" dxfId="7096" priority="3806" operator="lessThan">
      <formula>$C$4</formula>
    </cfRule>
  </conditionalFormatting>
  <conditionalFormatting sqref="BG54">
    <cfRule type="cellIs" dxfId="7095" priority="3807" operator="lessThan">
      <formula>$C$4</formula>
    </cfRule>
  </conditionalFormatting>
  <conditionalFormatting sqref="BG54">
    <cfRule type="cellIs" dxfId="7094" priority="3808" operator="lessThan">
      <formula>$C$4</formula>
    </cfRule>
  </conditionalFormatting>
  <conditionalFormatting sqref="BG55">
    <cfRule type="cellIs" dxfId="7093" priority="3809" operator="lessThan">
      <formula>$C$4</formula>
    </cfRule>
  </conditionalFormatting>
  <conditionalFormatting sqref="BG55">
    <cfRule type="cellIs" dxfId="7092" priority="3810" operator="lessThan">
      <formula>$C$4</formula>
    </cfRule>
  </conditionalFormatting>
  <conditionalFormatting sqref="BG56">
    <cfRule type="cellIs" dxfId="7091" priority="3811" operator="lessThan">
      <formula>$C$4</formula>
    </cfRule>
  </conditionalFormatting>
  <conditionalFormatting sqref="BG56">
    <cfRule type="cellIs" dxfId="7090" priority="3812" operator="lessThan">
      <formula>$C$4</formula>
    </cfRule>
  </conditionalFormatting>
  <conditionalFormatting sqref="BG57">
    <cfRule type="cellIs" dxfId="7089" priority="3813" operator="lessThan">
      <formula>$C$4</formula>
    </cfRule>
  </conditionalFormatting>
  <conditionalFormatting sqref="BG57">
    <cfRule type="cellIs" dxfId="7088" priority="3814" operator="lessThan">
      <formula>$C$4</formula>
    </cfRule>
  </conditionalFormatting>
  <conditionalFormatting sqref="BG58">
    <cfRule type="cellIs" dxfId="7087" priority="3815" operator="lessThan">
      <formula>$C$4</formula>
    </cfRule>
  </conditionalFormatting>
  <conditionalFormatting sqref="BG58">
    <cfRule type="cellIs" dxfId="7086" priority="3816" operator="lessThan">
      <formula>$C$4</formula>
    </cfRule>
  </conditionalFormatting>
  <conditionalFormatting sqref="BG59">
    <cfRule type="cellIs" dxfId="7085" priority="3817" operator="lessThan">
      <formula>$C$4</formula>
    </cfRule>
  </conditionalFormatting>
  <conditionalFormatting sqref="BG59">
    <cfRule type="cellIs" dxfId="7084" priority="3818" operator="lessThan">
      <formula>$C$4</formula>
    </cfRule>
  </conditionalFormatting>
  <conditionalFormatting sqref="BG60">
    <cfRule type="cellIs" dxfId="7083" priority="3819" operator="lessThan">
      <formula>$C$4</formula>
    </cfRule>
  </conditionalFormatting>
  <conditionalFormatting sqref="BG60">
    <cfRule type="cellIs" dxfId="7082" priority="3820" operator="lessThan">
      <formula>$C$4</formula>
    </cfRule>
  </conditionalFormatting>
  <conditionalFormatting sqref="BH11">
    <cfRule type="cellIs" dxfId="7081" priority="3821" operator="lessThan">
      <formula>$C$4</formula>
    </cfRule>
  </conditionalFormatting>
  <conditionalFormatting sqref="BH11">
    <cfRule type="cellIs" dxfId="7080" priority="3822" operator="lessThan">
      <formula>$C$4</formula>
    </cfRule>
  </conditionalFormatting>
  <conditionalFormatting sqref="BH12">
    <cfRule type="cellIs" dxfId="7079" priority="3823" operator="lessThan">
      <formula>$C$4</formula>
    </cfRule>
  </conditionalFormatting>
  <conditionalFormatting sqref="BH12">
    <cfRule type="cellIs" dxfId="7078" priority="3824" operator="lessThan">
      <formula>$C$4</formula>
    </cfRule>
  </conditionalFormatting>
  <conditionalFormatting sqref="BH13">
    <cfRule type="cellIs" dxfId="7077" priority="3825" operator="lessThan">
      <formula>$C$4</formula>
    </cfRule>
  </conditionalFormatting>
  <conditionalFormatting sqref="BH13">
    <cfRule type="cellIs" dxfId="7076" priority="3826" operator="lessThan">
      <formula>$C$4</formula>
    </cfRule>
  </conditionalFormatting>
  <conditionalFormatting sqref="BH14">
    <cfRule type="cellIs" dxfId="7075" priority="3827" operator="lessThan">
      <formula>$C$4</formula>
    </cfRule>
  </conditionalFormatting>
  <conditionalFormatting sqref="BH14">
    <cfRule type="cellIs" dxfId="7074" priority="3828" operator="lessThan">
      <formula>$C$4</formula>
    </cfRule>
  </conditionalFormatting>
  <conditionalFormatting sqref="BH15">
    <cfRule type="cellIs" dxfId="7073" priority="3829" operator="lessThan">
      <formula>$C$4</formula>
    </cfRule>
  </conditionalFormatting>
  <conditionalFormatting sqref="BH15">
    <cfRule type="cellIs" dxfId="7072" priority="3830" operator="lessThan">
      <formula>$C$4</formula>
    </cfRule>
  </conditionalFormatting>
  <conditionalFormatting sqref="BH16">
    <cfRule type="cellIs" dxfId="7071" priority="3831" operator="lessThan">
      <formula>$C$4</formula>
    </cfRule>
  </conditionalFormatting>
  <conditionalFormatting sqref="BH16">
    <cfRule type="cellIs" dxfId="7070" priority="3832" operator="lessThan">
      <formula>$C$4</formula>
    </cfRule>
  </conditionalFormatting>
  <conditionalFormatting sqref="BH17">
    <cfRule type="cellIs" dxfId="7069" priority="3833" operator="lessThan">
      <formula>$C$4</formula>
    </cfRule>
  </conditionalFormatting>
  <conditionalFormatting sqref="BH17">
    <cfRule type="cellIs" dxfId="7068" priority="3834" operator="lessThan">
      <formula>$C$4</formula>
    </cfRule>
  </conditionalFormatting>
  <conditionalFormatting sqref="BH18">
    <cfRule type="cellIs" dxfId="7067" priority="3835" operator="lessThan">
      <formula>$C$4</formula>
    </cfRule>
  </conditionalFormatting>
  <conditionalFormatting sqref="BH18">
    <cfRule type="cellIs" dxfId="7066" priority="3836" operator="lessThan">
      <formula>$C$4</formula>
    </cfRule>
  </conditionalFormatting>
  <conditionalFormatting sqref="BH19">
    <cfRule type="cellIs" dxfId="7065" priority="3837" operator="lessThan">
      <formula>$C$4</formula>
    </cfRule>
  </conditionalFormatting>
  <conditionalFormatting sqref="BH19">
    <cfRule type="cellIs" dxfId="7064" priority="3838" operator="lessThan">
      <formula>$C$4</formula>
    </cfRule>
  </conditionalFormatting>
  <conditionalFormatting sqref="BH20">
    <cfRule type="cellIs" dxfId="7063" priority="3839" operator="lessThan">
      <formula>$C$4</formula>
    </cfRule>
  </conditionalFormatting>
  <conditionalFormatting sqref="BH20">
    <cfRule type="cellIs" dxfId="7062" priority="3840" operator="lessThan">
      <formula>$C$4</formula>
    </cfRule>
  </conditionalFormatting>
  <conditionalFormatting sqref="BH21">
    <cfRule type="cellIs" dxfId="7061" priority="3841" operator="lessThan">
      <formula>$C$4</formula>
    </cfRule>
  </conditionalFormatting>
  <conditionalFormatting sqref="BH21">
    <cfRule type="cellIs" dxfId="7060" priority="3842" operator="lessThan">
      <formula>$C$4</formula>
    </cfRule>
  </conditionalFormatting>
  <conditionalFormatting sqref="BH22">
    <cfRule type="cellIs" dxfId="7059" priority="3843" operator="lessThan">
      <formula>$C$4</formula>
    </cfRule>
  </conditionalFormatting>
  <conditionalFormatting sqref="BH22">
    <cfRule type="cellIs" dxfId="7058" priority="3844" operator="lessThan">
      <formula>$C$4</formula>
    </cfRule>
  </conditionalFormatting>
  <conditionalFormatting sqref="BH23">
    <cfRule type="cellIs" dxfId="7057" priority="3845" operator="lessThan">
      <formula>$C$4</formula>
    </cfRule>
  </conditionalFormatting>
  <conditionalFormatting sqref="BH23">
    <cfRule type="cellIs" dxfId="7056" priority="3846" operator="lessThan">
      <formula>$C$4</formula>
    </cfRule>
  </conditionalFormatting>
  <conditionalFormatting sqref="BH24">
    <cfRule type="cellIs" dxfId="7055" priority="3847" operator="lessThan">
      <formula>$C$4</formula>
    </cfRule>
  </conditionalFormatting>
  <conditionalFormatting sqref="BH24">
    <cfRule type="cellIs" dxfId="7054" priority="3848" operator="lessThan">
      <formula>$C$4</formula>
    </cfRule>
  </conditionalFormatting>
  <conditionalFormatting sqref="BH25">
    <cfRule type="cellIs" dxfId="7053" priority="3849" operator="lessThan">
      <formula>$C$4</formula>
    </cfRule>
  </conditionalFormatting>
  <conditionalFormatting sqref="BH25">
    <cfRule type="cellIs" dxfId="7052" priority="3850" operator="lessThan">
      <formula>$C$4</formula>
    </cfRule>
  </conditionalFormatting>
  <conditionalFormatting sqref="BH26">
    <cfRule type="cellIs" dxfId="7051" priority="3851" operator="lessThan">
      <formula>$C$4</formula>
    </cfRule>
  </conditionalFormatting>
  <conditionalFormatting sqref="BH26">
    <cfRule type="cellIs" dxfId="7050" priority="3852" operator="lessThan">
      <formula>$C$4</formula>
    </cfRule>
  </conditionalFormatting>
  <conditionalFormatting sqref="BH27">
    <cfRule type="cellIs" dxfId="7049" priority="3853" operator="lessThan">
      <formula>$C$4</formula>
    </cfRule>
  </conditionalFormatting>
  <conditionalFormatting sqref="BH27">
    <cfRule type="cellIs" dxfId="7048" priority="3854" operator="lessThan">
      <formula>$C$4</formula>
    </cfRule>
  </conditionalFormatting>
  <conditionalFormatting sqref="BH28">
    <cfRule type="cellIs" dxfId="7047" priority="3855" operator="lessThan">
      <formula>$C$4</formula>
    </cfRule>
  </conditionalFormatting>
  <conditionalFormatting sqref="BH28">
    <cfRule type="cellIs" dxfId="7046" priority="3856" operator="lessThan">
      <formula>$C$4</formula>
    </cfRule>
  </conditionalFormatting>
  <conditionalFormatting sqref="BH29">
    <cfRule type="cellIs" dxfId="7045" priority="3857" operator="lessThan">
      <formula>$C$4</formula>
    </cfRule>
  </conditionalFormatting>
  <conditionalFormatting sqref="BH29">
    <cfRule type="cellIs" dxfId="7044" priority="3858" operator="lessThan">
      <formula>$C$4</formula>
    </cfRule>
  </conditionalFormatting>
  <conditionalFormatting sqref="BH30">
    <cfRule type="cellIs" dxfId="7043" priority="3859" operator="lessThan">
      <formula>$C$4</formula>
    </cfRule>
  </conditionalFormatting>
  <conditionalFormatting sqref="BH30">
    <cfRule type="cellIs" dxfId="7042" priority="3860" operator="lessThan">
      <formula>$C$4</formula>
    </cfRule>
  </conditionalFormatting>
  <conditionalFormatting sqref="BH31">
    <cfRule type="cellIs" dxfId="7041" priority="3861" operator="lessThan">
      <formula>$C$4</formula>
    </cfRule>
  </conditionalFormatting>
  <conditionalFormatting sqref="BH31">
    <cfRule type="cellIs" dxfId="7040" priority="3862" operator="lessThan">
      <formula>$C$4</formula>
    </cfRule>
  </conditionalFormatting>
  <conditionalFormatting sqref="BH32">
    <cfRule type="cellIs" dxfId="7039" priority="3863" operator="lessThan">
      <formula>$C$4</formula>
    </cfRule>
  </conditionalFormatting>
  <conditionalFormatting sqref="BH32">
    <cfRule type="cellIs" dxfId="7038" priority="3864" operator="lessThan">
      <formula>$C$4</formula>
    </cfRule>
  </conditionalFormatting>
  <conditionalFormatting sqref="BH33">
    <cfRule type="cellIs" dxfId="7037" priority="3865" operator="lessThan">
      <formula>$C$4</formula>
    </cfRule>
  </conditionalFormatting>
  <conditionalFormatting sqref="BH33">
    <cfRule type="cellIs" dxfId="7036" priority="3866" operator="lessThan">
      <formula>$C$4</formula>
    </cfRule>
  </conditionalFormatting>
  <conditionalFormatting sqref="BH34">
    <cfRule type="cellIs" dxfId="7035" priority="3867" operator="lessThan">
      <formula>$C$4</formula>
    </cfRule>
  </conditionalFormatting>
  <conditionalFormatting sqref="BH34">
    <cfRule type="cellIs" dxfId="7034" priority="3868" operator="lessThan">
      <formula>$C$4</formula>
    </cfRule>
  </conditionalFormatting>
  <conditionalFormatting sqref="BH35">
    <cfRule type="cellIs" dxfId="7033" priority="3869" operator="lessThan">
      <formula>$C$4</formula>
    </cfRule>
  </conditionalFormatting>
  <conditionalFormatting sqref="BH35">
    <cfRule type="cellIs" dxfId="7032" priority="3870" operator="lessThan">
      <formula>$C$4</formula>
    </cfRule>
  </conditionalFormatting>
  <conditionalFormatting sqref="BH36">
    <cfRule type="cellIs" dxfId="7031" priority="3871" operator="lessThan">
      <formula>$C$4</formula>
    </cfRule>
  </conditionalFormatting>
  <conditionalFormatting sqref="BH36">
    <cfRule type="cellIs" dxfId="7030" priority="3872" operator="lessThan">
      <formula>$C$4</formula>
    </cfRule>
  </conditionalFormatting>
  <conditionalFormatting sqref="BH37">
    <cfRule type="cellIs" dxfId="7029" priority="3873" operator="lessThan">
      <formula>$C$4</formula>
    </cfRule>
  </conditionalFormatting>
  <conditionalFormatting sqref="BH37">
    <cfRule type="cellIs" dxfId="7028" priority="3874" operator="lessThan">
      <formula>$C$4</formula>
    </cfRule>
  </conditionalFormatting>
  <conditionalFormatting sqref="BH38">
    <cfRule type="cellIs" dxfId="7027" priority="3875" operator="lessThan">
      <formula>$C$4</formula>
    </cfRule>
  </conditionalFormatting>
  <conditionalFormatting sqref="BH38">
    <cfRule type="cellIs" dxfId="7026" priority="3876" operator="lessThan">
      <formula>$C$4</formula>
    </cfRule>
  </conditionalFormatting>
  <conditionalFormatting sqref="BH39">
    <cfRule type="cellIs" dxfId="7025" priority="3877" operator="lessThan">
      <formula>$C$4</formula>
    </cfRule>
  </conditionalFormatting>
  <conditionalFormatting sqref="BH39">
    <cfRule type="cellIs" dxfId="7024" priority="3878" operator="lessThan">
      <formula>$C$4</formula>
    </cfRule>
  </conditionalFormatting>
  <conditionalFormatting sqref="BH40">
    <cfRule type="cellIs" dxfId="7023" priority="3879" operator="lessThan">
      <formula>$C$4</formula>
    </cfRule>
  </conditionalFormatting>
  <conditionalFormatting sqref="BH40">
    <cfRule type="cellIs" dxfId="7022" priority="3880" operator="lessThan">
      <formula>$C$4</formula>
    </cfRule>
  </conditionalFormatting>
  <conditionalFormatting sqref="BH41">
    <cfRule type="cellIs" dxfId="7021" priority="3881" operator="lessThan">
      <formula>$C$4</formula>
    </cfRule>
  </conditionalFormatting>
  <conditionalFormatting sqref="BH41">
    <cfRule type="cellIs" dxfId="7020" priority="3882" operator="lessThan">
      <formula>$C$4</formula>
    </cfRule>
  </conditionalFormatting>
  <conditionalFormatting sqref="BH42">
    <cfRule type="cellIs" dxfId="7019" priority="3883" operator="lessThan">
      <formula>$C$4</formula>
    </cfRule>
  </conditionalFormatting>
  <conditionalFormatting sqref="BH42">
    <cfRule type="cellIs" dxfId="7018" priority="3884" operator="lessThan">
      <formula>$C$4</formula>
    </cfRule>
  </conditionalFormatting>
  <conditionalFormatting sqref="BH43">
    <cfRule type="cellIs" dxfId="7017" priority="3885" operator="lessThan">
      <formula>$C$4</formula>
    </cfRule>
  </conditionalFormatting>
  <conditionalFormatting sqref="BH43">
    <cfRule type="cellIs" dxfId="7016" priority="3886" operator="lessThan">
      <formula>$C$4</formula>
    </cfRule>
  </conditionalFormatting>
  <conditionalFormatting sqref="BH44">
    <cfRule type="cellIs" dxfId="7015" priority="3887" operator="lessThan">
      <formula>$C$4</formula>
    </cfRule>
  </conditionalFormatting>
  <conditionalFormatting sqref="BH44">
    <cfRule type="cellIs" dxfId="7014" priority="3888" operator="lessThan">
      <formula>$C$4</formula>
    </cfRule>
  </conditionalFormatting>
  <conditionalFormatting sqref="BH45">
    <cfRule type="cellIs" dxfId="7013" priority="3889" operator="lessThan">
      <formula>$C$4</formula>
    </cfRule>
  </conditionalFormatting>
  <conditionalFormatting sqref="BH45">
    <cfRule type="cellIs" dxfId="7012" priority="3890" operator="lessThan">
      <formula>$C$4</formula>
    </cfRule>
  </conditionalFormatting>
  <conditionalFormatting sqref="BH46">
    <cfRule type="cellIs" dxfId="7011" priority="3891" operator="lessThan">
      <formula>$C$4</formula>
    </cfRule>
  </conditionalFormatting>
  <conditionalFormatting sqref="BH46">
    <cfRule type="cellIs" dxfId="7010" priority="3892" operator="lessThan">
      <formula>$C$4</formula>
    </cfRule>
  </conditionalFormatting>
  <conditionalFormatting sqref="BH47">
    <cfRule type="cellIs" dxfId="7009" priority="3893" operator="lessThan">
      <formula>$C$4</formula>
    </cfRule>
  </conditionalFormatting>
  <conditionalFormatting sqref="BH47">
    <cfRule type="cellIs" dxfId="7008" priority="3894" operator="lessThan">
      <formula>$C$4</formula>
    </cfRule>
  </conditionalFormatting>
  <conditionalFormatting sqref="BH48">
    <cfRule type="cellIs" dxfId="7007" priority="3895" operator="lessThan">
      <formula>$C$4</formula>
    </cfRule>
  </conditionalFormatting>
  <conditionalFormatting sqref="BH48">
    <cfRule type="cellIs" dxfId="7006" priority="3896" operator="lessThan">
      <formula>$C$4</formula>
    </cfRule>
  </conditionalFormatting>
  <conditionalFormatting sqref="BH49">
    <cfRule type="cellIs" dxfId="7005" priority="3897" operator="lessThan">
      <formula>$C$4</formula>
    </cfRule>
  </conditionalFormatting>
  <conditionalFormatting sqref="BH49">
    <cfRule type="cellIs" dxfId="7004" priority="3898" operator="lessThan">
      <formula>$C$4</formula>
    </cfRule>
  </conditionalFormatting>
  <conditionalFormatting sqref="BH50">
    <cfRule type="cellIs" dxfId="7003" priority="3899" operator="lessThan">
      <formula>$C$4</formula>
    </cfRule>
  </conditionalFormatting>
  <conditionalFormatting sqref="BH50">
    <cfRule type="cellIs" dxfId="7002" priority="3900" operator="lessThan">
      <formula>$C$4</formula>
    </cfRule>
  </conditionalFormatting>
  <conditionalFormatting sqref="BH51">
    <cfRule type="cellIs" dxfId="7001" priority="3901" operator="lessThan">
      <formula>$C$4</formula>
    </cfRule>
  </conditionalFormatting>
  <conditionalFormatting sqref="BH51">
    <cfRule type="cellIs" dxfId="7000" priority="3902" operator="lessThan">
      <formula>$C$4</formula>
    </cfRule>
  </conditionalFormatting>
  <conditionalFormatting sqref="BH52">
    <cfRule type="cellIs" dxfId="6999" priority="3903" operator="lessThan">
      <formula>$C$4</formula>
    </cfRule>
  </conditionalFormatting>
  <conditionalFormatting sqref="BH52">
    <cfRule type="cellIs" dxfId="6998" priority="3904" operator="lessThan">
      <formula>$C$4</formula>
    </cfRule>
  </conditionalFormatting>
  <conditionalFormatting sqref="BH53">
    <cfRule type="cellIs" dxfId="6997" priority="3905" operator="lessThan">
      <formula>$C$4</formula>
    </cfRule>
  </conditionalFormatting>
  <conditionalFormatting sqref="BH53">
    <cfRule type="cellIs" dxfId="6996" priority="3906" operator="lessThan">
      <formula>$C$4</formula>
    </cfRule>
  </conditionalFormatting>
  <conditionalFormatting sqref="BH54">
    <cfRule type="cellIs" dxfId="6995" priority="3907" operator="lessThan">
      <formula>$C$4</formula>
    </cfRule>
  </conditionalFormatting>
  <conditionalFormatting sqref="BH54">
    <cfRule type="cellIs" dxfId="6994" priority="3908" operator="lessThan">
      <formula>$C$4</formula>
    </cfRule>
  </conditionalFormatting>
  <conditionalFormatting sqref="BH55">
    <cfRule type="cellIs" dxfId="6993" priority="3909" operator="lessThan">
      <formula>$C$4</formula>
    </cfRule>
  </conditionalFormatting>
  <conditionalFormatting sqref="BH55">
    <cfRule type="cellIs" dxfId="6992" priority="3910" operator="lessThan">
      <formula>$C$4</formula>
    </cfRule>
  </conditionalFormatting>
  <conditionalFormatting sqref="BH56">
    <cfRule type="cellIs" dxfId="6991" priority="3911" operator="lessThan">
      <formula>$C$4</formula>
    </cfRule>
  </conditionalFormatting>
  <conditionalFormatting sqref="BH56">
    <cfRule type="cellIs" dxfId="6990" priority="3912" operator="lessThan">
      <formula>$C$4</formula>
    </cfRule>
  </conditionalFormatting>
  <conditionalFormatting sqref="BH57">
    <cfRule type="cellIs" dxfId="6989" priority="3913" operator="lessThan">
      <formula>$C$4</formula>
    </cfRule>
  </conditionalFormatting>
  <conditionalFormatting sqref="BH57">
    <cfRule type="cellIs" dxfId="6988" priority="3914" operator="lessThan">
      <formula>$C$4</formula>
    </cfRule>
  </conditionalFormatting>
  <conditionalFormatting sqref="BH58">
    <cfRule type="cellIs" dxfId="6987" priority="3915" operator="lessThan">
      <formula>$C$4</formula>
    </cfRule>
  </conditionalFormatting>
  <conditionalFormatting sqref="BH58">
    <cfRule type="cellIs" dxfId="6986" priority="3916" operator="lessThan">
      <formula>$C$4</formula>
    </cfRule>
  </conditionalFormatting>
  <conditionalFormatting sqref="BH59">
    <cfRule type="cellIs" dxfId="6985" priority="3917" operator="lessThan">
      <formula>$C$4</formula>
    </cfRule>
  </conditionalFormatting>
  <conditionalFormatting sqref="BH59">
    <cfRule type="cellIs" dxfId="6984" priority="3918" operator="lessThan">
      <formula>$C$4</formula>
    </cfRule>
  </conditionalFormatting>
  <conditionalFormatting sqref="BH60">
    <cfRule type="cellIs" dxfId="6983" priority="3919" operator="lessThan">
      <formula>$C$4</formula>
    </cfRule>
  </conditionalFormatting>
  <conditionalFormatting sqref="BH60">
    <cfRule type="cellIs" dxfId="6982" priority="3920" operator="lessThan">
      <formula>$C$4</formula>
    </cfRule>
  </conditionalFormatting>
  <conditionalFormatting sqref="BI11">
    <cfRule type="cellIs" dxfId="6981" priority="3921" operator="lessThan">
      <formula>$C$4</formula>
    </cfRule>
  </conditionalFormatting>
  <conditionalFormatting sqref="BI11">
    <cfRule type="cellIs" dxfId="6980" priority="3922" operator="lessThan">
      <formula>$C$4</formula>
    </cfRule>
  </conditionalFormatting>
  <conditionalFormatting sqref="BI12">
    <cfRule type="cellIs" dxfId="6979" priority="3923" operator="lessThan">
      <formula>$C$4</formula>
    </cfRule>
  </conditionalFormatting>
  <conditionalFormatting sqref="BI12">
    <cfRule type="cellIs" dxfId="6978" priority="3924" operator="lessThan">
      <formula>$C$4</formula>
    </cfRule>
  </conditionalFormatting>
  <conditionalFormatting sqref="BI13">
    <cfRule type="cellIs" dxfId="6977" priority="3925" operator="lessThan">
      <formula>$C$4</formula>
    </cfRule>
  </conditionalFormatting>
  <conditionalFormatting sqref="BI13">
    <cfRule type="cellIs" dxfId="6976" priority="3926" operator="lessThan">
      <formula>$C$4</formula>
    </cfRule>
  </conditionalFormatting>
  <conditionalFormatting sqref="BI14">
    <cfRule type="cellIs" dxfId="6975" priority="3927" operator="lessThan">
      <formula>$C$4</formula>
    </cfRule>
  </conditionalFormatting>
  <conditionalFormatting sqref="BI14">
    <cfRule type="cellIs" dxfId="6974" priority="3928" operator="lessThan">
      <formula>$C$4</formula>
    </cfRule>
  </conditionalFormatting>
  <conditionalFormatting sqref="BI15">
    <cfRule type="cellIs" dxfId="6973" priority="3929" operator="lessThan">
      <formula>$C$4</formula>
    </cfRule>
  </conditionalFormatting>
  <conditionalFormatting sqref="BI15">
    <cfRule type="cellIs" dxfId="6972" priority="3930" operator="lessThan">
      <formula>$C$4</formula>
    </cfRule>
  </conditionalFormatting>
  <conditionalFormatting sqref="BI16">
    <cfRule type="cellIs" dxfId="6971" priority="3931" operator="lessThan">
      <formula>$C$4</formula>
    </cfRule>
  </conditionalFormatting>
  <conditionalFormatting sqref="BI16">
    <cfRule type="cellIs" dxfId="6970" priority="3932" operator="lessThan">
      <formula>$C$4</formula>
    </cfRule>
  </conditionalFormatting>
  <conditionalFormatting sqref="BI17">
    <cfRule type="cellIs" dxfId="6969" priority="3933" operator="lessThan">
      <formula>$C$4</formula>
    </cfRule>
  </conditionalFormatting>
  <conditionalFormatting sqref="BI17">
    <cfRule type="cellIs" dxfId="6968" priority="3934" operator="lessThan">
      <formula>$C$4</formula>
    </cfRule>
  </conditionalFormatting>
  <conditionalFormatting sqref="BI18">
    <cfRule type="cellIs" dxfId="6967" priority="3935" operator="lessThan">
      <formula>$C$4</formula>
    </cfRule>
  </conditionalFormatting>
  <conditionalFormatting sqref="BI18">
    <cfRule type="cellIs" dxfId="6966" priority="3936" operator="lessThan">
      <formula>$C$4</formula>
    </cfRule>
  </conditionalFormatting>
  <conditionalFormatting sqref="BI19">
    <cfRule type="cellIs" dxfId="6965" priority="3937" operator="lessThan">
      <formula>$C$4</formula>
    </cfRule>
  </conditionalFormatting>
  <conditionalFormatting sqref="BI19">
    <cfRule type="cellIs" dxfId="6964" priority="3938" operator="lessThan">
      <formula>$C$4</formula>
    </cfRule>
  </conditionalFormatting>
  <conditionalFormatting sqref="BI20">
    <cfRule type="cellIs" dxfId="6963" priority="3939" operator="lessThan">
      <formula>$C$4</formula>
    </cfRule>
  </conditionalFormatting>
  <conditionalFormatting sqref="BI20">
    <cfRule type="cellIs" dxfId="6962" priority="3940" operator="lessThan">
      <formula>$C$4</formula>
    </cfRule>
  </conditionalFormatting>
  <conditionalFormatting sqref="BI21">
    <cfRule type="cellIs" dxfId="6961" priority="3941" operator="lessThan">
      <formula>$C$4</formula>
    </cfRule>
  </conditionalFormatting>
  <conditionalFormatting sqref="BI21">
    <cfRule type="cellIs" dxfId="6960" priority="3942" operator="lessThan">
      <formula>$C$4</formula>
    </cfRule>
  </conditionalFormatting>
  <conditionalFormatting sqref="BI22">
    <cfRule type="cellIs" dxfId="6959" priority="3943" operator="lessThan">
      <formula>$C$4</formula>
    </cfRule>
  </conditionalFormatting>
  <conditionalFormatting sqref="BI22">
    <cfRule type="cellIs" dxfId="6958" priority="3944" operator="lessThan">
      <formula>$C$4</formula>
    </cfRule>
  </conditionalFormatting>
  <conditionalFormatting sqref="BI23">
    <cfRule type="cellIs" dxfId="6957" priority="3945" operator="lessThan">
      <formula>$C$4</formula>
    </cfRule>
  </conditionalFormatting>
  <conditionalFormatting sqref="BI23">
    <cfRule type="cellIs" dxfId="6956" priority="3946" operator="lessThan">
      <formula>$C$4</formula>
    </cfRule>
  </conditionalFormatting>
  <conditionalFormatting sqref="BI24">
    <cfRule type="cellIs" dxfId="6955" priority="3947" operator="lessThan">
      <formula>$C$4</formula>
    </cfRule>
  </conditionalFormatting>
  <conditionalFormatting sqref="BI24">
    <cfRule type="cellIs" dxfId="6954" priority="3948" operator="lessThan">
      <formula>$C$4</formula>
    </cfRule>
  </conditionalFormatting>
  <conditionalFormatting sqref="BI25">
    <cfRule type="cellIs" dxfId="6953" priority="3949" operator="lessThan">
      <formula>$C$4</formula>
    </cfRule>
  </conditionalFormatting>
  <conditionalFormatting sqref="BI25">
    <cfRule type="cellIs" dxfId="6952" priority="3950" operator="lessThan">
      <formula>$C$4</formula>
    </cfRule>
  </conditionalFormatting>
  <conditionalFormatting sqref="BI26">
    <cfRule type="cellIs" dxfId="6951" priority="3951" operator="lessThan">
      <formula>$C$4</formula>
    </cfRule>
  </conditionalFormatting>
  <conditionalFormatting sqref="BI26">
    <cfRule type="cellIs" dxfId="6950" priority="3952" operator="lessThan">
      <formula>$C$4</formula>
    </cfRule>
  </conditionalFormatting>
  <conditionalFormatting sqref="BI27">
    <cfRule type="cellIs" dxfId="6949" priority="3953" operator="lessThan">
      <formula>$C$4</formula>
    </cfRule>
  </conditionalFormatting>
  <conditionalFormatting sqref="BI27">
    <cfRule type="cellIs" dxfId="6948" priority="3954" operator="lessThan">
      <formula>$C$4</formula>
    </cfRule>
  </conditionalFormatting>
  <conditionalFormatting sqref="BI28">
    <cfRule type="cellIs" dxfId="6947" priority="3955" operator="lessThan">
      <formula>$C$4</formula>
    </cfRule>
  </conditionalFormatting>
  <conditionalFormatting sqref="BI28">
    <cfRule type="cellIs" dxfId="6946" priority="3956" operator="lessThan">
      <formula>$C$4</formula>
    </cfRule>
  </conditionalFormatting>
  <conditionalFormatting sqref="BI29">
    <cfRule type="cellIs" dxfId="6945" priority="3957" operator="lessThan">
      <formula>$C$4</formula>
    </cfRule>
  </conditionalFormatting>
  <conditionalFormatting sqref="BI29">
    <cfRule type="cellIs" dxfId="6944" priority="3958" operator="lessThan">
      <formula>$C$4</formula>
    </cfRule>
  </conditionalFormatting>
  <conditionalFormatting sqref="BI30">
    <cfRule type="cellIs" dxfId="6943" priority="3959" operator="lessThan">
      <formula>$C$4</formula>
    </cfRule>
  </conditionalFormatting>
  <conditionalFormatting sqref="BI30">
    <cfRule type="cellIs" dxfId="6942" priority="3960" operator="lessThan">
      <formula>$C$4</formula>
    </cfRule>
  </conditionalFormatting>
  <conditionalFormatting sqref="BI31">
    <cfRule type="cellIs" dxfId="6941" priority="3961" operator="lessThan">
      <formula>$C$4</formula>
    </cfRule>
  </conditionalFormatting>
  <conditionalFormatting sqref="BI31">
    <cfRule type="cellIs" dxfId="6940" priority="3962" operator="lessThan">
      <formula>$C$4</formula>
    </cfRule>
  </conditionalFormatting>
  <conditionalFormatting sqref="BI32">
    <cfRule type="cellIs" dxfId="6939" priority="3963" operator="lessThan">
      <formula>$C$4</formula>
    </cfRule>
  </conditionalFormatting>
  <conditionalFormatting sqref="BI32">
    <cfRule type="cellIs" dxfId="6938" priority="3964" operator="lessThan">
      <formula>$C$4</formula>
    </cfRule>
  </conditionalFormatting>
  <conditionalFormatting sqref="BI33">
    <cfRule type="cellIs" dxfId="6937" priority="3965" operator="lessThan">
      <formula>$C$4</formula>
    </cfRule>
  </conditionalFormatting>
  <conditionalFormatting sqref="BI33">
    <cfRule type="cellIs" dxfId="6936" priority="3966" operator="lessThan">
      <formula>$C$4</formula>
    </cfRule>
  </conditionalFormatting>
  <conditionalFormatting sqref="BI34">
    <cfRule type="cellIs" dxfId="6935" priority="3967" operator="lessThan">
      <formula>$C$4</formula>
    </cfRule>
  </conditionalFormatting>
  <conditionalFormatting sqref="BI34">
    <cfRule type="cellIs" dxfId="6934" priority="3968" operator="lessThan">
      <formula>$C$4</formula>
    </cfRule>
  </conditionalFormatting>
  <conditionalFormatting sqref="BI35">
    <cfRule type="cellIs" dxfId="6933" priority="3969" operator="lessThan">
      <formula>$C$4</formula>
    </cfRule>
  </conditionalFormatting>
  <conditionalFormatting sqref="BI35">
    <cfRule type="cellIs" dxfId="6932" priority="3970" operator="lessThan">
      <formula>$C$4</formula>
    </cfRule>
  </conditionalFormatting>
  <conditionalFormatting sqref="BI36">
    <cfRule type="cellIs" dxfId="6931" priority="3971" operator="lessThan">
      <formula>$C$4</formula>
    </cfRule>
  </conditionalFormatting>
  <conditionalFormatting sqref="BI36">
    <cfRule type="cellIs" dxfId="6930" priority="3972" operator="lessThan">
      <formula>$C$4</formula>
    </cfRule>
  </conditionalFormatting>
  <conditionalFormatting sqref="BI37">
    <cfRule type="cellIs" dxfId="6929" priority="3973" operator="lessThan">
      <formula>$C$4</formula>
    </cfRule>
  </conditionalFormatting>
  <conditionalFormatting sqref="BI37">
    <cfRule type="cellIs" dxfId="6928" priority="3974" operator="lessThan">
      <formula>$C$4</formula>
    </cfRule>
  </conditionalFormatting>
  <conditionalFormatting sqref="BI38">
    <cfRule type="cellIs" dxfId="6927" priority="3975" operator="lessThan">
      <formula>$C$4</formula>
    </cfRule>
  </conditionalFormatting>
  <conditionalFormatting sqref="BI38">
    <cfRule type="cellIs" dxfId="6926" priority="3976" operator="lessThan">
      <formula>$C$4</formula>
    </cfRule>
  </conditionalFormatting>
  <conditionalFormatting sqref="BI39">
    <cfRule type="cellIs" dxfId="6925" priority="3977" operator="lessThan">
      <formula>$C$4</formula>
    </cfRule>
  </conditionalFormatting>
  <conditionalFormatting sqref="BI39">
    <cfRule type="cellIs" dxfId="6924" priority="3978" operator="lessThan">
      <formula>$C$4</formula>
    </cfRule>
  </conditionalFormatting>
  <conditionalFormatting sqref="BI40">
    <cfRule type="cellIs" dxfId="6923" priority="3979" operator="lessThan">
      <formula>$C$4</formula>
    </cfRule>
  </conditionalFormatting>
  <conditionalFormatting sqref="BI40">
    <cfRule type="cellIs" dxfId="6922" priority="3980" operator="lessThan">
      <formula>$C$4</formula>
    </cfRule>
  </conditionalFormatting>
  <conditionalFormatting sqref="BI41">
    <cfRule type="cellIs" dxfId="6921" priority="3981" operator="lessThan">
      <formula>$C$4</formula>
    </cfRule>
  </conditionalFormatting>
  <conditionalFormatting sqref="BI41">
    <cfRule type="cellIs" dxfId="6920" priority="3982" operator="lessThan">
      <formula>$C$4</formula>
    </cfRule>
  </conditionalFormatting>
  <conditionalFormatting sqref="BI42">
    <cfRule type="cellIs" dxfId="6919" priority="3983" operator="lessThan">
      <formula>$C$4</formula>
    </cfRule>
  </conditionalFormatting>
  <conditionalFormatting sqref="BI42">
    <cfRule type="cellIs" dxfId="6918" priority="3984" operator="lessThan">
      <formula>$C$4</formula>
    </cfRule>
  </conditionalFormatting>
  <conditionalFormatting sqref="BI43">
    <cfRule type="cellIs" dxfId="6917" priority="3985" operator="lessThan">
      <formula>$C$4</formula>
    </cfRule>
  </conditionalFormatting>
  <conditionalFormatting sqref="BI43">
    <cfRule type="cellIs" dxfId="6916" priority="3986" operator="lessThan">
      <formula>$C$4</formula>
    </cfRule>
  </conditionalFormatting>
  <conditionalFormatting sqref="BI44">
    <cfRule type="cellIs" dxfId="6915" priority="3987" operator="lessThan">
      <formula>$C$4</formula>
    </cfRule>
  </conditionalFormatting>
  <conditionalFormatting sqref="BI44">
    <cfRule type="cellIs" dxfId="6914" priority="3988" operator="lessThan">
      <formula>$C$4</formula>
    </cfRule>
  </conditionalFormatting>
  <conditionalFormatting sqref="BI45">
    <cfRule type="cellIs" dxfId="6913" priority="3989" operator="lessThan">
      <formula>$C$4</formula>
    </cfRule>
  </conditionalFormatting>
  <conditionalFormatting sqref="BI45">
    <cfRule type="cellIs" dxfId="6912" priority="3990" operator="lessThan">
      <formula>$C$4</formula>
    </cfRule>
  </conditionalFormatting>
  <conditionalFormatting sqref="BI46">
    <cfRule type="cellIs" dxfId="6911" priority="3991" operator="lessThan">
      <formula>$C$4</formula>
    </cfRule>
  </conditionalFormatting>
  <conditionalFormatting sqref="BI46">
    <cfRule type="cellIs" dxfId="6910" priority="3992" operator="lessThan">
      <formula>$C$4</formula>
    </cfRule>
  </conditionalFormatting>
  <conditionalFormatting sqref="BI47">
    <cfRule type="cellIs" dxfId="6909" priority="3993" operator="lessThan">
      <formula>$C$4</formula>
    </cfRule>
  </conditionalFormatting>
  <conditionalFormatting sqref="BI47">
    <cfRule type="cellIs" dxfId="6908" priority="3994" operator="lessThan">
      <formula>$C$4</formula>
    </cfRule>
  </conditionalFormatting>
  <conditionalFormatting sqref="BI48">
    <cfRule type="cellIs" dxfId="6907" priority="3995" operator="lessThan">
      <formula>$C$4</formula>
    </cfRule>
  </conditionalFormatting>
  <conditionalFormatting sqref="BI48">
    <cfRule type="cellIs" dxfId="6906" priority="3996" operator="lessThan">
      <formula>$C$4</formula>
    </cfRule>
  </conditionalFormatting>
  <conditionalFormatting sqref="BI49">
    <cfRule type="cellIs" dxfId="6905" priority="3997" operator="lessThan">
      <formula>$C$4</formula>
    </cfRule>
  </conditionalFormatting>
  <conditionalFormatting sqref="BI49">
    <cfRule type="cellIs" dxfId="6904" priority="3998" operator="lessThan">
      <formula>$C$4</formula>
    </cfRule>
  </conditionalFormatting>
  <conditionalFormatting sqref="BI50">
    <cfRule type="cellIs" dxfId="6903" priority="3999" operator="lessThan">
      <formula>$C$4</formula>
    </cfRule>
  </conditionalFormatting>
  <conditionalFormatting sqref="BI50">
    <cfRule type="cellIs" dxfId="6902" priority="4000" operator="lessThan">
      <formula>$C$4</formula>
    </cfRule>
  </conditionalFormatting>
  <conditionalFormatting sqref="BI51">
    <cfRule type="cellIs" dxfId="6901" priority="4001" operator="lessThan">
      <formula>$C$4</formula>
    </cfRule>
  </conditionalFormatting>
  <conditionalFormatting sqref="BI51">
    <cfRule type="cellIs" dxfId="6900" priority="4002" operator="lessThan">
      <formula>$C$4</formula>
    </cfRule>
  </conditionalFormatting>
  <conditionalFormatting sqref="BI52">
    <cfRule type="cellIs" dxfId="6899" priority="4003" operator="lessThan">
      <formula>$C$4</formula>
    </cfRule>
  </conditionalFormatting>
  <conditionalFormatting sqref="BI52">
    <cfRule type="cellIs" dxfId="6898" priority="4004" operator="lessThan">
      <formula>$C$4</formula>
    </cfRule>
  </conditionalFormatting>
  <conditionalFormatting sqref="BI53">
    <cfRule type="cellIs" dxfId="6897" priority="4005" operator="lessThan">
      <formula>$C$4</formula>
    </cfRule>
  </conditionalFormatting>
  <conditionalFormatting sqref="BI53">
    <cfRule type="cellIs" dxfId="6896" priority="4006" operator="lessThan">
      <formula>$C$4</formula>
    </cfRule>
  </conditionalFormatting>
  <conditionalFormatting sqref="BI54">
    <cfRule type="cellIs" dxfId="6895" priority="4007" operator="lessThan">
      <formula>$C$4</formula>
    </cfRule>
  </conditionalFormatting>
  <conditionalFormatting sqref="BI54">
    <cfRule type="cellIs" dxfId="6894" priority="4008" operator="lessThan">
      <formula>$C$4</formula>
    </cfRule>
  </conditionalFormatting>
  <conditionalFormatting sqref="BI55">
    <cfRule type="cellIs" dxfId="6893" priority="4009" operator="lessThan">
      <formula>$C$4</formula>
    </cfRule>
  </conditionalFormatting>
  <conditionalFormatting sqref="BI55">
    <cfRule type="cellIs" dxfId="6892" priority="4010" operator="lessThan">
      <formula>$C$4</formula>
    </cfRule>
  </conditionalFormatting>
  <conditionalFormatting sqref="BI56">
    <cfRule type="cellIs" dxfId="6891" priority="4011" operator="lessThan">
      <formula>$C$4</formula>
    </cfRule>
  </conditionalFormatting>
  <conditionalFormatting sqref="BI56">
    <cfRule type="cellIs" dxfId="6890" priority="4012" operator="lessThan">
      <formula>$C$4</formula>
    </cfRule>
  </conditionalFormatting>
  <conditionalFormatting sqref="BI57">
    <cfRule type="cellIs" dxfId="6889" priority="4013" operator="lessThan">
      <formula>$C$4</formula>
    </cfRule>
  </conditionalFormatting>
  <conditionalFormatting sqref="BI57">
    <cfRule type="cellIs" dxfId="6888" priority="4014" operator="lessThan">
      <formula>$C$4</formula>
    </cfRule>
  </conditionalFormatting>
  <conditionalFormatting sqref="BI58">
    <cfRule type="cellIs" dxfId="6887" priority="4015" operator="lessThan">
      <formula>$C$4</formula>
    </cfRule>
  </conditionalFormatting>
  <conditionalFormatting sqref="BI58">
    <cfRule type="cellIs" dxfId="6886" priority="4016" operator="lessThan">
      <formula>$C$4</formula>
    </cfRule>
  </conditionalFormatting>
  <conditionalFormatting sqref="BI59">
    <cfRule type="cellIs" dxfId="6885" priority="4017" operator="lessThan">
      <formula>$C$4</formula>
    </cfRule>
  </conditionalFormatting>
  <conditionalFormatting sqref="BI59">
    <cfRule type="cellIs" dxfId="6884" priority="4018" operator="lessThan">
      <formula>$C$4</formula>
    </cfRule>
  </conditionalFormatting>
  <conditionalFormatting sqref="BI60">
    <cfRule type="cellIs" dxfId="6883" priority="4019" operator="lessThan">
      <formula>$C$4</formula>
    </cfRule>
  </conditionalFormatting>
  <conditionalFormatting sqref="BI60">
    <cfRule type="cellIs" dxfId="6882" priority="4020" operator="lessThan">
      <formula>$C$4</formula>
    </cfRule>
  </conditionalFormatting>
  <conditionalFormatting sqref="BJ11">
    <cfRule type="cellIs" dxfId="6881" priority="4021" operator="lessThan">
      <formula>$C$4</formula>
    </cfRule>
  </conditionalFormatting>
  <conditionalFormatting sqref="BJ11">
    <cfRule type="cellIs" dxfId="6880" priority="4022" operator="lessThan">
      <formula>$C$4</formula>
    </cfRule>
  </conditionalFormatting>
  <conditionalFormatting sqref="BJ12">
    <cfRule type="cellIs" dxfId="6879" priority="4023" operator="lessThan">
      <formula>$C$4</formula>
    </cfRule>
  </conditionalFormatting>
  <conditionalFormatting sqref="BJ12">
    <cfRule type="cellIs" dxfId="6878" priority="4024" operator="lessThan">
      <formula>$C$4</formula>
    </cfRule>
  </conditionalFormatting>
  <conditionalFormatting sqref="BJ13">
    <cfRule type="cellIs" dxfId="6877" priority="4025" operator="lessThan">
      <formula>$C$4</formula>
    </cfRule>
  </conditionalFormatting>
  <conditionalFormatting sqref="BJ13">
    <cfRule type="cellIs" dxfId="6876" priority="4026" operator="lessThan">
      <formula>$C$4</formula>
    </cfRule>
  </conditionalFormatting>
  <conditionalFormatting sqref="BJ14">
    <cfRule type="cellIs" dxfId="6875" priority="4027" operator="lessThan">
      <formula>$C$4</formula>
    </cfRule>
  </conditionalFormatting>
  <conditionalFormatting sqref="BJ14">
    <cfRule type="cellIs" dxfId="6874" priority="4028" operator="lessThan">
      <formula>$C$4</formula>
    </cfRule>
  </conditionalFormatting>
  <conditionalFormatting sqref="BJ15">
    <cfRule type="cellIs" dxfId="6873" priority="4029" operator="lessThan">
      <formula>$C$4</formula>
    </cfRule>
  </conditionalFormatting>
  <conditionalFormatting sqref="BJ15">
    <cfRule type="cellIs" dxfId="6872" priority="4030" operator="lessThan">
      <formula>$C$4</formula>
    </cfRule>
  </conditionalFormatting>
  <conditionalFormatting sqref="BJ16">
    <cfRule type="cellIs" dxfId="6871" priority="4031" operator="lessThan">
      <formula>$C$4</formula>
    </cfRule>
  </conditionalFormatting>
  <conditionalFormatting sqref="BJ16">
    <cfRule type="cellIs" dxfId="6870" priority="4032" operator="lessThan">
      <formula>$C$4</formula>
    </cfRule>
  </conditionalFormatting>
  <conditionalFormatting sqref="BJ17">
    <cfRule type="cellIs" dxfId="6869" priority="4033" operator="lessThan">
      <formula>$C$4</formula>
    </cfRule>
  </conditionalFormatting>
  <conditionalFormatting sqref="BJ17">
    <cfRule type="cellIs" dxfId="6868" priority="4034" operator="lessThan">
      <formula>$C$4</formula>
    </cfRule>
  </conditionalFormatting>
  <conditionalFormatting sqref="BJ18">
    <cfRule type="cellIs" dxfId="6867" priority="4035" operator="lessThan">
      <formula>$C$4</formula>
    </cfRule>
  </conditionalFormatting>
  <conditionalFormatting sqref="BJ18">
    <cfRule type="cellIs" dxfId="6866" priority="4036" operator="lessThan">
      <formula>$C$4</formula>
    </cfRule>
  </conditionalFormatting>
  <conditionalFormatting sqref="BJ19">
    <cfRule type="cellIs" dxfId="6865" priority="4037" operator="lessThan">
      <formula>$C$4</formula>
    </cfRule>
  </conditionalFormatting>
  <conditionalFormatting sqref="BJ19">
    <cfRule type="cellIs" dxfId="6864" priority="4038" operator="lessThan">
      <formula>$C$4</formula>
    </cfRule>
  </conditionalFormatting>
  <conditionalFormatting sqref="BJ20">
    <cfRule type="cellIs" dxfId="6863" priority="4039" operator="lessThan">
      <formula>$C$4</formula>
    </cfRule>
  </conditionalFormatting>
  <conditionalFormatting sqref="BJ20">
    <cfRule type="cellIs" dxfId="6862" priority="4040" operator="lessThan">
      <formula>$C$4</formula>
    </cfRule>
  </conditionalFormatting>
  <conditionalFormatting sqref="BJ21">
    <cfRule type="cellIs" dxfId="6861" priority="4041" operator="lessThan">
      <formula>$C$4</formula>
    </cfRule>
  </conditionalFormatting>
  <conditionalFormatting sqref="BJ21">
    <cfRule type="cellIs" dxfId="6860" priority="4042" operator="lessThan">
      <formula>$C$4</formula>
    </cfRule>
  </conditionalFormatting>
  <conditionalFormatting sqref="BJ22">
    <cfRule type="cellIs" dxfId="6859" priority="4043" operator="lessThan">
      <formula>$C$4</formula>
    </cfRule>
  </conditionalFormatting>
  <conditionalFormatting sqref="BJ22">
    <cfRule type="cellIs" dxfId="6858" priority="4044" operator="lessThan">
      <formula>$C$4</formula>
    </cfRule>
  </conditionalFormatting>
  <conditionalFormatting sqref="BJ23">
    <cfRule type="cellIs" dxfId="6857" priority="4045" operator="lessThan">
      <formula>$C$4</formula>
    </cfRule>
  </conditionalFormatting>
  <conditionalFormatting sqref="BJ23">
    <cfRule type="cellIs" dxfId="6856" priority="4046" operator="lessThan">
      <formula>$C$4</formula>
    </cfRule>
  </conditionalFormatting>
  <conditionalFormatting sqref="BJ24">
    <cfRule type="cellIs" dxfId="6855" priority="4047" operator="lessThan">
      <formula>$C$4</formula>
    </cfRule>
  </conditionalFormatting>
  <conditionalFormatting sqref="BJ24">
    <cfRule type="cellIs" dxfId="6854" priority="4048" operator="lessThan">
      <formula>$C$4</formula>
    </cfRule>
  </conditionalFormatting>
  <conditionalFormatting sqref="BJ25">
    <cfRule type="cellIs" dxfId="6853" priority="4049" operator="lessThan">
      <formula>$C$4</formula>
    </cfRule>
  </conditionalFormatting>
  <conditionalFormatting sqref="BJ25">
    <cfRule type="cellIs" dxfId="6852" priority="4050" operator="lessThan">
      <formula>$C$4</formula>
    </cfRule>
  </conditionalFormatting>
  <conditionalFormatting sqref="BJ26">
    <cfRule type="cellIs" dxfId="6851" priority="4051" operator="lessThan">
      <formula>$C$4</formula>
    </cfRule>
  </conditionalFormatting>
  <conditionalFormatting sqref="BJ26">
    <cfRule type="cellIs" dxfId="6850" priority="4052" operator="lessThan">
      <formula>$C$4</formula>
    </cfRule>
  </conditionalFormatting>
  <conditionalFormatting sqref="BJ27">
    <cfRule type="cellIs" dxfId="6849" priority="4053" operator="lessThan">
      <formula>$C$4</formula>
    </cfRule>
  </conditionalFormatting>
  <conditionalFormatting sqref="BJ27">
    <cfRule type="cellIs" dxfId="6848" priority="4054" operator="lessThan">
      <formula>$C$4</formula>
    </cfRule>
  </conditionalFormatting>
  <conditionalFormatting sqref="BJ28">
    <cfRule type="cellIs" dxfId="6847" priority="4055" operator="lessThan">
      <formula>$C$4</formula>
    </cfRule>
  </conditionalFormatting>
  <conditionalFormatting sqref="BJ28">
    <cfRule type="cellIs" dxfId="6846" priority="4056" operator="lessThan">
      <formula>$C$4</formula>
    </cfRule>
  </conditionalFormatting>
  <conditionalFormatting sqref="BJ29">
    <cfRule type="cellIs" dxfId="6845" priority="4057" operator="lessThan">
      <formula>$C$4</formula>
    </cfRule>
  </conditionalFormatting>
  <conditionalFormatting sqref="BJ29">
    <cfRule type="cellIs" dxfId="6844" priority="4058" operator="lessThan">
      <formula>$C$4</formula>
    </cfRule>
  </conditionalFormatting>
  <conditionalFormatting sqref="BJ30">
    <cfRule type="cellIs" dxfId="6843" priority="4059" operator="lessThan">
      <formula>$C$4</formula>
    </cfRule>
  </conditionalFormatting>
  <conditionalFormatting sqref="BJ30">
    <cfRule type="cellIs" dxfId="6842" priority="4060" operator="lessThan">
      <formula>$C$4</formula>
    </cfRule>
  </conditionalFormatting>
  <conditionalFormatting sqref="BJ31">
    <cfRule type="cellIs" dxfId="6841" priority="4061" operator="lessThan">
      <formula>$C$4</formula>
    </cfRule>
  </conditionalFormatting>
  <conditionalFormatting sqref="BJ31">
    <cfRule type="cellIs" dxfId="6840" priority="4062" operator="lessThan">
      <formula>$C$4</formula>
    </cfRule>
  </conditionalFormatting>
  <conditionalFormatting sqref="BJ32">
    <cfRule type="cellIs" dxfId="6839" priority="4063" operator="lessThan">
      <formula>$C$4</formula>
    </cfRule>
  </conditionalFormatting>
  <conditionalFormatting sqref="BJ32">
    <cfRule type="cellIs" dxfId="6838" priority="4064" operator="lessThan">
      <formula>$C$4</formula>
    </cfRule>
  </conditionalFormatting>
  <conditionalFormatting sqref="BJ33">
    <cfRule type="cellIs" dxfId="6837" priority="4065" operator="lessThan">
      <formula>$C$4</formula>
    </cfRule>
  </conditionalFormatting>
  <conditionalFormatting sqref="BJ33">
    <cfRule type="cellIs" dxfId="6836" priority="4066" operator="lessThan">
      <formula>$C$4</formula>
    </cfRule>
  </conditionalFormatting>
  <conditionalFormatting sqref="BJ34">
    <cfRule type="cellIs" dxfId="6835" priority="4067" operator="lessThan">
      <formula>$C$4</formula>
    </cfRule>
  </conditionalFormatting>
  <conditionalFormatting sqref="BJ34">
    <cfRule type="cellIs" dxfId="6834" priority="4068" operator="lessThan">
      <formula>$C$4</formula>
    </cfRule>
  </conditionalFormatting>
  <conditionalFormatting sqref="BJ35">
    <cfRule type="cellIs" dxfId="6833" priority="4069" operator="lessThan">
      <formula>$C$4</formula>
    </cfRule>
  </conditionalFormatting>
  <conditionalFormatting sqref="BJ35">
    <cfRule type="cellIs" dxfId="6832" priority="4070" operator="lessThan">
      <formula>$C$4</formula>
    </cfRule>
  </conditionalFormatting>
  <conditionalFormatting sqref="BJ36">
    <cfRule type="cellIs" dxfId="6831" priority="4071" operator="lessThan">
      <formula>$C$4</formula>
    </cfRule>
  </conditionalFormatting>
  <conditionalFormatting sqref="BJ36">
    <cfRule type="cellIs" dxfId="6830" priority="4072" operator="lessThan">
      <formula>$C$4</formula>
    </cfRule>
  </conditionalFormatting>
  <conditionalFormatting sqref="BJ37">
    <cfRule type="cellIs" dxfId="6829" priority="4073" operator="lessThan">
      <formula>$C$4</formula>
    </cfRule>
  </conditionalFormatting>
  <conditionalFormatting sqref="BJ37">
    <cfRule type="cellIs" dxfId="6828" priority="4074" operator="lessThan">
      <formula>$C$4</formula>
    </cfRule>
  </conditionalFormatting>
  <conditionalFormatting sqref="BJ38">
    <cfRule type="cellIs" dxfId="6827" priority="4075" operator="lessThan">
      <formula>$C$4</formula>
    </cfRule>
  </conditionalFormatting>
  <conditionalFormatting sqref="BJ38">
    <cfRule type="cellIs" dxfId="6826" priority="4076" operator="lessThan">
      <formula>$C$4</formula>
    </cfRule>
  </conditionalFormatting>
  <conditionalFormatting sqref="BJ39">
    <cfRule type="cellIs" dxfId="6825" priority="4077" operator="lessThan">
      <formula>$C$4</formula>
    </cfRule>
  </conditionalFormatting>
  <conditionalFormatting sqref="BJ39">
    <cfRule type="cellIs" dxfId="6824" priority="4078" operator="lessThan">
      <formula>$C$4</formula>
    </cfRule>
  </conditionalFormatting>
  <conditionalFormatting sqref="BJ40">
    <cfRule type="cellIs" dxfId="6823" priority="4079" operator="lessThan">
      <formula>$C$4</formula>
    </cfRule>
  </conditionalFormatting>
  <conditionalFormatting sqref="BJ40">
    <cfRule type="cellIs" dxfId="6822" priority="4080" operator="lessThan">
      <formula>$C$4</formula>
    </cfRule>
  </conditionalFormatting>
  <conditionalFormatting sqref="BJ41">
    <cfRule type="cellIs" dxfId="6821" priority="4081" operator="lessThan">
      <formula>$C$4</formula>
    </cfRule>
  </conditionalFormatting>
  <conditionalFormatting sqref="BJ41">
    <cfRule type="cellIs" dxfId="6820" priority="4082" operator="lessThan">
      <formula>$C$4</formula>
    </cfRule>
  </conditionalFormatting>
  <conditionalFormatting sqref="BJ42">
    <cfRule type="cellIs" dxfId="6819" priority="4083" operator="lessThan">
      <formula>$C$4</formula>
    </cfRule>
  </conditionalFormatting>
  <conditionalFormatting sqref="BJ42">
    <cfRule type="cellIs" dxfId="6818" priority="4084" operator="lessThan">
      <formula>$C$4</formula>
    </cfRule>
  </conditionalFormatting>
  <conditionalFormatting sqref="BJ43">
    <cfRule type="cellIs" dxfId="6817" priority="4085" operator="lessThan">
      <formula>$C$4</formula>
    </cfRule>
  </conditionalFormatting>
  <conditionalFormatting sqref="BJ43">
    <cfRule type="cellIs" dxfId="6816" priority="4086" operator="lessThan">
      <formula>$C$4</formula>
    </cfRule>
  </conditionalFormatting>
  <conditionalFormatting sqref="BJ44">
    <cfRule type="cellIs" dxfId="6815" priority="4087" operator="lessThan">
      <formula>$C$4</formula>
    </cfRule>
  </conditionalFormatting>
  <conditionalFormatting sqref="BJ44">
    <cfRule type="cellIs" dxfId="6814" priority="4088" operator="lessThan">
      <formula>$C$4</formula>
    </cfRule>
  </conditionalFormatting>
  <conditionalFormatting sqref="BJ45">
    <cfRule type="cellIs" dxfId="6813" priority="4089" operator="lessThan">
      <formula>$C$4</formula>
    </cfRule>
  </conditionalFormatting>
  <conditionalFormatting sqref="BJ45">
    <cfRule type="cellIs" dxfId="6812" priority="4090" operator="lessThan">
      <formula>$C$4</formula>
    </cfRule>
  </conditionalFormatting>
  <conditionalFormatting sqref="BJ46">
    <cfRule type="cellIs" dxfId="6811" priority="4091" operator="lessThan">
      <formula>$C$4</formula>
    </cfRule>
  </conditionalFormatting>
  <conditionalFormatting sqref="BJ46">
    <cfRule type="cellIs" dxfId="6810" priority="4092" operator="lessThan">
      <formula>$C$4</formula>
    </cfRule>
  </conditionalFormatting>
  <conditionalFormatting sqref="BJ47">
    <cfRule type="cellIs" dxfId="6809" priority="4093" operator="lessThan">
      <formula>$C$4</formula>
    </cfRule>
  </conditionalFormatting>
  <conditionalFormatting sqref="BJ47">
    <cfRule type="cellIs" dxfId="6808" priority="4094" operator="lessThan">
      <formula>$C$4</formula>
    </cfRule>
  </conditionalFormatting>
  <conditionalFormatting sqref="BJ48">
    <cfRule type="cellIs" dxfId="6807" priority="4095" operator="lessThan">
      <formula>$C$4</formula>
    </cfRule>
  </conditionalFormatting>
  <conditionalFormatting sqref="BJ48">
    <cfRule type="cellIs" dxfId="6806" priority="4096" operator="lessThan">
      <formula>$C$4</formula>
    </cfRule>
  </conditionalFormatting>
  <conditionalFormatting sqref="BJ49">
    <cfRule type="cellIs" dxfId="6805" priority="4097" operator="lessThan">
      <formula>$C$4</formula>
    </cfRule>
  </conditionalFormatting>
  <conditionalFormatting sqref="BJ49">
    <cfRule type="cellIs" dxfId="6804" priority="4098" operator="lessThan">
      <formula>$C$4</formula>
    </cfRule>
  </conditionalFormatting>
  <conditionalFormatting sqref="BJ50">
    <cfRule type="cellIs" dxfId="6803" priority="4099" operator="lessThan">
      <formula>$C$4</formula>
    </cfRule>
  </conditionalFormatting>
  <conditionalFormatting sqref="BJ50">
    <cfRule type="cellIs" dxfId="6802" priority="4100" operator="lessThan">
      <formula>$C$4</formula>
    </cfRule>
  </conditionalFormatting>
  <conditionalFormatting sqref="BJ51">
    <cfRule type="cellIs" dxfId="6801" priority="4101" operator="lessThan">
      <formula>$C$4</formula>
    </cfRule>
  </conditionalFormatting>
  <conditionalFormatting sqref="BJ51">
    <cfRule type="cellIs" dxfId="6800" priority="4102" operator="lessThan">
      <formula>$C$4</formula>
    </cfRule>
  </conditionalFormatting>
  <conditionalFormatting sqref="BJ52">
    <cfRule type="cellIs" dxfId="6799" priority="4103" operator="lessThan">
      <formula>$C$4</formula>
    </cfRule>
  </conditionalFormatting>
  <conditionalFormatting sqref="BJ52">
    <cfRule type="cellIs" dxfId="6798" priority="4104" operator="lessThan">
      <formula>$C$4</formula>
    </cfRule>
  </conditionalFormatting>
  <conditionalFormatting sqref="BJ53">
    <cfRule type="cellIs" dxfId="6797" priority="4105" operator="lessThan">
      <formula>$C$4</formula>
    </cfRule>
  </conditionalFormatting>
  <conditionalFormatting sqref="BJ53">
    <cfRule type="cellIs" dxfId="6796" priority="4106" operator="lessThan">
      <formula>$C$4</formula>
    </cfRule>
  </conditionalFormatting>
  <conditionalFormatting sqref="BJ54">
    <cfRule type="cellIs" dxfId="6795" priority="4107" operator="lessThan">
      <formula>$C$4</formula>
    </cfRule>
  </conditionalFormatting>
  <conditionalFormatting sqref="BJ54">
    <cfRule type="cellIs" dxfId="6794" priority="4108" operator="lessThan">
      <formula>$C$4</formula>
    </cfRule>
  </conditionalFormatting>
  <conditionalFormatting sqref="BJ55">
    <cfRule type="cellIs" dxfId="6793" priority="4109" operator="lessThan">
      <formula>$C$4</formula>
    </cfRule>
  </conditionalFormatting>
  <conditionalFormatting sqref="BJ55">
    <cfRule type="cellIs" dxfId="6792" priority="4110" operator="lessThan">
      <formula>$C$4</formula>
    </cfRule>
  </conditionalFormatting>
  <conditionalFormatting sqref="BJ56">
    <cfRule type="cellIs" dxfId="6791" priority="4111" operator="lessThan">
      <formula>$C$4</formula>
    </cfRule>
  </conditionalFormatting>
  <conditionalFormatting sqref="BJ56">
    <cfRule type="cellIs" dxfId="6790" priority="4112" operator="lessThan">
      <formula>$C$4</formula>
    </cfRule>
  </conditionalFormatting>
  <conditionalFormatting sqref="BJ57">
    <cfRule type="cellIs" dxfId="6789" priority="4113" operator="lessThan">
      <formula>$C$4</formula>
    </cfRule>
  </conditionalFormatting>
  <conditionalFormatting sqref="BJ57">
    <cfRule type="cellIs" dxfId="6788" priority="4114" operator="lessThan">
      <formula>$C$4</formula>
    </cfRule>
  </conditionalFormatting>
  <conditionalFormatting sqref="BJ58">
    <cfRule type="cellIs" dxfId="6787" priority="4115" operator="lessThan">
      <formula>$C$4</formula>
    </cfRule>
  </conditionalFormatting>
  <conditionalFormatting sqref="BJ58">
    <cfRule type="cellIs" dxfId="6786" priority="4116" operator="lessThan">
      <formula>$C$4</formula>
    </cfRule>
  </conditionalFormatting>
  <conditionalFormatting sqref="BJ59">
    <cfRule type="cellIs" dxfId="6785" priority="4117" operator="lessThan">
      <formula>$C$4</formula>
    </cfRule>
  </conditionalFormatting>
  <conditionalFormatting sqref="BJ59">
    <cfRule type="cellIs" dxfId="6784" priority="4118" operator="lessThan">
      <formula>$C$4</formula>
    </cfRule>
  </conditionalFormatting>
  <conditionalFormatting sqref="BJ60">
    <cfRule type="cellIs" dxfId="6783" priority="4119" operator="lessThan">
      <formula>$C$4</formula>
    </cfRule>
  </conditionalFormatting>
  <conditionalFormatting sqref="BJ60">
    <cfRule type="cellIs" dxfId="6782" priority="4120" operator="lessThan">
      <formula>$C$4</formula>
    </cfRule>
  </conditionalFormatting>
  <conditionalFormatting sqref="BK11">
    <cfRule type="cellIs" dxfId="6781" priority="4121" operator="lessThan">
      <formula>$C$4</formula>
    </cfRule>
  </conditionalFormatting>
  <conditionalFormatting sqref="BK11">
    <cfRule type="cellIs" dxfId="6780" priority="4122" operator="lessThan">
      <formula>$C$4</formula>
    </cfRule>
  </conditionalFormatting>
  <conditionalFormatting sqref="BK12">
    <cfRule type="cellIs" dxfId="6779" priority="4123" operator="lessThan">
      <formula>$C$4</formula>
    </cfRule>
  </conditionalFormatting>
  <conditionalFormatting sqref="BK12">
    <cfRule type="cellIs" dxfId="6778" priority="4124" operator="lessThan">
      <formula>$C$4</formula>
    </cfRule>
  </conditionalFormatting>
  <conditionalFormatting sqref="BK13">
    <cfRule type="cellIs" dxfId="6777" priority="4125" operator="lessThan">
      <formula>$C$4</formula>
    </cfRule>
  </conditionalFormatting>
  <conditionalFormatting sqref="BK13">
    <cfRule type="cellIs" dxfId="6776" priority="4126" operator="lessThan">
      <formula>$C$4</formula>
    </cfRule>
  </conditionalFormatting>
  <conditionalFormatting sqref="BK14">
    <cfRule type="cellIs" dxfId="6775" priority="4127" operator="lessThan">
      <formula>$C$4</formula>
    </cfRule>
  </conditionalFormatting>
  <conditionalFormatting sqref="BK14">
    <cfRule type="cellIs" dxfId="6774" priority="4128" operator="lessThan">
      <formula>$C$4</formula>
    </cfRule>
  </conditionalFormatting>
  <conditionalFormatting sqref="BK15">
    <cfRule type="cellIs" dxfId="6773" priority="4129" operator="lessThan">
      <formula>$C$4</formula>
    </cfRule>
  </conditionalFormatting>
  <conditionalFormatting sqref="BK15">
    <cfRule type="cellIs" dxfId="6772" priority="4130" operator="lessThan">
      <formula>$C$4</formula>
    </cfRule>
  </conditionalFormatting>
  <conditionalFormatting sqref="BK16">
    <cfRule type="cellIs" dxfId="6771" priority="4131" operator="lessThan">
      <formula>$C$4</formula>
    </cfRule>
  </conditionalFormatting>
  <conditionalFormatting sqref="BK16">
    <cfRule type="cellIs" dxfId="6770" priority="4132" operator="lessThan">
      <formula>$C$4</formula>
    </cfRule>
  </conditionalFormatting>
  <conditionalFormatting sqref="BK17">
    <cfRule type="cellIs" dxfId="6769" priority="4133" operator="lessThan">
      <formula>$C$4</formula>
    </cfRule>
  </conditionalFormatting>
  <conditionalFormatting sqref="BK17">
    <cfRule type="cellIs" dxfId="6768" priority="4134" operator="lessThan">
      <formula>$C$4</formula>
    </cfRule>
  </conditionalFormatting>
  <conditionalFormatting sqref="BK18">
    <cfRule type="cellIs" dxfId="6767" priority="4135" operator="lessThan">
      <formula>$C$4</formula>
    </cfRule>
  </conditionalFormatting>
  <conditionalFormatting sqref="BK18">
    <cfRule type="cellIs" dxfId="6766" priority="4136" operator="lessThan">
      <formula>$C$4</formula>
    </cfRule>
  </conditionalFormatting>
  <conditionalFormatting sqref="BK19">
    <cfRule type="cellIs" dxfId="6765" priority="4137" operator="lessThan">
      <formula>$C$4</formula>
    </cfRule>
  </conditionalFormatting>
  <conditionalFormatting sqref="BK19">
    <cfRule type="cellIs" dxfId="6764" priority="4138" operator="lessThan">
      <formula>$C$4</formula>
    </cfRule>
  </conditionalFormatting>
  <conditionalFormatting sqref="BK20">
    <cfRule type="cellIs" dxfId="6763" priority="4139" operator="lessThan">
      <formula>$C$4</formula>
    </cfRule>
  </conditionalFormatting>
  <conditionalFormatting sqref="BK20">
    <cfRule type="cellIs" dxfId="6762" priority="4140" operator="lessThan">
      <formula>$C$4</formula>
    </cfRule>
  </conditionalFormatting>
  <conditionalFormatting sqref="BK21">
    <cfRule type="cellIs" dxfId="6761" priority="4141" operator="lessThan">
      <formula>$C$4</formula>
    </cfRule>
  </conditionalFormatting>
  <conditionalFormatting sqref="BK21">
    <cfRule type="cellIs" dxfId="6760" priority="4142" operator="lessThan">
      <formula>$C$4</formula>
    </cfRule>
  </conditionalFormatting>
  <conditionalFormatting sqref="BK22">
    <cfRule type="cellIs" dxfId="6759" priority="4143" operator="lessThan">
      <formula>$C$4</formula>
    </cfRule>
  </conditionalFormatting>
  <conditionalFormatting sqref="BK22">
    <cfRule type="cellIs" dxfId="6758" priority="4144" operator="lessThan">
      <formula>$C$4</formula>
    </cfRule>
  </conditionalFormatting>
  <conditionalFormatting sqref="BK23">
    <cfRule type="cellIs" dxfId="6757" priority="4145" operator="lessThan">
      <formula>$C$4</formula>
    </cfRule>
  </conditionalFormatting>
  <conditionalFormatting sqref="BK23">
    <cfRule type="cellIs" dxfId="6756" priority="4146" operator="lessThan">
      <formula>$C$4</formula>
    </cfRule>
  </conditionalFormatting>
  <conditionalFormatting sqref="BK24">
    <cfRule type="cellIs" dxfId="6755" priority="4147" operator="lessThan">
      <formula>$C$4</formula>
    </cfRule>
  </conditionalFormatting>
  <conditionalFormatting sqref="BK24">
    <cfRule type="cellIs" dxfId="6754" priority="4148" operator="lessThan">
      <formula>$C$4</formula>
    </cfRule>
  </conditionalFormatting>
  <conditionalFormatting sqref="BK25">
    <cfRule type="cellIs" dxfId="6753" priority="4149" operator="lessThan">
      <formula>$C$4</formula>
    </cfRule>
  </conditionalFormatting>
  <conditionalFormatting sqref="BK25">
    <cfRule type="cellIs" dxfId="6752" priority="4150" operator="lessThan">
      <formula>$C$4</formula>
    </cfRule>
  </conditionalFormatting>
  <conditionalFormatting sqref="BK26">
    <cfRule type="cellIs" dxfId="6751" priority="4151" operator="lessThan">
      <formula>$C$4</formula>
    </cfRule>
  </conditionalFormatting>
  <conditionalFormatting sqref="BK26">
    <cfRule type="cellIs" dxfId="6750" priority="4152" operator="lessThan">
      <formula>$C$4</formula>
    </cfRule>
  </conditionalFormatting>
  <conditionalFormatting sqref="BK27">
    <cfRule type="cellIs" dxfId="6749" priority="4153" operator="lessThan">
      <formula>$C$4</formula>
    </cfRule>
  </conditionalFormatting>
  <conditionalFormatting sqref="BK27">
    <cfRule type="cellIs" dxfId="6748" priority="4154" operator="lessThan">
      <formula>$C$4</formula>
    </cfRule>
  </conditionalFormatting>
  <conditionalFormatting sqref="BK28">
    <cfRule type="cellIs" dxfId="6747" priority="4155" operator="lessThan">
      <formula>$C$4</formula>
    </cfRule>
  </conditionalFormatting>
  <conditionalFormatting sqref="BK28">
    <cfRule type="cellIs" dxfId="6746" priority="4156" operator="lessThan">
      <formula>$C$4</formula>
    </cfRule>
  </conditionalFormatting>
  <conditionalFormatting sqref="BK29">
    <cfRule type="cellIs" dxfId="6745" priority="4157" operator="lessThan">
      <formula>$C$4</formula>
    </cfRule>
  </conditionalFormatting>
  <conditionalFormatting sqref="BK29">
    <cfRule type="cellIs" dxfId="6744" priority="4158" operator="lessThan">
      <formula>$C$4</formula>
    </cfRule>
  </conditionalFormatting>
  <conditionalFormatting sqref="BK30">
    <cfRule type="cellIs" dxfId="6743" priority="4159" operator="lessThan">
      <formula>$C$4</formula>
    </cfRule>
  </conditionalFormatting>
  <conditionalFormatting sqref="BK30">
    <cfRule type="cellIs" dxfId="6742" priority="4160" operator="lessThan">
      <formula>$C$4</formula>
    </cfRule>
  </conditionalFormatting>
  <conditionalFormatting sqref="BK31">
    <cfRule type="cellIs" dxfId="6741" priority="4161" operator="lessThan">
      <formula>$C$4</formula>
    </cfRule>
  </conditionalFormatting>
  <conditionalFormatting sqref="BK31">
    <cfRule type="cellIs" dxfId="6740" priority="4162" operator="lessThan">
      <formula>$C$4</formula>
    </cfRule>
  </conditionalFormatting>
  <conditionalFormatting sqref="BK32">
    <cfRule type="cellIs" dxfId="6739" priority="4163" operator="lessThan">
      <formula>$C$4</formula>
    </cfRule>
  </conditionalFormatting>
  <conditionalFormatting sqref="BK32">
    <cfRule type="cellIs" dxfId="6738" priority="4164" operator="lessThan">
      <formula>$C$4</formula>
    </cfRule>
  </conditionalFormatting>
  <conditionalFormatting sqref="BK33">
    <cfRule type="cellIs" dxfId="6737" priority="4165" operator="lessThan">
      <formula>$C$4</formula>
    </cfRule>
  </conditionalFormatting>
  <conditionalFormatting sqref="BK33">
    <cfRule type="cellIs" dxfId="6736" priority="4166" operator="lessThan">
      <formula>$C$4</formula>
    </cfRule>
  </conditionalFormatting>
  <conditionalFormatting sqref="BK34">
    <cfRule type="cellIs" dxfId="6735" priority="4167" operator="lessThan">
      <formula>$C$4</formula>
    </cfRule>
  </conditionalFormatting>
  <conditionalFormatting sqref="BK34">
    <cfRule type="cellIs" dxfId="6734" priority="4168" operator="lessThan">
      <formula>$C$4</formula>
    </cfRule>
  </conditionalFormatting>
  <conditionalFormatting sqref="BK35">
    <cfRule type="cellIs" dxfId="6733" priority="4169" operator="lessThan">
      <formula>$C$4</formula>
    </cfRule>
  </conditionalFormatting>
  <conditionalFormatting sqref="BK35">
    <cfRule type="cellIs" dxfId="6732" priority="4170" operator="lessThan">
      <formula>$C$4</formula>
    </cfRule>
  </conditionalFormatting>
  <conditionalFormatting sqref="BK36">
    <cfRule type="cellIs" dxfId="6731" priority="4171" operator="lessThan">
      <formula>$C$4</formula>
    </cfRule>
  </conditionalFormatting>
  <conditionalFormatting sqref="BK36">
    <cfRule type="cellIs" dxfId="6730" priority="4172" operator="lessThan">
      <formula>$C$4</formula>
    </cfRule>
  </conditionalFormatting>
  <conditionalFormatting sqref="BK37">
    <cfRule type="cellIs" dxfId="6729" priority="4173" operator="lessThan">
      <formula>$C$4</formula>
    </cfRule>
  </conditionalFormatting>
  <conditionalFormatting sqref="BK37">
    <cfRule type="cellIs" dxfId="6728" priority="4174" operator="lessThan">
      <formula>$C$4</formula>
    </cfRule>
  </conditionalFormatting>
  <conditionalFormatting sqref="BK38">
    <cfRule type="cellIs" dxfId="6727" priority="4175" operator="lessThan">
      <formula>$C$4</formula>
    </cfRule>
  </conditionalFormatting>
  <conditionalFormatting sqref="BK38">
    <cfRule type="cellIs" dxfId="6726" priority="4176" operator="lessThan">
      <formula>$C$4</formula>
    </cfRule>
  </conditionalFormatting>
  <conditionalFormatting sqref="BK39">
    <cfRule type="cellIs" dxfId="6725" priority="4177" operator="lessThan">
      <formula>$C$4</formula>
    </cfRule>
  </conditionalFormatting>
  <conditionalFormatting sqref="BK39">
    <cfRule type="cellIs" dxfId="6724" priority="4178" operator="lessThan">
      <formula>$C$4</formula>
    </cfRule>
  </conditionalFormatting>
  <conditionalFormatting sqref="BK40">
    <cfRule type="cellIs" dxfId="6723" priority="4179" operator="lessThan">
      <formula>$C$4</formula>
    </cfRule>
  </conditionalFormatting>
  <conditionalFormatting sqref="BK40">
    <cfRule type="cellIs" dxfId="6722" priority="4180" operator="lessThan">
      <formula>$C$4</formula>
    </cfRule>
  </conditionalFormatting>
  <conditionalFormatting sqref="BK41">
    <cfRule type="cellIs" dxfId="6721" priority="4181" operator="lessThan">
      <formula>$C$4</formula>
    </cfRule>
  </conditionalFormatting>
  <conditionalFormatting sqref="BK41">
    <cfRule type="cellIs" dxfId="6720" priority="4182" operator="lessThan">
      <formula>$C$4</formula>
    </cfRule>
  </conditionalFormatting>
  <conditionalFormatting sqref="BK42">
    <cfRule type="cellIs" dxfId="6719" priority="4183" operator="lessThan">
      <formula>$C$4</formula>
    </cfRule>
  </conditionalFormatting>
  <conditionalFormatting sqref="BK42">
    <cfRule type="cellIs" dxfId="6718" priority="4184" operator="lessThan">
      <formula>$C$4</formula>
    </cfRule>
  </conditionalFormatting>
  <conditionalFormatting sqref="BK43">
    <cfRule type="cellIs" dxfId="6717" priority="4185" operator="lessThan">
      <formula>$C$4</formula>
    </cfRule>
  </conditionalFormatting>
  <conditionalFormatting sqref="BK43">
    <cfRule type="cellIs" dxfId="6716" priority="4186" operator="lessThan">
      <formula>$C$4</formula>
    </cfRule>
  </conditionalFormatting>
  <conditionalFormatting sqref="BK44">
    <cfRule type="cellIs" dxfId="6715" priority="4187" operator="lessThan">
      <formula>$C$4</formula>
    </cfRule>
  </conditionalFormatting>
  <conditionalFormatting sqref="BK44">
    <cfRule type="cellIs" dxfId="6714" priority="4188" operator="lessThan">
      <formula>$C$4</formula>
    </cfRule>
  </conditionalFormatting>
  <conditionalFormatting sqref="BK45">
    <cfRule type="cellIs" dxfId="6713" priority="4189" operator="lessThan">
      <formula>$C$4</formula>
    </cfRule>
  </conditionalFormatting>
  <conditionalFormatting sqref="BK45">
    <cfRule type="cellIs" dxfId="6712" priority="4190" operator="lessThan">
      <formula>$C$4</formula>
    </cfRule>
  </conditionalFormatting>
  <conditionalFormatting sqref="BK46">
    <cfRule type="cellIs" dxfId="6711" priority="4191" operator="lessThan">
      <formula>$C$4</formula>
    </cfRule>
  </conditionalFormatting>
  <conditionalFormatting sqref="BK46">
    <cfRule type="cellIs" dxfId="6710" priority="4192" operator="lessThan">
      <formula>$C$4</formula>
    </cfRule>
  </conditionalFormatting>
  <conditionalFormatting sqref="BK47">
    <cfRule type="cellIs" dxfId="6709" priority="4193" operator="lessThan">
      <formula>$C$4</formula>
    </cfRule>
  </conditionalFormatting>
  <conditionalFormatting sqref="BK47">
    <cfRule type="cellIs" dxfId="6708" priority="4194" operator="lessThan">
      <formula>$C$4</formula>
    </cfRule>
  </conditionalFormatting>
  <conditionalFormatting sqref="BK48">
    <cfRule type="cellIs" dxfId="6707" priority="4195" operator="lessThan">
      <formula>$C$4</formula>
    </cfRule>
  </conditionalFormatting>
  <conditionalFormatting sqref="BK48">
    <cfRule type="cellIs" dxfId="6706" priority="4196" operator="lessThan">
      <formula>$C$4</formula>
    </cfRule>
  </conditionalFormatting>
  <conditionalFormatting sqref="BK49">
    <cfRule type="cellIs" dxfId="6705" priority="4197" operator="lessThan">
      <formula>$C$4</formula>
    </cfRule>
  </conditionalFormatting>
  <conditionalFormatting sqref="BK49">
    <cfRule type="cellIs" dxfId="6704" priority="4198" operator="lessThan">
      <formula>$C$4</formula>
    </cfRule>
  </conditionalFormatting>
  <conditionalFormatting sqref="BK50">
    <cfRule type="cellIs" dxfId="6703" priority="4199" operator="lessThan">
      <formula>$C$4</formula>
    </cfRule>
  </conditionalFormatting>
  <conditionalFormatting sqref="BK50">
    <cfRule type="cellIs" dxfId="6702" priority="4200" operator="lessThan">
      <formula>$C$4</formula>
    </cfRule>
  </conditionalFormatting>
  <conditionalFormatting sqref="BK51">
    <cfRule type="cellIs" dxfId="6701" priority="4201" operator="lessThan">
      <formula>$C$4</formula>
    </cfRule>
  </conditionalFormatting>
  <conditionalFormatting sqref="BK51">
    <cfRule type="cellIs" dxfId="6700" priority="4202" operator="lessThan">
      <formula>$C$4</formula>
    </cfRule>
  </conditionalFormatting>
  <conditionalFormatting sqref="BK52">
    <cfRule type="cellIs" dxfId="6699" priority="4203" operator="lessThan">
      <formula>$C$4</formula>
    </cfRule>
  </conditionalFormatting>
  <conditionalFormatting sqref="BK52">
    <cfRule type="cellIs" dxfId="6698" priority="4204" operator="lessThan">
      <formula>$C$4</formula>
    </cfRule>
  </conditionalFormatting>
  <conditionalFormatting sqref="BK53">
    <cfRule type="cellIs" dxfId="6697" priority="4205" operator="lessThan">
      <formula>$C$4</formula>
    </cfRule>
  </conditionalFormatting>
  <conditionalFormatting sqref="BK53">
    <cfRule type="cellIs" dxfId="6696" priority="4206" operator="lessThan">
      <formula>$C$4</formula>
    </cfRule>
  </conditionalFormatting>
  <conditionalFormatting sqref="BK54">
    <cfRule type="cellIs" dxfId="6695" priority="4207" operator="lessThan">
      <formula>$C$4</formula>
    </cfRule>
  </conditionalFormatting>
  <conditionalFormatting sqref="BK54">
    <cfRule type="cellIs" dxfId="6694" priority="4208" operator="lessThan">
      <formula>$C$4</formula>
    </cfRule>
  </conditionalFormatting>
  <conditionalFormatting sqref="BK55">
    <cfRule type="cellIs" dxfId="6693" priority="4209" operator="lessThan">
      <formula>$C$4</formula>
    </cfRule>
  </conditionalFormatting>
  <conditionalFormatting sqref="BK55">
    <cfRule type="cellIs" dxfId="6692" priority="4210" operator="lessThan">
      <formula>$C$4</formula>
    </cfRule>
  </conditionalFormatting>
  <conditionalFormatting sqref="BK56">
    <cfRule type="cellIs" dxfId="6691" priority="4211" operator="lessThan">
      <formula>$C$4</formula>
    </cfRule>
  </conditionalFormatting>
  <conditionalFormatting sqref="BK56">
    <cfRule type="cellIs" dxfId="6690" priority="4212" operator="lessThan">
      <formula>$C$4</formula>
    </cfRule>
  </conditionalFormatting>
  <conditionalFormatting sqref="BK57">
    <cfRule type="cellIs" dxfId="6689" priority="4213" operator="lessThan">
      <formula>$C$4</formula>
    </cfRule>
  </conditionalFormatting>
  <conditionalFormatting sqref="BK57">
    <cfRule type="cellIs" dxfId="6688" priority="4214" operator="lessThan">
      <formula>$C$4</formula>
    </cfRule>
  </conditionalFormatting>
  <conditionalFormatting sqref="BK58">
    <cfRule type="cellIs" dxfId="6687" priority="4215" operator="lessThan">
      <formula>$C$4</formula>
    </cfRule>
  </conditionalFormatting>
  <conditionalFormatting sqref="BK58">
    <cfRule type="cellIs" dxfId="6686" priority="4216" operator="lessThan">
      <formula>$C$4</formula>
    </cfRule>
  </conditionalFormatting>
  <conditionalFormatting sqref="BK59">
    <cfRule type="cellIs" dxfId="6685" priority="4217" operator="lessThan">
      <formula>$C$4</formula>
    </cfRule>
  </conditionalFormatting>
  <conditionalFormatting sqref="BK59">
    <cfRule type="cellIs" dxfId="6684" priority="4218" operator="lessThan">
      <formula>$C$4</formula>
    </cfRule>
  </conditionalFormatting>
  <conditionalFormatting sqref="BK60">
    <cfRule type="cellIs" dxfId="6683" priority="4219" operator="lessThan">
      <formula>$C$4</formula>
    </cfRule>
  </conditionalFormatting>
  <conditionalFormatting sqref="BK60">
    <cfRule type="cellIs" dxfId="6682" priority="4220" operator="lessThan">
      <formula>$C$4</formula>
    </cfRule>
  </conditionalFormatting>
  <conditionalFormatting sqref="BL11">
    <cfRule type="cellIs" dxfId="6681" priority="4221" operator="lessThan">
      <formula>$C$4</formula>
    </cfRule>
  </conditionalFormatting>
  <conditionalFormatting sqref="BL11">
    <cfRule type="cellIs" dxfId="6680" priority="4222" operator="lessThan">
      <formula>$C$4</formula>
    </cfRule>
  </conditionalFormatting>
  <conditionalFormatting sqref="BL12">
    <cfRule type="cellIs" dxfId="6679" priority="4223" operator="lessThan">
      <formula>$C$4</formula>
    </cfRule>
  </conditionalFormatting>
  <conditionalFormatting sqref="BL12">
    <cfRule type="cellIs" dxfId="6678" priority="4224" operator="lessThan">
      <formula>$C$4</formula>
    </cfRule>
  </conditionalFormatting>
  <conditionalFormatting sqref="BL13">
    <cfRule type="cellIs" dxfId="6677" priority="4225" operator="lessThan">
      <formula>$C$4</formula>
    </cfRule>
  </conditionalFormatting>
  <conditionalFormatting sqref="BL13">
    <cfRule type="cellIs" dxfId="6676" priority="4226" operator="lessThan">
      <formula>$C$4</formula>
    </cfRule>
  </conditionalFormatting>
  <conditionalFormatting sqref="BL14">
    <cfRule type="cellIs" dxfId="6675" priority="4227" operator="lessThan">
      <formula>$C$4</formula>
    </cfRule>
  </conditionalFormatting>
  <conditionalFormatting sqref="BL14">
    <cfRule type="cellIs" dxfId="6674" priority="4228" operator="lessThan">
      <formula>$C$4</formula>
    </cfRule>
  </conditionalFormatting>
  <conditionalFormatting sqref="BL15">
    <cfRule type="cellIs" dxfId="6673" priority="4229" operator="lessThan">
      <formula>$C$4</formula>
    </cfRule>
  </conditionalFormatting>
  <conditionalFormatting sqref="BL15">
    <cfRule type="cellIs" dxfId="6672" priority="4230" operator="lessThan">
      <formula>$C$4</formula>
    </cfRule>
  </conditionalFormatting>
  <conditionalFormatting sqref="BL16">
    <cfRule type="cellIs" dxfId="6671" priority="4231" operator="lessThan">
      <formula>$C$4</formula>
    </cfRule>
  </conditionalFormatting>
  <conditionalFormatting sqref="BL16">
    <cfRule type="cellIs" dxfId="6670" priority="4232" operator="lessThan">
      <formula>$C$4</formula>
    </cfRule>
  </conditionalFormatting>
  <conditionalFormatting sqref="BL17">
    <cfRule type="cellIs" dxfId="6669" priority="4233" operator="lessThan">
      <formula>$C$4</formula>
    </cfRule>
  </conditionalFormatting>
  <conditionalFormatting sqref="BL17">
    <cfRule type="cellIs" dxfId="6668" priority="4234" operator="lessThan">
      <formula>$C$4</formula>
    </cfRule>
  </conditionalFormatting>
  <conditionalFormatting sqref="BL18">
    <cfRule type="cellIs" dxfId="6667" priority="4235" operator="lessThan">
      <formula>$C$4</formula>
    </cfRule>
  </conditionalFormatting>
  <conditionalFormatting sqref="BL18">
    <cfRule type="cellIs" dxfId="6666" priority="4236" operator="lessThan">
      <formula>$C$4</formula>
    </cfRule>
  </conditionalFormatting>
  <conditionalFormatting sqref="BL19">
    <cfRule type="cellIs" dxfId="6665" priority="4237" operator="lessThan">
      <formula>$C$4</formula>
    </cfRule>
  </conditionalFormatting>
  <conditionalFormatting sqref="BL19">
    <cfRule type="cellIs" dxfId="6664" priority="4238" operator="lessThan">
      <formula>$C$4</formula>
    </cfRule>
  </conditionalFormatting>
  <conditionalFormatting sqref="BL20">
    <cfRule type="cellIs" dxfId="6663" priority="4239" operator="lessThan">
      <formula>$C$4</formula>
    </cfRule>
  </conditionalFormatting>
  <conditionalFormatting sqref="BL20">
    <cfRule type="cellIs" dxfId="6662" priority="4240" operator="lessThan">
      <formula>$C$4</formula>
    </cfRule>
  </conditionalFormatting>
  <conditionalFormatting sqref="BL21">
    <cfRule type="cellIs" dxfId="6661" priority="4241" operator="lessThan">
      <formula>$C$4</formula>
    </cfRule>
  </conditionalFormatting>
  <conditionalFormatting sqref="BL21">
    <cfRule type="cellIs" dxfId="6660" priority="4242" operator="lessThan">
      <formula>$C$4</formula>
    </cfRule>
  </conditionalFormatting>
  <conditionalFormatting sqref="BL22">
    <cfRule type="cellIs" dxfId="6659" priority="4243" operator="lessThan">
      <formula>$C$4</formula>
    </cfRule>
  </conditionalFormatting>
  <conditionalFormatting sqref="BL22">
    <cfRule type="cellIs" dxfId="6658" priority="4244" operator="lessThan">
      <formula>$C$4</formula>
    </cfRule>
  </conditionalFormatting>
  <conditionalFormatting sqref="BL23">
    <cfRule type="cellIs" dxfId="6657" priority="4245" operator="lessThan">
      <formula>$C$4</formula>
    </cfRule>
  </conditionalFormatting>
  <conditionalFormatting sqref="BL23">
    <cfRule type="cellIs" dxfId="6656" priority="4246" operator="lessThan">
      <formula>$C$4</formula>
    </cfRule>
  </conditionalFormatting>
  <conditionalFormatting sqref="BL24">
    <cfRule type="cellIs" dxfId="6655" priority="4247" operator="lessThan">
      <formula>$C$4</formula>
    </cfRule>
  </conditionalFormatting>
  <conditionalFormatting sqref="BL24">
    <cfRule type="cellIs" dxfId="6654" priority="4248" operator="lessThan">
      <formula>$C$4</formula>
    </cfRule>
  </conditionalFormatting>
  <conditionalFormatting sqref="BL25">
    <cfRule type="cellIs" dxfId="6653" priority="4249" operator="lessThan">
      <formula>$C$4</formula>
    </cfRule>
  </conditionalFormatting>
  <conditionalFormatting sqref="BL25">
    <cfRule type="cellIs" dxfId="6652" priority="4250" operator="lessThan">
      <formula>$C$4</formula>
    </cfRule>
  </conditionalFormatting>
  <conditionalFormatting sqref="BL26">
    <cfRule type="cellIs" dxfId="6651" priority="4251" operator="lessThan">
      <formula>$C$4</formula>
    </cfRule>
  </conditionalFormatting>
  <conditionalFormatting sqref="BL26">
    <cfRule type="cellIs" dxfId="6650" priority="4252" operator="lessThan">
      <formula>$C$4</formula>
    </cfRule>
  </conditionalFormatting>
  <conditionalFormatting sqref="BL27">
    <cfRule type="cellIs" dxfId="6649" priority="4253" operator="lessThan">
      <formula>$C$4</formula>
    </cfRule>
  </conditionalFormatting>
  <conditionalFormatting sqref="BL27">
    <cfRule type="cellIs" dxfId="6648" priority="4254" operator="lessThan">
      <formula>$C$4</formula>
    </cfRule>
  </conditionalFormatting>
  <conditionalFormatting sqref="BL28">
    <cfRule type="cellIs" dxfId="6647" priority="4255" operator="lessThan">
      <formula>$C$4</formula>
    </cfRule>
  </conditionalFormatting>
  <conditionalFormatting sqref="BL28">
    <cfRule type="cellIs" dxfId="6646" priority="4256" operator="lessThan">
      <formula>$C$4</formula>
    </cfRule>
  </conditionalFormatting>
  <conditionalFormatting sqref="BL29">
    <cfRule type="cellIs" dxfId="6645" priority="4257" operator="lessThan">
      <formula>$C$4</formula>
    </cfRule>
  </conditionalFormatting>
  <conditionalFormatting sqref="BL29">
    <cfRule type="cellIs" dxfId="6644" priority="4258" operator="lessThan">
      <formula>$C$4</formula>
    </cfRule>
  </conditionalFormatting>
  <conditionalFormatting sqref="BL30">
    <cfRule type="cellIs" dxfId="6643" priority="4259" operator="lessThan">
      <formula>$C$4</formula>
    </cfRule>
  </conditionalFormatting>
  <conditionalFormatting sqref="BL30">
    <cfRule type="cellIs" dxfId="6642" priority="4260" operator="lessThan">
      <formula>$C$4</formula>
    </cfRule>
  </conditionalFormatting>
  <conditionalFormatting sqref="BL31">
    <cfRule type="cellIs" dxfId="6641" priority="4261" operator="lessThan">
      <formula>$C$4</formula>
    </cfRule>
  </conditionalFormatting>
  <conditionalFormatting sqref="BL31">
    <cfRule type="cellIs" dxfId="6640" priority="4262" operator="lessThan">
      <formula>$C$4</formula>
    </cfRule>
  </conditionalFormatting>
  <conditionalFormatting sqref="BL32">
    <cfRule type="cellIs" dxfId="6639" priority="4263" operator="lessThan">
      <formula>$C$4</formula>
    </cfRule>
  </conditionalFormatting>
  <conditionalFormatting sqref="BL32">
    <cfRule type="cellIs" dxfId="6638" priority="4264" operator="lessThan">
      <formula>$C$4</formula>
    </cfRule>
  </conditionalFormatting>
  <conditionalFormatting sqref="BL33">
    <cfRule type="cellIs" dxfId="6637" priority="4265" operator="lessThan">
      <formula>$C$4</formula>
    </cfRule>
  </conditionalFormatting>
  <conditionalFormatting sqref="BL33">
    <cfRule type="cellIs" dxfId="6636" priority="4266" operator="lessThan">
      <formula>$C$4</formula>
    </cfRule>
  </conditionalFormatting>
  <conditionalFormatting sqref="BL34">
    <cfRule type="cellIs" dxfId="6635" priority="4267" operator="lessThan">
      <formula>$C$4</formula>
    </cfRule>
  </conditionalFormatting>
  <conditionalFormatting sqref="BL34">
    <cfRule type="cellIs" dxfId="6634" priority="4268" operator="lessThan">
      <formula>$C$4</formula>
    </cfRule>
  </conditionalFormatting>
  <conditionalFormatting sqref="BL35">
    <cfRule type="cellIs" dxfId="6633" priority="4269" operator="lessThan">
      <formula>$C$4</formula>
    </cfRule>
  </conditionalFormatting>
  <conditionalFormatting sqref="BL35">
    <cfRule type="cellIs" dxfId="6632" priority="4270" operator="lessThan">
      <formula>$C$4</formula>
    </cfRule>
  </conditionalFormatting>
  <conditionalFormatting sqref="BL36">
    <cfRule type="cellIs" dxfId="6631" priority="4271" operator="lessThan">
      <formula>$C$4</formula>
    </cfRule>
  </conditionalFormatting>
  <conditionalFormatting sqref="BL36">
    <cfRule type="cellIs" dxfId="6630" priority="4272" operator="lessThan">
      <formula>$C$4</formula>
    </cfRule>
  </conditionalFormatting>
  <conditionalFormatting sqref="BL37">
    <cfRule type="cellIs" dxfId="6629" priority="4273" operator="lessThan">
      <formula>$C$4</formula>
    </cfRule>
  </conditionalFormatting>
  <conditionalFormatting sqref="BL37">
    <cfRule type="cellIs" dxfId="6628" priority="4274" operator="lessThan">
      <formula>$C$4</formula>
    </cfRule>
  </conditionalFormatting>
  <conditionalFormatting sqref="BL38">
    <cfRule type="cellIs" dxfId="6627" priority="4275" operator="lessThan">
      <formula>$C$4</formula>
    </cfRule>
  </conditionalFormatting>
  <conditionalFormatting sqref="BL38">
    <cfRule type="cellIs" dxfId="6626" priority="4276" operator="lessThan">
      <formula>$C$4</formula>
    </cfRule>
  </conditionalFormatting>
  <conditionalFormatting sqref="BL39">
    <cfRule type="cellIs" dxfId="6625" priority="4277" operator="lessThan">
      <formula>$C$4</formula>
    </cfRule>
  </conditionalFormatting>
  <conditionalFormatting sqref="BL39">
    <cfRule type="cellIs" dxfId="6624" priority="4278" operator="lessThan">
      <formula>$C$4</formula>
    </cfRule>
  </conditionalFormatting>
  <conditionalFormatting sqref="BL40">
    <cfRule type="cellIs" dxfId="6623" priority="4279" operator="lessThan">
      <formula>$C$4</formula>
    </cfRule>
  </conditionalFormatting>
  <conditionalFormatting sqref="BL40">
    <cfRule type="cellIs" dxfId="6622" priority="4280" operator="lessThan">
      <formula>$C$4</formula>
    </cfRule>
  </conditionalFormatting>
  <conditionalFormatting sqref="BL41">
    <cfRule type="cellIs" dxfId="6621" priority="4281" operator="lessThan">
      <formula>$C$4</formula>
    </cfRule>
  </conditionalFormatting>
  <conditionalFormatting sqref="BL41">
    <cfRule type="cellIs" dxfId="6620" priority="4282" operator="lessThan">
      <formula>$C$4</formula>
    </cfRule>
  </conditionalFormatting>
  <conditionalFormatting sqref="BL42">
    <cfRule type="cellIs" dxfId="6619" priority="4283" operator="lessThan">
      <formula>$C$4</formula>
    </cfRule>
  </conditionalFormatting>
  <conditionalFormatting sqref="BL42">
    <cfRule type="cellIs" dxfId="6618" priority="4284" operator="lessThan">
      <formula>$C$4</formula>
    </cfRule>
  </conditionalFormatting>
  <conditionalFormatting sqref="BL43">
    <cfRule type="cellIs" dxfId="6617" priority="4285" operator="lessThan">
      <formula>$C$4</formula>
    </cfRule>
  </conditionalFormatting>
  <conditionalFormatting sqref="BL43">
    <cfRule type="cellIs" dxfId="6616" priority="4286" operator="lessThan">
      <formula>$C$4</formula>
    </cfRule>
  </conditionalFormatting>
  <conditionalFormatting sqref="BL44">
    <cfRule type="cellIs" dxfId="6615" priority="4287" operator="lessThan">
      <formula>$C$4</formula>
    </cfRule>
  </conditionalFormatting>
  <conditionalFormatting sqref="BL44">
    <cfRule type="cellIs" dxfId="6614" priority="4288" operator="lessThan">
      <formula>$C$4</formula>
    </cfRule>
  </conditionalFormatting>
  <conditionalFormatting sqref="BL45">
    <cfRule type="cellIs" dxfId="6613" priority="4289" operator="lessThan">
      <formula>$C$4</formula>
    </cfRule>
  </conditionalFormatting>
  <conditionalFormatting sqref="BL45">
    <cfRule type="cellIs" dxfId="6612" priority="4290" operator="lessThan">
      <formula>$C$4</formula>
    </cfRule>
  </conditionalFormatting>
  <conditionalFormatting sqref="BL46">
    <cfRule type="cellIs" dxfId="6611" priority="4291" operator="lessThan">
      <formula>$C$4</formula>
    </cfRule>
  </conditionalFormatting>
  <conditionalFormatting sqref="BL46">
    <cfRule type="cellIs" dxfId="6610" priority="4292" operator="lessThan">
      <formula>$C$4</formula>
    </cfRule>
  </conditionalFormatting>
  <conditionalFormatting sqref="BL47">
    <cfRule type="cellIs" dxfId="6609" priority="4293" operator="lessThan">
      <formula>$C$4</formula>
    </cfRule>
  </conditionalFormatting>
  <conditionalFormatting sqref="BL47">
    <cfRule type="cellIs" dxfId="6608" priority="4294" operator="lessThan">
      <formula>$C$4</formula>
    </cfRule>
  </conditionalFormatting>
  <conditionalFormatting sqref="BL48">
    <cfRule type="cellIs" dxfId="6607" priority="4295" operator="lessThan">
      <formula>$C$4</formula>
    </cfRule>
  </conditionalFormatting>
  <conditionalFormatting sqref="BL48">
    <cfRule type="cellIs" dxfId="6606" priority="4296" operator="lessThan">
      <formula>$C$4</formula>
    </cfRule>
  </conditionalFormatting>
  <conditionalFormatting sqref="BL49">
    <cfRule type="cellIs" dxfId="6605" priority="4297" operator="lessThan">
      <formula>$C$4</formula>
    </cfRule>
  </conditionalFormatting>
  <conditionalFormatting sqref="BL49">
    <cfRule type="cellIs" dxfId="6604" priority="4298" operator="lessThan">
      <formula>$C$4</formula>
    </cfRule>
  </conditionalFormatting>
  <conditionalFormatting sqref="BL50">
    <cfRule type="cellIs" dxfId="6603" priority="4299" operator="lessThan">
      <formula>$C$4</formula>
    </cfRule>
  </conditionalFormatting>
  <conditionalFormatting sqref="BL50">
    <cfRule type="cellIs" dxfId="6602" priority="4300" operator="lessThan">
      <formula>$C$4</formula>
    </cfRule>
  </conditionalFormatting>
  <conditionalFormatting sqref="BL51">
    <cfRule type="cellIs" dxfId="6601" priority="4301" operator="lessThan">
      <formula>$C$4</formula>
    </cfRule>
  </conditionalFormatting>
  <conditionalFormatting sqref="BL51">
    <cfRule type="cellIs" dxfId="6600" priority="4302" operator="lessThan">
      <formula>$C$4</formula>
    </cfRule>
  </conditionalFormatting>
  <conditionalFormatting sqref="BL52">
    <cfRule type="cellIs" dxfId="6599" priority="4303" operator="lessThan">
      <formula>$C$4</formula>
    </cfRule>
  </conditionalFormatting>
  <conditionalFormatting sqref="BL52">
    <cfRule type="cellIs" dxfId="6598" priority="4304" operator="lessThan">
      <formula>$C$4</formula>
    </cfRule>
  </conditionalFormatting>
  <conditionalFormatting sqref="BL53">
    <cfRule type="cellIs" dxfId="6597" priority="4305" operator="lessThan">
      <formula>$C$4</formula>
    </cfRule>
  </conditionalFormatting>
  <conditionalFormatting sqref="BL53">
    <cfRule type="cellIs" dxfId="6596" priority="4306" operator="lessThan">
      <formula>$C$4</formula>
    </cfRule>
  </conditionalFormatting>
  <conditionalFormatting sqref="BL54">
    <cfRule type="cellIs" dxfId="6595" priority="4307" operator="lessThan">
      <formula>$C$4</formula>
    </cfRule>
  </conditionalFormatting>
  <conditionalFormatting sqref="BL54">
    <cfRule type="cellIs" dxfId="6594" priority="4308" operator="lessThan">
      <formula>$C$4</formula>
    </cfRule>
  </conditionalFormatting>
  <conditionalFormatting sqref="BL55">
    <cfRule type="cellIs" dxfId="6593" priority="4309" operator="lessThan">
      <formula>$C$4</formula>
    </cfRule>
  </conditionalFormatting>
  <conditionalFormatting sqref="BL55">
    <cfRule type="cellIs" dxfId="6592" priority="4310" operator="lessThan">
      <formula>$C$4</formula>
    </cfRule>
  </conditionalFormatting>
  <conditionalFormatting sqref="BL56">
    <cfRule type="cellIs" dxfId="6591" priority="4311" operator="lessThan">
      <formula>$C$4</formula>
    </cfRule>
  </conditionalFormatting>
  <conditionalFormatting sqref="BL56">
    <cfRule type="cellIs" dxfId="6590" priority="4312" operator="lessThan">
      <formula>$C$4</formula>
    </cfRule>
  </conditionalFormatting>
  <conditionalFormatting sqref="BL57">
    <cfRule type="cellIs" dxfId="6589" priority="4313" operator="lessThan">
      <formula>$C$4</formula>
    </cfRule>
  </conditionalFormatting>
  <conditionalFormatting sqref="BL57">
    <cfRule type="cellIs" dxfId="6588" priority="4314" operator="lessThan">
      <formula>$C$4</formula>
    </cfRule>
  </conditionalFormatting>
  <conditionalFormatting sqref="BL58">
    <cfRule type="cellIs" dxfId="6587" priority="4315" operator="lessThan">
      <formula>$C$4</formula>
    </cfRule>
  </conditionalFormatting>
  <conditionalFormatting sqref="BL58">
    <cfRule type="cellIs" dxfId="6586" priority="4316" operator="lessThan">
      <formula>$C$4</formula>
    </cfRule>
  </conditionalFormatting>
  <conditionalFormatting sqref="BL59">
    <cfRule type="cellIs" dxfId="6585" priority="4317" operator="lessThan">
      <formula>$C$4</formula>
    </cfRule>
  </conditionalFormatting>
  <conditionalFormatting sqref="BL59">
    <cfRule type="cellIs" dxfId="6584" priority="4318" operator="lessThan">
      <formula>$C$4</formula>
    </cfRule>
  </conditionalFormatting>
  <conditionalFormatting sqref="BL60">
    <cfRule type="cellIs" dxfId="6583" priority="4319" operator="lessThan">
      <formula>$C$4</formula>
    </cfRule>
  </conditionalFormatting>
  <conditionalFormatting sqref="BL60">
    <cfRule type="cellIs" dxfId="6582" priority="4320" operator="lessThan">
      <formula>$C$4</formula>
    </cfRule>
  </conditionalFormatting>
  <conditionalFormatting sqref="BM11">
    <cfRule type="cellIs" dxfId="6581" priority="4321" operator="lessThan">
      <formula>$C$4</formula>
    </cfRule>
  </conditionalFormatting>
  <conditionalFormatting sqref="BM11">
    <cfRule type="cellIs" dxfId="6580" priority="4322" operator="lessThan">
      <formula>$C$4</formula>
    </cfRule>
  </conditionalFormatting>
  <conditionalFormatting sqref="BM12">
    <cfRule type="cellIs" dxfId="6579" priority="4323" operator="lessThan">
      <formula>$C$4</formula>
    </cfRule>
  </conditionalFormatting>
  <conditionalFormatting sqref="BM12">
    <cfRule type="cellIs" dxfId="6578" priority="4324" operator="lessThan">
      <formula>$C$4</formula>
    </cfRule>
  </conditionalFormatting>
  <conditionalFormatting sqref="BM13">
    <cfRule type="cellIs" dxfId="6577" priority="4325" operator="lessThan">
      <formula>$C$4</formula>
    </cfRule>
  </conditionalFormatting>
  <conditionalFormatting sqref="BM13">
    <cfRule type="cellIs" dxfId="6576" priority="4326" operator="lessThan">
      <formula>$C$4</formula>
    </cfRule>
  </conditionalFormatting>
  <conditionalFormatting sqref="BM14">
    <cfRule type="cellIs" dxfId="6575" priority="4327" operator="lessThan">
      <formula>$C$4</formula>
    </cfRule>
  </conditionalFormatting>
  <conditionalFormatting sqref="BM14">
    <cfRule type="cellIs" dxfId="6574" priority="4328" operator="lessThan">
      <formula>$C$4</formula>
    </cfRule>
  </conditionalFormatting>
  <conditionalFormatting sqref="BM15">
    <cfRule type="cellIs" dxfId="6573" priority="4329" operator="lessThan">
      <formula>$C$4</formula>
    </cfRule>
  </conditionalFormatting>
  <conditionalFormatting sqref="BM15">
    <cfRule type="cellIs" dxfId="6572" priority="4330" operator="lessThan">
      <formula>$C$4</formula>
    </cfRule>
  </conditionalFormatting>
  <conditionalFormatting sqref="BM16">
    <cfRule type="cellIs" dxfId="6571" priority="4331" operator="lessThan">
      <formula>$C$4</formula>
    </cfRule>
  </conditionalFormatting>
  <conditionalFormatting sqref="BM16">
    <cfRule type="cellIs" dxfId="6570" priority="4332" operator="lessThan">
      <formula>$C$4</formula>
    </cfRule>
  </conditionalFormatting>
  <conditionalFormatting sqref="BM17">
    <cfRule type="cellIs" dxfId="6569" priority="4333" operator="lessThan">
      <formula>$C$4</formula>
    </cfRule>
  </conditionalFormatting>
  <conditionalFormatting sqref="BM17">
    <cfRule type="cellIs" dxfId="6568" priority="4334" operator="lessThan">
      <formula>$C$4</formula>
    </cfRule>
  </conditionalFormatting>
  <conditionalFormatting sqref="BM18">
    <cfRule type="cellIs" dxfId="6567" priority="4335" operator="lessThan">
      <formula>$C$4</formula>
    </cfRule>
  </conditionalFormatting>
  <conditionalFormatting sqref="BM18">
    <cfRule type="cellIs" dxfId="6566" priority="4336" operator="lessThan">
      <formula>$C$4</formula>
    </cfRule>
  </conditionalFormatting>
  <conditionalFormatting sqref="BM19">
    <cfRule type="cellIs" dxfId="6565" priority="4337" operator="lessThan">
      <formula>$C$4</formula>
    </cfRule>
  </conditionalFormatting>
  <conditionalFormatting sqref="BM19">
    <cfRule type="cellIs" dxfId="6564" priority="4338" operator="lessThan">
      <formula>$C$4</formula>
    </cfRule>
  </conditionalFormatting>
  <conditionalFormatting sqref="BM20">
    <cfRule type="cellIs" dxfId="6563" priority="4339" operator="lessThan">
      <formula>$C$4</formula>
    </cfRule>
  </conditionalFormatting>
  <conditionalFormatting sqref="BM20">
    <cfRule type="cellIs" dxfId="6562" priority="4340" operator="lessThan">
      <formula>$C$4</formula>
    </cfRule>
  </conditionalFormatting>
  <conditionalFormatting sqref="BM21">
    <cfRule type="cellIs" dxfId="6561" priority="4341" operator="lessThan">
      <formula>$C$4</formula>
    </cfRule>
  </conditionalFormatting>
  <conditionalFormatting sqref="BM21">
    <cfRule type="cellIs" dxfId="6560" priority="4342" operator="lessThan">
      <formula>$C$4</formula>
    </cfRule>
  </conditionalFormatting>
  <conditionalFormatting sqref="BM22">
    <cfRule type="cellIs" dxfId="6559" priority="4343" operator="lessThan">
      <formula>$C$4</formula>
    </cfRule>
  </conditionalFormatting>
  <conditionalFormatting sqref="BM22">
    <cfRule type="cellIs" dxfId="6558" priority="4344" operator="lessThan">
      <formula>$C$4</formula>
    </cfRule>
  </conditionalFormatting>
  <conditionalFormatting sqref="BM23">
    <cfRule type="cellIs" dxfId="6557" priority="4345" operator="lessThan">
      <formula>$C$4</formula>
    </cfRule>
  </conditionalFormatting>
  <conditionalFormatting sqref="BM23">
    <cfRule type="cellIs" dxfId="6556" priority="4346" operator="lessThan">
      <formula>$C$4</formula>
    </cfRule>
  </conditionalFormatting>
  <conditionalFormatting sqref="BM24">
    <cfRule type="cellIs" dxfId="6555" priority="4347" operator="lessThan">
      <formula>$C$4</formula>
    </cfRule>
  </conditionalFormatting>
  <conditionalFormatting sqref="BM24">
    <cfRule type="cellIs" dxfId="6554" priority="4348" operator="lessThan">
      <formula>$C$4</formula>
    </cfRule>
  </conditionalFormatting>
  <conditionalFormatting sqref="BM25">
    <cfRule type="cellIs" dxfId="6553" priority="4349" operator="lessThan">
      <formula>$C$4</formula>
    </cfRule>
  </conditionalFormatting>
  <conditionalFormatting sqref="BM25">
    <cfRule type="cellIs" dxfId="6552" priority="4350" operator="lessThan">
      <formula>$C$4</formula>
    </cfRule>
  </conditionalFormatting>
  <conditionalFormatting sqref="BM26">
    <cfRule type="cellIs" dxfId="6551" priority="4351" operator="lessThan">
      <formula>$C$4</formula>
    </cfRule>
  </conditionalFormatting>
  <conditionalFormatting sqref="BM26">
    <cfRule type="cellIs" dxfId="6550" priority="4352" operator="lessThan">
      <formula>$C$4</formula>
    </cfRule>
  </conditionalFormatting>
  <conditionalFormatting sqref="BM27">
    <cfRule type="cellIs" dxfId="6549" priority="4353" operator="lessThan">
      <formula>$C$4</formula>
    </cfRule>
  </conditionalFormatting>
  <conditionalFormatting sqref="BM27">
    <cfRule type="cellIs" dxfId="6548" priority="4354" operator="lessThan">
      <formula>$C$4</formula>
    </cfRule>
  </conditionalFormatting>
  <conditionalFormatting sqref="BM28">
    <cfRule type="cellIs" dxfId="6547" priority="4355" operator="lessThan">
      <formula>$C$4</formula>
    </cfRule>
  </conditionalFormatting>
  <conditionalFormatting sqref="BM28">
    <cfRule type="cellIs" dxfId="6546" priority="4356" operator="lessThan">
      <formula>$C$4</formula>
    </cfRule>
  </conditionalFormatting>
  <conditionalFormatting sqref="BM29">
    <cfRule type="cellIs" dxfId="6545" priority="4357" operator="lessThan">
      <formula>$C$4</formula>
    </cfRule>
  </conditionalFormatting>
  <conditionalFormatting sqref="BM29">
    <cfRule type="cellIs" dxfId="6544" priority="4358" operator="lessThan">
      <formula>$C$4</formula>
    </cfRule>
  </conditionalFormatting>
  <conditionalFormatting sqref="BM30">
    <cfRule type="cellIs" dxfId="6543" priority="4359" operator="lessThan">
      <formula>$C$4</formula>
    </cfRule>
  </conditionalFormatting>
  <conditionalFormatting sqref="BM30">
    <cfRule type="cellIs" dxfId="6542" priority="4360" operator="lessThan">
      <formula>$C$4</formula>
    </cfRule>
  </conditionalFormatting>
  <conditionalFormatting sqref="BM31">
    <cfRule type="cellIs" dxfId="6541" priority="4361" operator="lessThan">
      <formula>$C$4</formula>
    </cfRule>
  </conditionalFormatting>
  <conditionalFormatting sqref="BM31">
    <cfRule type="cellIs" dxfId="6540" priority="4362" operator="lessThan">
      <formula>$C$4</formula>
    </cfRule>
  </conditionalFormatting>
  <conditionalFormatting sqref="BM32">
    <cfRule type="cellIs" dxfId="6539" priority="4363" operator="lessThan">
      <formula>$C$4</formula>
    </cfRule>
  </conditionalFormatting>
  <conditionalFormatting sqref="BM32">
    <cfRule type="cellIs" dxfId="6538" priority="4364" operator="lessThan">
      <formula>$C$4</formula>
    </cfRule>
  </conditionalFormatting>
  <conditionalFormatting sqref="BM33">
    <cfRule type="cellIs" dxfId="6537" priority="4365" operator="lessThan">
      <formula>$C$4</formula>
    </cfRule>
  </conditionalFormatting>
  <conditionalFormatting sqref="BM33">
    <cfRule type="cellIs" dxfId="6536" priority="4366" operator="lessThan">
      <formula>$C$4</formula>
    </cfRule>
  </conditionalFormatting>
  <conditionalFormatting sqref="BM34">
    <cfRule type="cellIs" dxfId="6535" priority="4367" operator="lessThan">
      <formula>$C$4</formula>
    </cfRule>
  </conditionalFormatting>
  <conditionalFormatting sqref="BM34">
    <cfRule type="cellIs" dxfId="6534" priority="4368" operator="lessThan">
      <formula>$C$4</formula>
    </cfRule>
  </conditionalFormatting>
  <conditionalFormatting sqref="BM35">
    <cfRule type="cellIs" dxfId="6533" priority="4369" operator="lessThan">
      <formula>$C$4</formula>
    </cfRule>
  </conditionalFormatting>
  <conditionalFormatting sqref="BM35">
    <cfRule type="cellIs" dxfId="6532" priority="4370" operator="lessThan">
      <formula>$C$4</formula>
    </cfRule>
  </conditionalFormatting>
  <conditionalFormatting sqref="BM36">
    <cfRule type="cellIs" dxfId="6531" priority="4371" operator="lessThan">
      <formula>$C$4</formula>
    </cfRule>
  </conditionalFormatting>
  <conditionalFormatting sqref="BM36">
    <cfRule type="cellIs" dxfId="6530" priority="4372" operator="lessThan">
      <formula>$C$4</formula>
    </cfRule>
  </conditionalFormatting>
  <conditionalFormatting sqref="BM37">
    <cfRule type="cellIs" dxfId="6529" priority="4373" operator="lessThan">
      <formula>$C$4</formula>
    </cfRule>
  </conditionalFormatting>
  <conditionalFormatting sqref="BM37">
    <cfRule type="cellIs" dxfId="6528" priority="4374" operator="lessThan">
      <formula>$C$4</formula>
    </cfRule>
  </conditionalFormatting>
  <conditionalFormatting sqref="BM38">
    <cfRule type="cellIs" dxfId="6527" priority="4375" operator="lessThan">
      <formula>$C$4</formula>
    </cfRule>
  </conditionalFormatting>
  <conditionalFormatting sqref="BM38">
    <cfRule type="cellIs" dxfId="6526" priority="4376" operator="lessThan">
      <formula>$C$4</formula>
    </cfRule>
  </conditionalFormatting>
  <conditionalFormatting sqref="BM39">
    <cfRule type="cellIs" dxfId="6525" priority="4377" operator="lessThan">
      <formula>$C$4</formula>
    </cfRule>
  </conditionalFormatting>
  <conditionalFormatting sqref="BM39">
    <cfRule type="cellIs" dxfId="6524" priority="4378" operator="lessThan">
      <formula>$C$4</formula>
    </cfRule>
  </conditionalFormatting>
  <conditionalFormatting sqref="BM40">
    <cfRule type="cellIs" dxfId="6523" priority="4379" operator="lessThan">
      <formula>$C$4</formula>
    </cfRule>
  </conditionalFormatting>
  <conditionalFormatting sqref="BM40">
    <cfRule type="cellIs" dxfId="6522" priority="4380" operator="lessThan">
      <formula>$C$4</formula>
    </cfRule>
  </conditionalFormatting>
  <conditionalFormatting sqref="BM41">
    <cfRule type="cellIs" dxfId="6521" priority="4381" operator="lessThan">
      <formula>$C$4</formula>
    </cfRule>
  </conditionalFormatting>
  <conditionalFormatting sqref="BM41">
    <cfRule type="cellIs" dxfId="6520" priority="4382" operator="lessThan">
      <formula>$C$4</formula>
    </cfRule>
  </conditionalFormatting>
  <conditionalFormatting sqref="BM42">
    <cfRule type="cellIs" dxfId="6519" priority="4383" operator="lessThan">
      <formula>$C$4</formula>
    </cfRule>
  </conditionalFormatting>
  <conditionalFormatting sqref="BM42">
    <cfRule type="cellIs" dxfId="6518" priority="4384" operator="lessThan">
      <formula>$C$4</formula>
    </cfRule>
  </conditionalFormatting>
  <conditionalFormatting sqref="BM43">
    <cfRule type="cellIs" dxfId="6517" priority="4385" operator="lessThan">
      <formula>$C$4</formula>
    </cfRule>
  </conditionalFormatting>
  <conditionalFormatting sqref="BM43">
    <cfRule type="cellIs" dxfId="6516" priority="4386" operator="lessThan">
      <formula>$C$4</formula>
    </cfRule>
  </conditionalFormatting>
  <conditionalFormatting sqref="BM44">
    <cfRule type="cellIs" dxfId="6515" priority="4387" operator="lessThan">
      <formula>$C$4</formula>
    </cfRule>
  </conditionalFormatting>
  <conditionalFormatting sqref="BM44">
    <cfRule type="cellIs" dxfId="6514" priority="4388" operator="lessThan">
      <formula>$C$4</formula>
    </cfRule>
  </conditionalFormatting>
  <conditionalFormatting sqref="BM45">
    <cfRule type="cellIs" dxfId="6513" priority="4389" operator="lessThan">
      <formula>$C$4</formula>
    </cfRule>
  </conditionalFormatting>
  <conditionalFormatting sqref="BM45">
    <cfRule type="cellIs" dxfId="6512" priority="4390" operator="lessThan">
      <formula>$C$4</formula>
    </cfRule>
  </conditionalFormatting>
  <conditionalFormatting sqref="BM46">
    <cfRule type="cellIs" dxfId="6511" priority="4391" operator="lessThan">
      <formula>$C$4</formula>
    </cfRule>
  </conditionalFormatting>
  <conditionalFormatting sqref="BM46">
    <cfRule type="cellIs" dxfId="6510" priority="4392" operator="lessThan">
      <formula>$C$4</formula>
    </cfRule>
  </conditionalFormatting>
  <conditionalFormatting sqref="BM47">
    <cfRule type="cellIs" dxfId="6509" priority="4393" operator="lessThan">
      <formula>$C$4</formula>
    </cfRule>
  </conditionalFormatting>
  <conditionalFormatting sqref="BM47">
    <cfRule type="cellIs" dxfId="6508" priority="4394" operator="lessThan">
      <formula>$C$4</formula>
    </cfRule>
  </conditionalFormatting>
  <conditionalFormatting sqref="BM48">
    <cfRule type="cellIs" dxfId="6507" priority="4395" operator="lessThan">
      <formula>$C$4</formula>
    </cfRule>
  </conditionalFormatting>
  <conditionalFormatting sqref="BM48">
    <cfRule type="cellIs" dxfId="6506" priority="4396" operator="lessThan">
      <formula>$C$4</formula>
    </cfRule>
  </conditionalFormatting>
  <conditionalFormatting sqref="BM49">
    <cfRule type="cellIs" dxfId="6505" priority="4397" operator="lessThan">
      <formula>$C$4</formula>
    </cfRule>
  </conditionalFormatting>
  <conditionalFormatting sqref="BM49">
    <cfRule type="cellIs" dxfId="6504" priority="4398" operator="lessThan">
      <formula>$C$4</formula>
    </cfRule>
  </conditionalFormatting>
  <conditionalFormatting sqref="BM50">
    <cfRule type="cellIs" dxfId="6503" priority="4399" operator="lessThan">
      <formula>$C$4</formula>
    </cfRule>
  </conditionalFormatting>
  <conditionalFormatting sqref="BM50">
    <cfRule type="cellIs" dxfId="6502" priority="4400" operator="lessThan">
      <formula>$C$4</formula>
    </cfRule>
  </conditionalFormatting>
  <conditionalFormatting sqref="BM51">
    <cfRule type="cellIs" dxfId="6501" priority="4401" operator="lessThan">
      <formula>$C$4</formula>
    </cfRule>
  </conditionalFormatting>
  <conditionalFormatting sqref="BM51">
    <cfRule type="cellIs" dxfId="6500" priority="4402" operator="lessThan">
      <formula>$C$4</formula>
    </cfRule>
  </conditionalFormatting>
  <conditionalFormatting sqref="BM52">
    <cfRule type="cellIs" dxfId="6499" priority="4403" operator="lessThan">
      <formula>$C$4</formula>
    </cfRule>
  </conditionalFormatting>
  <conditionalFormatting sqref="BM52">
    <cfRule type="cellIs" dxfId="6498" priority="4404" operator="lessThan">
      <formula>$C$4</formula>
    </cfRule>
  </conditionalFormatting>
  <conditionalFormatting sqref="BM53">
    <cfRule type="cellIs" dxfId="6497" priority="4405" operator="lessThan">
      <formula>$C$4</formula>
    </cfRule>
  </conditionalFormatting>
  <conditionalFormatting sqref="BM53">
    <cfRule type="cellIs" dxfId="6496" priority="4406" operator="lessThan">
      <formula>$C$4</formula>
    </cfRule>
  </conditionalFormatting>
  <conditionalFormatting sqref="BM54">
    <cfRule type="cellIs" dxfId="6495" priority="4407" operator="lessThan">
      <formula>$C$4</formula>
    </cfRule>
  </conditionalFormatting>
  <conditionalFormatting sqref="BM54">
    <cfRule type="cellIs" dxfId="6494" priority="4408" operator="lessThan">
      <formula>$C$4</formula>
    </cfRule>
  </conditionalFormatting>
  <conditionalFormatting sqref="BM55">
    <cfRule type="cellIs" dxfId="6493" priority="4409" operator="lessThan">
      <formula>$C$4</formula>
    </cfRule>
  </conditionalFormatting>
  <conditionalFormatting sqref="BM55">
    <cfRule type="cellIs" dxfId="6492" priority="4410" operator="lessThan">
      <formula>$C$4</formula>
    </cfRule>
  </conditionalFormatting>
  <conditionalFormatting sqref="BM56">
    <cfRule type="cellIs" dxfId="6491" priority="4411" operator="lessThan">
      <formula>$C$4</formula>
    </cfRule>
  </conditionalFormatting>
  <conditionalFormatting sqref="BM56">
    <cfRule type="cellIs" dxfId="6490" priority="4412" operator="lessThan">
      <formula>$C$4</formula>
    </cfRule>
  </conditionalFormatting>
  <conditionalFormatting sqref="BM57">
    <cfRule type="cellIs" dxfId="6489" priority="4413" operator="lessThan">
      <formula>$C$4</formula>
    </cfRule>
  </conditionalFormatting>
  <conditionalFormatting sqref="BM57">
    <cfRule type="cellIs" dxfId="6488" priority="4414" operator="lessThan">
      <formula>$C$4</formula>
    </cfRule>
  </conditionalFormatting>
  <conditionalFormatting sqref="BM58">
    <cfRule type="cellIs" dxfId="6487" priority="4415" operator="lessThan">
      <formula>$C$4</formula>
    </cfRule>
  </conditionalFormatting>
  <conditionalFormatting sqref="BM58">
    <cfRule type="cellIs" dxfId="6486" priority="4416" operator="lessThan">
      <formula>$C$4</formula>
    </cfRule>
  </conditionalFormatting>
  <conditionalFormatting sqref="BM59">
    <cfRule type="cellIs" dxfId="6485" priority="4417" operator="lessThan">
      <formula>$C$4</formula>
    </cfRule>
  </conditionalFormatting>
  <conditionalFormatting sqref="BM59">
    <cfRule type="cellIs" dxfId="6484" priority="4418" operator="lessThan">
      <formula>$C$4</formula>
    </cfRule>
  </conditionalFormatting>
  <conditionalFormatting sqref="BM60">
    <cfRule type="cellIs" dxfId="6483" priority="4419" operator="lessThan">
      <formula>$C$4</formula>
    </cfRule>
  </conditionalFormatting>
  <conditionalFormatting sqref="BM60">
    <cfRule type="cellIs" dxfId="6482" priority="4420" operator="lessThan">
      <formula>$C$4</formula>
    </cfRule>
  </conditionalFormatting>
  <conditionalFormatting sqref="BN11">
    <cfRule type="cellIs" dxfId="6481" priority="4421" operator="lessThan">
      <formula>$C$4</formula>
    </cfRule>
  </conditionalFormatting>
  <conditionalFormatting sqref="BN11">
    <cfRule type="cellIs" dxfId="6480" priority="4422" operator="lessThan">
      <formula>$C$4</formula>
    </cfRule>
  </conditionalFormatting>
  <conditionalFormatting sqref="BN12">
    <cfRule type="cellIs" dxfId="6479" priority="4423" operator="lessThan">
      <formula>$C$4</formula>
    </cfRule>
  </conditionalFormatting>
  <conditionalFormatting sqref="BN12">
    <cfRule type="cellIs" dxfId="6478" priority="4424" operator="lessThan">
      <formula>$C$4</formula>
    </cfRule>
  </conditionalFormatting>
  <conditionalFormatting sqref="BN13">
    <cfRule type="cellIs" dxfId="6477" priority="4425" operator="lessThan">
      <formula>$C$4</formula>
    </cfRule>
  </conditionalFormatting>
  <conditionalFormatting sqref="BN13">
    <cfRule type="cellIs" dxfId="6476" priority="4426" operator="lessThan">
      <formula>$C$4</formula>
    </cfRule>
  </conditionalFormatting>
  <conditionalFormatting sqref="BN14">
    <cfRule type="cellIs" dxfId="6475" priority="4427" operator="lessThan">
      <formula>$C$4</formula>
    </cfRule>
  </conditionalFormatting>
  <conditionalFormatting sqref="BN14">
    <cfRule type="cellIs" dxfId="6474" priority="4428" operator="lessThan">
      <formula>$C$4</formula>
    </cfRule>
  </conditionalFormatting>
  <conditionalFormatting sqref="BN15">
    <cfRule type="cellIs" dxfId="6473" priority="4429" operator="lessThan">
      <formula>$C$4</formula>
    </cfRule>
  </conditionalFormatting>
  <conditionalFormatting sqref="BN15">
    <cfRule type="cellIs" dxfId="6472" priority="4430" operator="lessThan">
      <formula>$C$4</formula>
    </cfRule>
  </conditionalFormatting>
  <conditionalFormatting sqref="BN16">
    <cfRule type="cellIs" dxfId="6471" priority="4431" operator="lessThan">
      <formula>$C$4</formula>
    </cfRule>
  </conditionalFormatting>
  <conditionalFormatting sqref="BN16">
    <cfRule type="cellIs" dxfId="6470" priority="4432" operator="lessThan">
      <formula>$C$4</formula>
    </cfRule>
  </conditionalFormatting>
  <conditionalFormatting sqref="BN17">
    <cfRule type="cellIs" dxfId="6469" priority="4433" operator="lessThan">
      <formula>$C$4</formula>
    </cfRule>
  </conditionalFormatting>
  <conditionalFormatting sqref="BN17">
    <cfRule type="cellIs" dxfId="6468" priority="4434" operator="lessThan">
      <formula>$C$4</formula>
    </cfRule>
  </conditionalFormatting>
  <conditionalFormatting sqref="BN18">
    <cfRule type="cellIs" dxfId="6467" priority="4435" operator="lessThan">
      <formula>$C$4</formula>
    </cfRule>
  </conditionalFormatting>
  <conditionalFormatting sqref="BN18">
    <cfRule type="cellIs" dxfId="6466" priority="4436" operator="lessThan">
      <formula>$C$4</formula>
    </cfRule>
  </conditionalFormatting>
  <conditionalFormatting sqref="BN19">
    <cfRule type="cellIs" dxfId="6465" priority="4437" operator="lessThan">
      <formula>$C$4</formula>
    </cfRule>
  </conditionalFormatting>
  <conditionalFormatting sqref="BN19">
    <cfRule type="cellIs" dxfId="6464" priority="4438" operator="lessThan">
      <formula>$C$4</formula>
    </cfRule>
  </conditionalFormatting>
  <conditionalFormatting sqref="BN20">
    <cfRule type="cellIs" dxfId="6463" priority="4439" operator="lessThan">
      <formula>$C$4</formula>
    </cfRule>
  </conditionalFormatting>
  <conditionalFormatting sqref="BN20">
    <cfRule type="cellIs" dxfId="6462" priority="4440" operator="lessThan">
      <formula>$C$4</formula>
    </cfRule>
  </conditionalFormatting>
  <conditionalFormatting sqref="BN21">
    <cfRule type="cellIs" dxfId="6461" priority="4441" operator="lessThan">
      <formula>$C$4</formula>
    </cfRule>
  </conditionalFormatting>
  <conditionalFormatting sqref="BN21">
    <cfRule type="cellIs" dxfId="6460" priority="4442" operator="lessThan">
      <formula>$C$4</formula>
    </cfRule>
  </conditionalFormatting>
  <conditionalFormatting sqref="BN22">
    <cfRule type="cellIs" dxfId="6459" priority="4443" operator="lessThan">
      <formula>$C$4</formula>
    </cfRule>
  </conditionalFormatting>
  <conditionalFormatting sqref="BN22">
    <cfRule type="cellIs" dxfId="6458" priority="4444" operator="lessThan">
      <formula>$C$4</formula>
    </cfRule>
  </conditionalFormatting>
  <conditionalFormatting sqref="BN23">
    <cfRule type="cellIs" dxfId="6457" priority="4445" operator="lessThan">
      <formula>$C$4</formula>
    </cfRule>
  </conditionalFormatting>
  <conditionalFormatting sqref="BN23">
    <cfRule type="cellIs" dxfId="6456" priority="4446" operator="lessThan">
      <formula>$C$4</formula>
    </cfRule>
  </conditionalFormatting>
  <conditionalFormatting sqref="BN24">
    <cfRule type="cellIs" dxfId="6455" priority="4447" operator="lessThan">
      <formula>$C$4</formula>
    </cfRule>
  </conditionalFormatting>
  <conditionalFormatting sqref="BN24">
    <cfRule type="cellIs" dxfId="6454" priority="4448" operator="lessThan">
      <formula>$C$4</formula>
    </cfRule>
  </conditionalFormatting>
  <conditionalFormatting sqref="BN25">
    <cfRule type="cellIs" dxfId="6453" priority="4449" operator="lessThan">
      <formula>$C$4</formula>
    </cfRule>
  </conditionalFormatting>
  <conditionalFormatting sqref="BN25">
    <cfRule type="cellIs" dxfId="6452" priority="4450" operator="lessThan">
      <formula>$C$4</formula>
    </cfRule>
  </conditionalFormatting>
  <conditionalFormatting sqref="BN26">
    <cfRule type="cellIs" dxfId="6451" priority="4451" operator="lessThan">
      <formula>$C$4</formula>
    </cfRule>
  </conditionalFormatting>
  <conditionalFormatting sqref="BN26">
    <cfRule type="cellIs" dxfId="6450" priority="4452" operator="lessThan">
      <formula>$C$4</formula>
    </cfRule>
  </conditionalFormatting>
  <conditionalFormatting sqref="BN27">
    <cfRule type="cellIs" dxfId="6449" priority="4453" operator="lessThan">
      <formula>$C$4</formula>
    </cfRule>
  </conditionalFormatting>
  <conditionalFormatting sqref="BN27">
    <cfRule type="cellIs" dxfId="6448" priority="4454" operator="lessThan">
      <formula>$C$4</formula>
    </cfRule>
  </conditionalFormatting>
  <conditionalFormatting sqref="BN28">
    <cfRule type="cellIs" dxfId="6447" priority="4455" operator="lessThan">
      <formula>$C$4</formula>
    </cfRule>
  </conditionalFormatting>
  <conditionalFormatting sqref="BN28">
    <cfRule type="cellIs" dxfId="6446" priority="4456" operator="lessThan">
      <formula>$C$4</formula>
    </cfRule>
  </conditionalFormatting>
  <conditionalFormatting sqref="BN29">
    <cfRule type="cellIs" dxfId="6445" priority="4457" operator="lessThan">
      <formula>$C$4</formula>
    </cfRule>
  </conditionalFormatting>
  <conditionalFormatting sqref="BN29">
    <cfRule type="cellIs" dxfId="6444" priority="4458" operator="lessThan">
      <formula>$C$4</formula>
    </cfRule>
  </conditionalFormatting>
  <conditionalFormatting sqref="BN30">
    <cfRule type="cellIs" dxfId="6443" priority="4459" operator="lessThan">
      <formula>$C$4</formula>
    </cfRule>
  </conditionalFormatting>
  <conditionalFormatting sqref="BN30">
    <cfRule type="cellIs" dxfId="6442" priority="4460" operator="lessThan">
      <formula>$C$4</formula>
    </cfRule>
  </conditionalFormatting>
  <conditionalFormatting sqref="BN31">
    <cfRule type="cellIs" dxfId="6441" priority="4461" operator="lessThan">
      <formula>$C$4</formula>
    </cfRule>
  </conditionalFormatting>
  <conditionalFormatting sqref="BN31">
    <cfRule type="cellIs" dxfId="6440" priority="4462" operator="lessThan">
      <formula>$C$4</formula>
    </cfRule>
  </conditionalFormatting>
  <conditionalFormatting sqref="BN32">
    <cfRule type="cellIs" dxfId="6439" priority="4463" operator="lessThan">
      <formula>$C$4</formula>
    </cfRule>
  </conditionalFormatting>
  <conditionalFormatting sqref="BN32">
    <cfRule type="cellIs" dxfId="6438" priority="4464" operator="lessThan">
      <formula>$C$4</formula>
    </cfRule>
  </conditionalFormatting>
  <conditionalFormatting sqref="BN33">
    <cfRule type="cellIs" dxfId="6437" priority="4465" operator="lessThan">
      <formula>$C$4</formula>
    </cfRule>
  </conditionalFormatting>
  <conditionalFormatting sqref="BN33">
    <cfRule type="cellIs" dxfId="6436" priority="4466" operator="lessThan">
      <formula>$C$4</formula>
    </cfRule>
  </conditionalFormatting>
  <conditionalFormatting sqref="BN34">
    <cfRule type="cellIs" dxfId="6435" priority="4467" operator="lessThan">
      <formula>$C$4</formula>
    </cfRule>
  </conditionalFormatting>
  <conditionalFormatting sqref="BN34">
    <cfRule type="cellIs" dxfId="6434" priority="4468" operator="lessThan">
      <formula>$C$4</formula>
    </cfRule>
  </conditionalFormatting>
  <conditionalFormatting sqref="BN35">
    <cfRule type="cellIs" dxfId="6433" priority="4469" operator="lessThan">
      <formula>$C$4</formula>
    </cfRule>
  </conditionalFormatting>
  <conditionalFormatting sqref="BN35">
    <cfRule type="cellIs" dxfId="6432" priority="4470" operator="lessThan">
      <formula>$C$4</formula>
    </cfRule>
  </conditionalFormatting>
  <conditionalFormatting sqref="BN36">
    <cfRule type="cellIs" dxfId="6431" priority="4471" operator="lessThan">
      <formula>$C$4</formula>
    </cfRule>
  </conditionalFormatting>
  <conditionalFormatting sqref="BN36">
    <cfRule type="cellIs" dxfId="6430" priority="4472" operator="lessThan">
      <formula>$C$4</formula>
    </cfRule>
  </conditionalFormatting>
  <conditionalFormatting sqref="BN37">
    <cfRule type="cellIs" dxfId="6429" priority="4473" operator="lessThan">
      <formula>$C$4</formula>
    </cfRule>
  </conditionalFormatting>
  <conditionalFormatting sqref="BN37">
    <cfRule type="cellIs" dxfId="6428" priority="4474" operator="lessThan">
      <formula>$C$4</formula>
    </cfRule>
  </conditionalFormatting>
  <conditionalFormatting sqref="BN38">
    <cfRule type="cellIs" dxfId="6427" priority="4475" operator="lessThan">
      <formula>$C$4</formula>
    </cfRule>
  </conditionalFormatting>
  <conditionalFormatting sqref="BN38">
    <cfRule type="cellIs" dxfId="6426" priority="4476" operator="lessThan">
      <formula>$C$4</formula>
    </cfRule>
  </conditionalFormatting>
  <conditionalFormatting sqref="BN39">
    <cfRule type="cellIs" dxfId="6425" priority="4477" operator="lessThan">
      <formula>$C$4</formula>
    </cfRule>
  </conditionalFormatting>
  <conditionalFormatting sqref="BN39">
    <cfRule type="cellIs" dxfId="6424" priority="4478" operator="lessThan">
      <formula>$C$4</formula>
    </cfRule>
  </conditionalFormatting>
  <conditionalFormatting sqref="BN40">
    <cfRule type="cellIs" dxfId="6423" priority="4479" operator="lessThan">
      <formula>$C$4</formula>
    </cfRule>
  </conditionalFormatting>
  <conditionalFormatting sqref="BN40">
    <cfRule type="cellIs" dxfId="6422" priority="4480" operator="lessThan">
      <formula>$C$4</formula>
    </cfRule>
  </conditionalFormatting>
  <conditionalFormatting sqref="BN41">
    <cfRule type="cellIs" dxfId="6421" priority="4481" operator="lessThan">
      <formula>$C$4</formula>
    </cfRule>
  </conditionalFormatting>
  <conditionalFormatting sqref="BN41">
    <cfRule type="cellIs" dxfId="6420" priority="4482" operator="lessThan">
      <formula>$C$4</formula>
    </cfRule>
  </conditionalFormatting>
  <conditionalFormatting sqref="BN42">
    <cfRule type="cellIs" dxfId="6419" priority="4483" operator="lessThan">
      <formula>$C$4</formula>
    </cfRule>
  </conditionalFormatting>
  <conditionalFormatting sqref="BN42">
    <cfRule type="cellIs" dxfId="6418" priority="4484" operator="lessThan">
      <formula>$C$4</formula>
    </cfRule>
  </conditionalFormatting>
  <conditionalFormatting sqref="BN43">
    <cfRule type="cellIs" dxfId="6417" priority="4485" operator="lessThan">
      <formula>$C$4</formula>
    </cfRule>
  </conditionalFormatting>
  <conditionalFormatting sqref="BN43">
    <cfRule type="cellIs" dxfId="6416" priority="4486" operator="lessThan">
      <formula>$C$4</formula>
    </cfRule>
  </conditionalFormatting>
  <conditionalFormatting sqref="BN44">
    <cfRule type="cellIs" dxfId="6415" priority="4487" operator="lessThan">
      <formula>$C$4</formula>
    </cfRule>
  </conditionalFormatting>
  <conditionalFormatting sqref="BN44">
    <cfRule type="cellIs" dxfId="6414" priority="4488" operator="lessThan">
      <formula>$C$4</formula>
    </cfRule>
  </conditionalFormatting>
  <conditionalFormatting sqref="BN45">
    <cfRule type="cellIs" dxfId="6413" priority="4489" operator="lessThan">
      <formula>$C$4</formula>
    </cfRule>
  </conditionalFormatting>
  <conditionalFormatting sqref="BN45">
    <cfRule type="cellIs" dxfId="6412" priority="4490" operator="lessThan">
      <formula>$C$4</formula>
    </cfRule>
  </conditionalFormatting>
  <conditionalFormatting sqref="BN46">
    <cfRule type="cellIs" dxfId="6411" priority="4491" operator="lessThan">
      <formula>$C$4</formula>
    </cfRule>
  </conditionalFormatting>
  <conditionalFormatting sqref="BN46">
    <cfRule type="cellIs" dxfId="6410" priority="4492" operator="lessThan">
      <formula>$C$4</formula>
    </cfRule>
  </conditionalFormatting>
  <conditionalFormatting sqref="BN47">
    <cfRule type="cellIs" dxfId="6409" priority="4493" operator="lessThan">
      <formula>$C$4</formula>
    </cfRule>
  </conditionalFormatting>
  <conditionalFormatting sqref="BN47">
    <cfRule type="cellIs" dxfId="6408" priority="4494" operator="lessThan">
      <formula>$C$4</formula>
    </cfRule>
  </conditionalFormatting>
  <conditionalFormatting sqref="BN48">
    <cfRule type="cellIs" dxfId="6407" priority="4495" operator="lessThan">
      <formula>$C$4</formula>
    </cfRule>
  </conditionalFormatting>
  <conditionalFormatting sqref="BN48">
    <cfRule type="cellIs" dxfId="6406" priority="4496" operator="lessThan">
      <formula>$C$4</formula>
    </cfRule>
  </conditionalFormatting>
  <conditionalFormatting sqref="BN49">
    <cfRule type="cellIs" dxfId="6405" priority="4497" operator="lessThan">
      <formula>$C$4</formula>
    </cfRule>
  </conditionalFormatting>
  <conditionalFormatting sqref="BN49">
    <cfRule type="cellIs" dxfId="6404" priority="4498" operator="lessThan">
      <formula>$C$4</formula>
    </cfRule>
  </conditionalFormatting>
  <conditionalFormatting sqref="BN50">
    <cfRule type="cellIs" dxfId="6403" priority="4499" operator="lessThan">
      <formula>$C$4</formula>
    </cfRule>
  </conditionalFormatting>
  <conditionalFormatting sqref="BN50">
    <cfRule type="cellIs" dxfId="6402" priority="4500" operator="lessThan">
      <formula>$C$4</formula>
    </cfRule>
  </conditionalFormatting>
  <conditionalFormatting sqref="BN51">
    <cfRule type="cellIs" dxfId="6401" priority="4501" operator="lessThan">
      <formula>$C$4</formula>
    </cfRule>
  </conditionalFormatting>
  <conditionalFormatting sqref="BN51">
    <cfRule type="cellIs" dxfId="6400" priority="4502" operator="lessThan">
      <formula>$C$4</formula>
    </cfRule>
  </conditionalFormatting>
  <conditionalFormatting sqref="BN52">
    <cfRule type="cellIs" dxfId="6399" priority="4503" operator="lessThan">
      <formula>$C$4</formula>
    </cfRule>
  </conditionalFormatting>
  <conditionalFormatting sqref="BN52">
    <cfRule type="cellIs" dxfId="6398" priority="4504" operator="lessThan">
      <formula>$C$4</formula>
    </cfRule>
  </conditionalFormatting>
  <conditionalFormatting sqref="BN53">
    <cfRule type="cellIs" dxfId="6397" priority="4505" operator="lessThan">
      <formula>$C$4</formula>
    </cfRule>
  </conditionalFormatting>
  <conditionalFormatting sqref="BN53">
    <cfRule type="cellIs" dxfId="6396" priority="4506" operator="lessThan">
      <formula>$C$4</formula>
    </cfRule>
  </conditionalFormatting>
  <conditionalFormatting sqref="BN54">
    <cfRule type="cellIs" dxfId="6395" priority="4507" operator="lessThan">
      <formula>$C$4</formula>
    </cfRule>
  </conditionalFormatting>
  <conditionalFormatting sqref="BN54">
    <cfRule type="cellIs" dxfId="6394" priority="4508" operator="lessThan">
      <formula>$C$4</formula>
    </cfRule>
  </conditionalFormatting>
  <conditionalFormatting sqref="BN55">
    <cfRule type="cellIs" dxfId="6393" priority="4509" operator="lessThan">
      <formula>$C$4</formula>
    </cfRule>
  </conditionalFormatting>
  <conditionalFormatting sqref="BN55">
    <cfRule type="cellIs" dxfId="6392" priority="4510" operator="lessThan">
      <formula>$C$4</formula>
    </cfRule>
  </conditionalFormatting>
  <conditionalFormatting sqref="BN56">
    <cfRule type="cellIs" dxfId="6391" priority="4511" operator="lessThan">
      <formula>$C$4</formula>
    </cfRule>
  </conditionalFormatting>
  <conditionalFormatting sqref="BN56">
    <cfRule type="cellIs" dxfId="6390" priority="4512" operator="lessThan">
      <formula>$C$4</formula>
    </cfRule>
  </conditionalFormatting>
  <conditionalFormatting sqref="BN57">
    <cfRule type="cellIs" dxfId="6389" priority="4513" operator="lessThan">
      <formula>$C$4</formula>
    </cfRule>
  </conditionalFormatting>
  <conditionalFormatting sqref="BN57">
    <cfRule type="cellIs" dxfId="6388" priority="4514" operator="lessThan">
      <formula>$C$4</formula>
    </cfRule>
  </conditionalFormatting>
  <conditionalFormatting sqref="BN58">
    <cfRule type="cellIs" dxfId="6387" priority="4515" operator="lessThan">
      <formula>$C$4</formula>
    </cfRule>
  </conditionalFormatting>
  <conditionalFormatting sqref="BN58">
    <cfRule type="cellIs" dxfId="6386" priority="4516" operator="lessThan">
      <formula>$C$4</formula>
    </cfRule>
  </conditionalFormatting>
  <conditionalFormatting sqref="BN59">
    <cfRule type="cellIs" dxfId="6385" priority="4517" operator="lessThan">
      <formula>$C$4</formula>
    </cfRule>
  </conditionalFormatting>
  <conditionalFormatting sqref="BN59">
    <cfRule type="cellIs" dxfId="6384" priority="4518" operator="lessThan">
      <formula>$C$4</formula>
    </cfRule>
  </conditionalFormatting>
  <conditionalFormatting sqref="BN60">
    <cfRule type="cellIs" dxfId="6383" priority="4519" operator="lessThan">
      <formula>$C$4</formula>
    </cfRule>
  </conditionalFormatting>
  <conditionalFormatting sqref="BN60">
    <cfRule type="cellIs" dxfId="6382" priority="4520" operator="lessThan">
      <formula>$C$4</formula>
    </cfRule>
  </conditionalFormatting>
  <conditionalFormatting sqref="BO11">
    <cfRule type="cellIs" dxfId="6381" priority="4521" operator="lessThan">
      <formula>$C$4</formula>
    </cfRule>
  </conditionalFormatting>
  <conditionalFormatting sqref="BO11">
    <cfRule type="cellIs" dxfId="6380" priority="4522" operator="lessThan">
      <formula>$C$4</formula>
    </cfRule>
  </conditionalFormatting>
  <conditionalFormatting sqref="BO12">
    <cfRule type="cellIs" dxfId="6379" priority="4523" operator="lessThan">
      <formula>$C$4</formula>
    </cfRule>
  </conditionalFormatting>
  <conditionalFormatting sqref="BO12">
    <cfRule type="cellIs" dxfId="6378" priority="4524" operator="lessThan">
      <formula>$C$4</formula>
    </cfRule>
  </conditionalFormatting>
  <conditionalFormatting sqref="BO13">
    <cfRule type="cellIs" dxfId="6377" priority="4525" operator="lessThan">
      <formula>$C$4</formula>
    </cfRule>
  </conditionalFormatting>
  <conditionalFormatting sqref="BO13">
    <cfRule type="cellIs" dxfId="6376" priority="4526" operator="lessThan">
      <formula>$C$4</formula>
    </cfRule>
  </conditionalFormatting>
  <conditionalFormatting sqref="BO14">
    <cfRule type="cellIs" dxfId="6375" priority="4527" operator="lessThan">
      <formula>$C$4</formula>
    </cfRule>
  </conditionalFormatting>
  <conditionalFormatting sqref="BO14">
    <cfRule type="cellIs" dxfId="6374" priority="4528" operator="lessThan">
      <formula>$C$4</formula>
    </cfRule>
  </conditionalFormatting>
  <conditionalFormatting sqref="BO15">
    <cfRule type="cellIs" dxfId="6373" priority="4529" operator="lessThan">
      <formula>$C$4</formula>
    </cfRule>
  </conditionalFormatting>
  <conditionalFormatting sqref="BO15">
    <cfRule type="cellIs" dxfId="6372" priority="4530" operator="lessThan">
      <formula>$C$4</formula>
    </cfRule>
  </conditionalFormatting>
  <conditionalFormatting sqref="BO16">
    <cfRule type="cellIs" dxfId="6371" priority="4531" operator="lessThan">
      <formula>$C$4</formula>
    </cfRule>
  </conditionalFormatting>
  <conditionalFormatting sqref="BO16">
    <cfRule type="cellIs" dxfId="6370" priority="4532" operator="lessThan">
      <formula>$C$4</formula>
    </cfRule>
  </conditionalFormatting>
  <conditionalFormatting sqref="BO17">
    <cfRule type="cellIs" dxfId="6369" priority="4533" operator="lessThan">
      <formula>$C$4</formula>
    </cfRule>
  </conditionalFormatting>
  <conditionalFormatting sqref="BO17">
    <cfRule type="cellIs" dxfId="6368" priority="4534" operator="lessThan">
      <formula>$C$4</formula>
    </cfRule>
  </conditionalFormatting>
  <conditionalFormatting sqref="BO18">
    <cfRule type="cellIs" dxfId="6367" priority="4535" operator="lessThan">
      <formula>$C$4</formula>
    </cfRule>
  </conditionalFormatting>
  <conditionalFormatting sqref="BO18">
    <cfRule type="cellIs" dxfId="6366" priority="4536" operator="lessThan">
      <formula>$C$4</formula>
    </cfRule>
  </conditionalFormatting>
  <conditionalFormatting sqref="BO19">
    <cfRule type="cellIs" dxfId="6365" priority="4537" operator="lessThan">
      <formula>$C$4</formula>
    </cfRule>
  </conditionalFormatting>
  <conditionalFormatting sqref="BO19">
    <cfRule type="cellIs" dxfId="6364" priority="4538" operator="lessThan">
      <formula>$C$4</formula>
    </cfRule>
  </conditionalFormatting>
  <conditionalFormatting sqref="BO20">
    <cfRule type="cellIs" dxfId="6363" priority="4539" operator="lessThan">
      <formula>$C$4</formula>
    </cfRule>
  </conditionalFormatting>
  <conditionalFormatting sqref="BO20">
    <cfRule type="cellIs" dxfId="6362" priority="4540" operator="lessThan">
      <formula>$C$4</formula>
    </cfRule>
  </conditionalFormatting>
  <conditionalFormatting sqref="BO21">
    <cfRule type="cellIs" dxfId="6361" priority="4541" operator="lessThan">
      <formula>$C$4</formula>
    </cfRule>
  </conditionalFormatting>
  <conditionalFormatting sqref="BO21">
    <cfRule type="cellIs" dxfId="6360" priority="4542" operator="lessThan">
      <formula>$C$4</formula>
    </cfRule>
  </conditionalFormatting>
  <conditionalFormatting sqref="BO22">
    <cfRule type="cellIs" dxfId="6359" priority="4543" operator="lessThan">
      <formula>$C$4</formula>
    </cfRule>
  </conditionalFormatting>
  <conditionalFormatting sqref="BO22">
    <cfRule type="cellIs" dxfId="6358" priority="4544" operator="lessThan">
      <formula>$C$4</formula>
    </cfRule>
  </conditionalFormatting>
  <conditionalFormatting sqref="BO23">
    <cfRule type="cellIs" dxfId="6357" priority="4545" operator="lessThan">
      <formula>$C$4</formula>
    </cfRule>
  </conditionalFormatting>
  <conditionalFormatting sqref="BO23">
    <cfRule type="cellIs" dxfId="6356" priority="4546" operator="lessThan">
      <formula>$C$4</formula>
    </cfRule>
  </conditionalFormatting>
  <conditionalFormatting sqref="BO24">
    <cfRule type="cellIs" dxfId="6355" priority="4547" operator="lessThan">
      <formula>$C$4</formula>
    </cfRule>
  </conditionalFormatting>
  <conditionalFormatting sqref="BO24">
    <cfRule type="cellIs" dxfId="6354" priority="4548" operator="lessThan">
      <formula>$C$4</formula>
    </cfRule>
  </conditionalFormatting>
  <conditionalFormatting sqref="BO25">
    <cfRule type="cellIs" dxfId="6353" priority="4549" operator="lessThan">
      <formula>$C$4</formula>
    </cfRule>
  </conditionalFormatting>
  <conditionalFormatting sqref="BO25">
    <cfRule type="cellIs" dxfId="6352" priority="4550" operator="lessThan">
      <formula>$C$4</formula>
    </cfRule>
  </conditionalFormatting>
  <conditionalFormatting sqref="BO26">
    <cfRule type="cellIs" dxfId="6351" priority="4551" operator="lessThan">
      <formula>$C$4</formula>
    </cfRule>
  </conditionalFormatting>
  <conditionalFormatting sqref="BO26">
    <cfRule type="cellIs" dxfId="6350" priority="4552" operator="lessThan">
      <formula>$C$4</formula>
    </cfRule>
  </conditionalFormatting>
  <conditionalFormatting sqref="BO27">
    <cfRule type="cellIs" dxfId="6349" priority="4553" operator="lessThan">
      <formula>$C$4</formula>
    </cfRule>
  </conditionalFormatting>
  <conditionalFormatting sqref="BO27">
    <cfRule type="cellIs" dxfId="6348" priority="4554" operator="lessThan">
      <formula>$C$4</formula>
    </cfRule>
  </conditionalFormatting>
  <conditionalFormatting sqref="BO28">
    <cfRule type="cellIs" dxfId="6347" priority="4555" operator="lessThan">
      <formula>$C$4</formula>
    </cfRule>
  </conditionalFormatting>
  <conditionalFormatting sqref="BO28">
    <cfRule type="cellIs" dxfId="6346" priority="4556" operator="lessThan">
      <formula>$C$4</formula>
    </cfRule>
  </conditionalFormatting>
  <conditionalFormatting sqref="BO29">
    <cfRule type="cellIs" dxfId="6345" priority="4557" operator="lessThan">
      <formula>$C$4</formula>
    </cfRule>
  </conditionalFormatting>
  <conditionalFormatting sqref="BO29">
    <cfRule type="cellIs" dxfId="6344" priority="4558" operator="lessThan">
      <formula>$C$4</formula>
    </cfRule>
  </conditionalFormatting>
  <conditionalFormatting sqref="BO30">
    <cfRule type="cellIs" dxfId="6343" priority="4559" operator="lessThan">
      <formula>$C$4</formula>
    </cfRule>
  </conditionalFormatting>
  <conditionalFormatting sqref="BO30">
    <cfRule type="cellIs" dxfId="6342" priority="4560" operator="lessThan">
      <formula>$C$4</formula>
    </cfRule>
  </conditionalFormatting>
  <conditionalFormatting sqref="BO31">
    <cfRule type="cellIs" dxfId="6341" priority="4561" operator="lessThan">
      <formula>$C$4</formula>
    </cfRule>
  </conditionalFormatting>
  <conditionalFormatting sqref="BO31">
    <cfRule type="cellIs" dxfId="6340" priority="4562" operator="lessThan">
      <formula>$C$4</formula>
    </cfRule>
  </conditionalFormatting>
  <conditionalFormatting sqref="BO32">
    <cfRule type="cellIs" dxfId="6339" priority="4563" operator="lessThan">
      <formula>$C$4</formula>
    </cfRule>
  </conditionalFormatting>
  <conditionalFormatting sqref="BO32">
    <cfRule type="cellIs" dxfId="6338" priority="4564" operator="lessThan">
      <formula>$C$4</formula>
    </cfRule>
  </conditionalFormatting>
  <conditionalFormatting sqref="BO33">
    <cfRule type="cellIs" dxfId="6337" priority="4565" operator="lessThan">
      <formula>$C$4</formula>
    </cfRule>
  </conditionalFormatting>
  <conditionalFormatting sqref="BO33">
    <cfRule type="cellIs" dxfId="6336" priority="4566" operator="lessThan">
      <formula>$C$4</formula>
    </cfRule>
  </conditionalFormatting>
  <conditionalFormatting sqref="BO34">
    <cfRule type="cellIs" dxfId="6335" priority="4567" operator="lessThan">
      <formula>$C$4</formula>
    </cfRule>
  </conditionalFormatting>
  <conditionalFormatting sqref="BO34">
    <cfRule type="cellIs" dxfId="6334" priority="4568" operator="lessThan">
      <formula>$C$4</formula>
    </cfRule>
  </conditionalFormatting>
  <conditionalFormatting sqref="BO35">
    <cfRule type="cellIs" dxfId="6333" priority="4569" operator="lessThan">
      <formula>$C$4</formula>
    </cfRule>
  </conditionalFormatting>
  <conditionalFormatting sqref="BO35">
    <cfRule type="cellIs" dxfId="6332" priority="4570" operator="lessThan">
      <formula>$C$4</formula>
    </cfRule>
  </conditionalFormatting>
  <conditionalFormatting sqref="BO36">
    <cfRule type="cellIs" dxfId="6331" priority="4571" operator="lessThan">
      <formula>$C$4</formula>
    </cfRule>
  </conditionalFormatting>
  <conditionalFormatting sqref="BO36">
    <cfRule type="cellIs" dxfId="6330" priority="4572" operator="lessThan">
      <formula>$C$4</formula>
    </cfRule>
  </conditionalFormatting>
  <conditionalFormatting sqref="BO37">
    <cfRule type="cellIs" dxfId="6329" priority="4573" operator="lessThan">
      <formula>$C$4</formula>
    </cfRule>
  </conditionalFormatting>
  <conditionalFormatting sqref="BO37">
    <cfRule type="cellIs" dxfId="6328" priority="4574" operator="lessThan">
      <formula>$C$4</formula>
    </cfRule>
  </conditionalFormatting>
  <conditionalFormatting sqref="BO38">
    <cfRule type="cellIs" dxfId="6327" priority="4575" operator="lessThan">
      <formula>$C$4</formula>
    </cfRule>
  </conditionalFormatting>
  <conditionalFormatting sqref="BO38">
    <cfRule type="cellIs" dxfId="6326" priority="4576" operator="lessThan">
      <formula>$C$4</formula>
    </cfRule>
  </conditionalFormatting>
  <conditionalFormatting sqref="BO39">
    <cfRule type="cellIs" dxfId="6325" priority="4577" operator="lessThan">
      <formula>$C$4</formula>
    </cfRule>
  </conditionalFormatting>
  <conditionalFormatting sqref="BO39">
    <cfRule type="cellIs" dxfId="6324" priority="4578" operator="lessThan">
      <formula>$C$4</formula>
    </cfRule>
  </conditionalFormatting>
  <conditionalFormatting sqref="BO40">
    <cfRule type="cellIs" dxfId="6323" priority="4579" operator="lessThan">
      <formula>$C$4</formula>
    </cfRule>
  </conditionalFormatting>
  <conditionalFormatting sqref="BO40">
    <cfRule type="cellIs" dxfId="6322" priority="4580" operator="lessThan">
      <formula>$C$4</formula>
    </cfRule>
  </conditionalFormatting>
  <conditionalFormatting sqref="BO41">
    <cfRule type="cellIs" dxfId="6321" priority="4581" operator="lessThan">
      <formula>$C$4</formula>
    </cfRule>
  </conditionalFormatting>
  <conditionalFormatting sqref="BO41">
    <cfRule type="cellIs" dxfId="6320" priority="4582" operator="lessThan">
      <formula>$C$4</formula>
    </cfRule>
  </conditionalFormatting>
  <conditionalFormatting sqref="BO42">
    <cfRule type="cellIs" dxfId="6319" priority="4583" operator="lessThan">
      <formula>$C$4</formula>
    </cfRule>
  </conditionalFormatting>
  <conditionalFormatting sqref="BO42">
    <cfRule type="cellIs" dxfId="6318" priority="4584" operator="lessThan">
      <formula>$C$4</formula>
    </cfRule>
  </conditionalFormatting>
  <conditionalFormatting sqref="BO43">
    <cfRule type="cellIs" dxfId="6317" priority="4585" operator="lessThan">
      <formula>$C$4</formula>
    </cfRule>
  </conditionalFormatting>
  <conditionalFormatting sqref="BO43">
    <cfRule type="cellIs" dxfId="6316" priority="4586" operator="lessThan">
      <formula>$C$4</formula>
    </cfRule>
  </conditionalFormatting>
  <conditionalFormatting sqref="BO44">
    <cfRule type="cellIs" dxfId="6315" priority="4587" operator="lessThan">
      <formula>$C$4</formula>
    </cfRule>
  </conditionalFormatting>
  <conditionalFormatting sqref="BO44">
    <cfRule type="cellIs" dxfId="6314" priority="4588" operator="lessThan">
      <formula>$C$4</formula>
    </cfRule>
  </conditionalFormatting>
  <conditionalFormatting sqref="BO45">
    <cfRule type="cellIs" dxfId="6313" priority="4589" operator="lessThan">
      <formula>$C$4</formula>
    </cfRule>
  </conditionalFormatting>
  <conditionalFormatting sqref="BO45">
    <cfRule type="cellIs" dxfId="6312" priority="4590" operator="lessThan">
      <formula>$C$4</formula>
    </cfRule>
  </conditionalFormatting>
  <conditionalFormatting sqref="BO46">
    <cfRule type="cellIs" dxfId="6311" priority="4591" operator="lessThan">
      <formula>$C$4</formula>
    </cfRule>
  </conditionalFormatting>
  <conditionalFormatting sqref="BO46">
    <cfRule type="cellIs" dxfId="6310" priority="4592" operator="lessThan">
      <formula>$C$4</formula>
    </cfRule>
  </conditionalFormatting>
  <conditionalFormatting sqref="BO47">
    <cfRule type="cellIs" dxfId="6309" priority="4593" operator="lessThan">
      <formula>$C$4</formula>
    </cfRule>
  </conditionalFormatting>
  <conditionalFormatting sqref="BO47">
    <cfRule type="cellIs" dxfId="6308" priority="4594" operator="lessThan">
      <formula>$C$4</formula>
    </cfRule>
  </conditionalFormatting>
  <conditionalFormatting sqref="BO48">
    <cfRule type="cellIs" dxfId="6307" priority="4595" operator="lessThan">
      <formula>$C$4</formula>
    </cfRule>
  </conditionalFormatting>
  <conditionalFormatting sqref="BO48">
    <cfRule type="cellIs" dxfId="6306" priority="4596" operator="lessThan">
      <formula>$C$4</formula>
    </cfRule>
  </conditionalFormatting>
  <conditionalFormatting sqref="BO49">
    <cfRule type="cellIs" dxfId="6305" priority="4597" operator="lessThan">
      <formula>$C$4</formula>
    </cfRule>
  </conditionalFormatting>
  <conditionalFormatting sqref="BO49">
    <cfRule type="cellIs" dxfId="6304" priority="4598" operator="lessThan">
      <formula>$C$4</formula>
    </cfRule>
  </conditionalFormatting>
  <conditionalFormatting sqref="BO50">
    <cfRule type="cellIs" dxfId="6303" priority="4599" operator="lessThan">
      <formula>$C$4</formula>
    </cfRule>
  </conditionalFormatting>
  <conditionalFormatting sqref="BO50">
    <cfRule type="cellIs" dxfId="6302" priority="4600" operator="lessThan">
      <formula>$C$4</formula>
    </cfRule>
  </conditionalFormatting>
  <conditionalFormatting sqref="BO51">
    <cfRule type="cellIs" dxfId="6301" priority="4601" operator="lessThan">
      <formula>$C$4</formula>
    </cfRule>
  </conditionalFormatting>
  <conditionalFormatting sqref="BO51">
    <cfRule type="cellIs" dxfId="6300" priority="4602" operator="lessThan">
      <formula>$C$4</formula>
    </cfRule>
  </conditionalFormatting>
  <conditionalFormatting sqref="BO52">
    <cfRule type="cellIs" dxfId="6299" priority="4603" operator="lessThan">
      <formula>$C$4</formula>
    </cfRule>
  </conditionalFormatting>
  <conditionalFormatting sqref="BO52">
    <cfRule type="cellIs" dxfId="6298" priority="4604" operator="lessThan">
      <formula>$C$4</formula>
    </cfRule>
  </conditionalFormatting>
  <conditionalFormatting sqref="BO53">
    <cfRule type="cellIs" dxfId="6297" priority="4605" operator="lessThan">
      <formula>$C$4</formula>
    </cfRule>
  </conditionalFormatting>
  <conditionalFormatting sqref="BO53">
    <cfRule type="cellIs" dxfId="6296" priority="4606" operator="lessThan">
      <formula>$C$4</formula>
    </cfRule>
  </conditionalFormatting>
  <conditionalFormatting sqref="BO54">
    <cfRule type="cellIs" dxfId="6295" priority="4607" operator="lessThan">
      <formula>$C$4</formula>
    </cfRule>
  </conditionalFormatting>
  <conditionalFormatting sqref="BO54">
    <cfRule type="cellIs" dxfId="6294" priority="4608" operator="lessThan">
      <formula>$C$4</formula>
    </cfRule>
  </conditionalFormatting>
  <conditionalFormatting sqref="BO55">
    <cfRule type="cellIs" dxfId="6293" priority="4609" operator="lessThan">
      <formula>$C$4</formula>
    </cfRule>
  </conditionalFormatting>
  <conditionalFormatting sqref="BO55">
    <cfRule type="cellIs" dxfId="6292" priority="4610" operator="lessThan">
      <formula>$C$4</formula>
    </cfRule>
  </conditionalFormatting>
  <conditionalFormatting sqref="BO56">
    <cfRule type="cellIs" dxfId="6291" priority="4611" operator="lessThan">
      <formula>$C$4</formula>
    </cfRule>
  </conditionalFormatting>
  <conditionalFormatting sqref="BO56">
    <cfRule type="cellIs" dxfId="6290" priority="4612" operator="lessThan">
      <formula>$C$4</formula>
    </cfRule>
  </conditionalFormatting>
  <conditionalFormatting sqref="BO57">
    <cfRule type="cellIs" dxfId="6289" priority="4613" operator="lessThan">
      <formula>$C$4</formula>
    </cfRule>
  </conditionalFormatting>
  <conditionalFormatting sqref="BO57">
    <cfRule type="cellIs" dxfId="6288" priority="4614" operator="lessThan">
      <formula>$C$4</formula>
    </cfRule>
  </conditionalFormatting>
  <conditionalFormatting sqref="BO58">
    <cfRule type="cellIs" dxfId="6287" priority="4615" operator="lessThan">
      <formula>$C$4</formula>
    </cfRule>
  </conditionalFormatting>
  <conditionalFormatting sqref="BO58">
    <cfRule type="cellIs" dxfId="6286" priority="4616" operator="lessThan">
      <formula>$C$4</formula>
    </cfRule>
  </conditionalFormatting>
  <conditionalFormatting sqref="BO59">
    <cfRule type="cellIs" dxfId="6285" priority="4617" operator="lessThan">
      <formula>$C$4</formula>
    </cfRule>
  </conditionalFormatting>
  <conditionalFormatting sqref="BO59">
    <cfRule type="cellIs" dxfId="6284" priority="4618" operator="lessThan">
      <formula>$C$4</formula>
    </cfRule>
  </conditionalFormatting>
  <conditionalFormatting sqref="BO60">
    <cfRule type="cellIs" dxfId="6283" priority="4619" operator="lessThan">
      <formula>$C$4</formula>
    </cfRule>
  </conditionalFormatting>
  <conditionalFormatting sqref="BO60">
    <cfRule type="cellIs" dxfId="6282" priority="4620" operator="lessThan">
      <formula>$C$4</formula>
    </cfRule>
  </conditionalFormatting>
  <conditionalFormatting sqref="BP11">
    <cfRule type="cellIs" dxfId="6281" priority="4621" operator="lessThan">
      <formula>$C$4</formula>
    </cfRule>
  </conditionalFormatting>
  <conditionalFormatting sqref="BP11">
    <cfRule type="cellIs" dxfId="6280" priority="4622" operator="lessThan">
      <formula>$C$4</formula>
    </cfRule>
  </conditionalFormatting>
  <conditionalFormatting sqref="BP12">
    <cfRule type="cellIs" dxfId="6279" priority="4623" operator="lessThan">
      <formula>$C$4</formula>
    </cfRule>
  </conditionalFormatting>
  <conditionalFormatting sqref="BP12">
    <cfRule type="cellIs" dxfId="6278" priority="4624" operator="lessThan">
      <formula>$C$4</formula>
    </cfRule>
  </conditionalFormatting>
  <conditionalFormatting sqref="BP13">
    <cfRule type="cellIs" dxfId="6277" priority="4625" operator="lessThan">
      <formula>$C$4</formula>
    </cfRule>
  </conditionalFormatting>
  <conditionalFormatting sqref="BP13">
    <cfRule type="cellIs" dxfId="6276" priority="4626" operator="lessThan">
      <formula>$C$4</formula>
    </cfRule>
  </conditionalFormatting>
  <conditionalFormatting sqref="BP14">
    <cfRule type="cellIs" dxfId="6275" priority="4627" operator="lessThan">
      <formula>$C$4</formula>
    </cfRule>
  </conditionalFormatting>
  <conditionalFormatting sqref="BP14">
    <cfRule type="cellIs" dxfId="6274" priority="4628" operator="lessThan">
      <formula>$C$4</formula>
    </cfRule>
  </conditionalFormatting>
  <conditionalFormatting sqref="BP15">
    <cfRule type="cellIs" dxfId="6273" priority="4629" operator="lessThan">
      <formula>$C$4</formula>
    </cfRule>
  </conditionalFormatting>
  <conditionalFormatting sqref="BP15">
    <cfRule type="cellIs" dxfId="6272" priority="4630" operator="lessThan">
      <formula>$C$4</formula>
    </cfRule>
  </conditionalFormatting>
  <conditionalFormatting sqref="BP16">
    <cfRule type="cellIs" dxfId="6271" priority="4631" operator="lessThan">
      <formula>$C$4</formula>
    </cfRule>
  </conditionalFormatting>
  <conditionalFormatting sqref="BP16">
    <cfRule type="cellIs" dxfId="6270" priority="4632" operator="lessThan">
      <formula>$C$4</formula>
    </cfRule>
  </conditionalFormatting>
  <conditionalFormatting sqref="BP17">
    <cfRule type="cellIs" dxfId="6269" priority="4633" operator="lessThan">
      <formula>$C$4</formula>
    </cfRule>
  </conditionalFormatting>
  <conditionalFormatting sqref="BP17">
    <cfRule type="cellIs" dxfId="6268" priority="4634" operator="lessThan">
      <formula>$C$4</formula>
    </cfRule>
  </conditionalFormatting>
  <conditionalFormatting sqref="BP18">
    <cfRule type="cellIs" dxfId="6267" priority="4635" operator="lessThan">
      <formula>$C$4</formula>
    </cfRule>
  </conditionalFormatting>
  <conditionalFormatting sqref="BP18">
    <cfRule type="cellIs" dxfId="6266" priority="4636" operator="lessThan">
      <formula>$C$4</formula>
    </cfRule>
  </conditionalFormatting>
  <conditionalFormatting sqref="BP19">
    <cfRule type="cellIs" dxfId="6265" priority="4637" operator="lessThan">
      <formula>$C$4</formula>
    </cfRule>
  </conditionalFormatting>
  <conditionalFormatting sqref="BP19">
    <cfRule type="cellIs" dxfId="6264" priority="4638" operator="lessThan">
      <formula>$C$4</formula>
    </cfRule>
  </conditionalFormatting>
  <conditionalFormatting sqref="BP20">
    <cfRule type="cellIs" dxfId="6263" priority="4639" operator="lessThan">
      <formula>$C$4</formula>
    </cfRule>
  </conditionalFormatting>
  <conditionalFormatting sqref="BP20">
    <cfRule type="cellIs" dxfId="6262" priority="4640" operator="lessThan">
      <formula>$C$4</formula>
    </cfRule>
  </conditionalFormatting>
  <conditionalFormatting sqref="BP21">
    <cfRule type="cellIs" dxfId="6261" priority="4641" operator="lessThan">
      <formula>$C$4</formula>
    </cfRule>
  </conditionalFormatting>
  <conditionalFormatting sqref="BP21">
    <cfRule type="cellIs" dxfId="6260" priority="4642" operator="lessThan">
      <formula>$C$4</formula>
    </cfRule>
  </conditionalFormatting>
  <conditionalFormatting sqref="BP22">
    <cfRule type="cellIs" dxfId="6259" priority="4643" operator="lessThan">
      <formula>$C$4</formula>
    </cfRule>
  </conditionalFormatting>
  <conditionalFormatting sqref="BP22">
    <cfRule type="cellIs" dxfId="6258" priority="4644" operator="lessThan">
      <formula>$C$4</formula>
    </cfRule>
  </conditionalFormatting>
  <conditionalFormatting sqref="BP23">
    <cfRule type="cellIs" dxfId="6257" priority="4645" operator="lessThan">
      <formula>$C$4</formula>
    </cfRule>
  </conditionalFormatting>
  <conditionalFormatting sqref="BP23">
    <cfRule type="cellIs" dxfId="6256" priority="4646" operator="lessThan">
      <formula>$C$4</formula>
    </cfRule>
  </conditionalFormatting>
  <conditionalFormatting sqref="BP24">
    <cfRule type="cellIs" dxfId="6255" priority="4647" operator="lessThan">
      <formula>$C$4</formula>
    </cfRule>
  </conditionalFormatting>
  <conditionalFormatting sqref="BP24">
    <cfRule type="cellIs" dxfId="6254" priority="4648" operator="lessThan">
      <formula>$C$4</formula>
    </cfRule>
  </conditionalFormatting>
  <conditionalFormatting sqref="BP25">
    <cfRule type="cellIs" dxfId="6253" priority="4649" operator="lessThan">
      <formula>$C$4</formula>
    </cfRule>
  </conditionalFormatting>
  <conditionalFormatting sqref="BP25">
    <cfRule type="cellIs" dxfId="6252" priority="4650" operator="lessThan">
      <formula>$C$4</formula>
    </cfRule>
  </conditionalFormatting>
  <conditionalFormatting sqref="BP26">
    <cfRule type="cellIs" dxfId="6251" priority="4651" operator="lessThan">
      <formula>$C$4</formula>
    </cfRule>
  </conditionalFormatting>
  <conditionalFormatting sqref="BP26">
    <cfRule type="cellIs" dxfId="6250" priority="4652" operator="lessThan">
      <formula>$C$4</formula>
    </cfRule>
  </conditionalFormatting>
  <conditionalFormatting sqref="BP27">
    <cfRule type="cellIs" dxfId="6249" priority="4653" operator="lessThan">
      <formula>$C$4</formula>
    </cfRule>
  </conditionalFormatting>
  <conditionalFormatting sqref="BP27">
    <cfRule type="cellIs" dxfId="6248" priority="4654" operator="lessThan">
      <formula>$C$4</formula>
    </cfRule>
  </conditionalFormatting>
  <conditionalFormatting sqref="BP28">
    <cfRule type="cellIs" dxfId="6247" priority="4655" operator="lessThan">
      <formula>$C$4</formula>
    </cfRule>
  </conditionalFormatting>
  <conditionalFormatting sqref="BP28">
    <cfRule type="cellIs" dxfId="6246" priority="4656" operator="lessThan">
      <formula>$C$4</formula>
    </cfRule>
  </conditionalFormatting>
  <conditionalFormatting sqref="BP29">
    <cfRule type="cellIs" dxfId="6245" priority="4657" operator="lessThan">
      <formula>$C$4</formula>
    </cfRule>
  </conditionalFormatting>
  <conditionalFormatting sqref="BP29">
    <cfRule type="cellIs" dxfId="6244" priority="4658" operator="lessThan">
      <formula>$C$4</formula>
    </cfRule>
  </conditionalFormatting>
  <conditionalFormatting sqref="BP30">
    <cfRule type="cellIs" dxfId="6243" priority="4659" operator="lessThan">
      <formula>$C$4</formula>
    </cfRule>
  </conditionalFormatting>
  <conditionalFormatting sqref="BP30">
    <cfRule type="cellIs" dxfId="6242" priority="4660" operator="lessThan">
      <formula>$C$4</formula>
    </cfRule>
  </conditionalFormatting>
  <conditionalFormatting sqref="BP31">
    <cfRule type="cellIs" dxfId="6241" priority="4661" operator="lessThan">
      <formula>$C$4</formula>
    </cfRule>
  </conditionalFormatting>
  <conditionalFormatting sqref="BP31">
    <cfRule type="cellIs" dxfId="6240" priority="4662" operator="lessThan">
      <formula>$C$4</formula>
    </cfRule>
  </conditionalFormatting>
  <conditionalFormatting sqref="BP32">
    <cfRule type="cellIs" dxfId="6239" priority="4663" operator="lessThan">
      <formula>$C$4</formula>
    </cfRule>
  </conditionalFormatting>
  <conditionalFormatting sqref="BP32">
    <cfRule type="cellIs" dxfId="6238" priority="4664" operator="lessThan">
      <formula>$C$4</formula>
    </cfRule>
  </conditionalFormatting>
  <conditionalFormatting sqref="BP33">
    <cfRule type="cellIs" dxfId="6237" priority="4665" operator="lessThan">
      <formula>$C$4</formula>
    </cfRule>
  </conditionalFormatting>
  <conditionalFormatting sqref="BP33">
    <cfRule type="cellIs" dxfId="6236" priority="4666" operator="lessThan">
      <formula>$C$4</formula>
    </cfRule>
  </conditionalFormatting>
  <conditionalFormatting sqref="BP34">
    <cfRule type="cellIs" dxfId="6235" priority="4667" operator="lessThan">
      <formula>$C$4</formula>
    </cfRule>
  </conditionalFormatting>
  <conditionalFormatting sqref="BP34">
    <cfRule type="cellIs" dxfId="6234" priority="4668" operator="lessThan">
      <formula>$C$4</formula>
    </cfRule>
  </conditionalFormatting>
  <conditionalFormatting sqref="BP35">
    <cfRule type="cellIs" dxfId="6233" priority="4669" operator="lessThan">
      <formula>$C$4</formula>
    </cfRule>
  </conditionalFormatting>
  <conditionalFormatting sqref="BP35">
    <cfRule type="cellIs" dxfId="6232" priority="4670" operator="lessThan">
      <formula>$C$4</formula>
    </cfRule>
  </conditionalFormatting>
  <conditionalFormatting sqref="BP36">
    <cfRule type="cellIs" dxfId="6231" priority="4671" operator="lessThan">
      <formula>$C$4</formula>
    </cfRule>
  </conditionalFormatting>
  <conditionalFormatting sqref="BP36">
    <cfRule type="cellIs" dxfId="6230" priority="4672" operator="lessThan">
      <formula>$C$4</formula>
    </cfRule>
  </conditionalFormatting>
  <conditionalFormatting sqref="BP37">
    <cfRule type="cellIs" dxfId="6229" priority="4673" operator="lessThan">
      <formula>$C$4</formula>
    </cfRule>
  </conditionalFormatting>
  <conditionalFormatting sqref="BP37">
    <cfRule type="cellIs" dxfId="6228" priority="4674" operator="lessThan">
      <formula>$C$4</formula>
    </cfRule>
  </conditionalFormatting>
  <conditionalFormatting sqref="BP38">
    <cfRule type="cellIs" dxfId="6227" priority="4675" operator="lessThan">
      <formula>$C$4</formula>
    </cfRule>
  </conditionalFormatting>
  <conditionalFormatting sqref="BP38">
    <cfRule type="cellIs" dxfId="6226" priority="4676" operator="lessThan">
      <formula>$C$4</formula>
    </cfRule>
  </conditionalFormatting>
  <conditionalFormatting sqref="BP39">
    <cfRule type="cellIs" dxfId="6225" priority="4677" operator="lessThan">
      <formula>$C$4</formula>
    </cfRule>
  </conditionalFormatting>
  <conditionalFormatting sqref="BP39">
    <cfRule type="cellIs" dxfId="6224" priority="4678" operator="lessThan">
      <formula>$C$4</formula>
    </cfRule>
  </conditionalFormatting>
  <conditionalFormatting sqref="BP40">
    <cfRule type="cellIs" dxfId="6223" priority="4679" operator="lessThan">
      <formula>$C$4</formula>
    </cfRule>
  </conditionalFormatting>
  <conditionalFormatting sqref="BP40">
    <cfRule type="cellIs" dxfId="6222" priority="4680" operator="lessThan">
      <formula>$C$4</formula>
    </cfRule>
  </conditionalFormatting>
  <conditionalFormatting sqref="BP41">
    <cfRule type="cellIs" dxfId="6221" priority="4681" operator="lessThan">
      <formula>$C$4</formula>
    </cfRule>
  </conditionalFormatting>
  <conditionalFormatting sqref="BP41">
    <cfRule type="cellIs" dxfId="6220" priority="4682" operator="lessThan">
      <formula>$C$4</formula>
    </cfRule>
  </conditionalFormatting>
  <conditionalFormatting sqref="BP42">
    <cfRule type="cellIs" dxfId="6219" priority="4683" operator="lessThan">
      <formula>$C$4</formula>
    </cfRule>
  </conditionalFormatting>
  <conditionalFormatting sqref="BP42">
    <cfRule type="cellIs" dxfId="6218" priority="4684" operator="lessThan">
      <formula>$C$4</formula>
    </cfRule>
  </conditionalFormatting>
  <conditionalFormatting sqref="BP43">
    <cfRule type="cellIs" dxfId="6217" priority="4685" operator="lessThan">
      <formula>$C$4</formula>
    </cfRule>
  </conditionalFormatting>
  <conditionalFormatting sqref="BP43">
    <cfRule type="cellIs" dxfId="6216" priority="4686" operator="lessThan">
      <formula>$C$4</formula>
    </cfRule>
  </conditionalFormatting>
  <conditionalFormatting sqref="BP44">
    <cfRule type="cellIs" dxfId="6215" priority="4687" operator="lessThan">
      <formula>$C$4</formula>
    </cfRule>
  </conditionalFormatting>
  <conditionalFormatting sqref="BP44">
    <cfRule type="cellIs" dxfId="6214" priority="4688" operator="lessThan">
      <formula>$C$4</formula>
    </cfRule>
  </conditionalFormatting>
  <conditionalFormatting sqref="BP45">
    <cfRule type="cellIs" dxfId="6213" priority="4689" operator="lessThan">
      <formula>$C$4</formula>
    </cfRule>
  </conditionalFormatting>
  <conditionalFormatting sqref="BP45">
    <cfRule type="cellIs" dxfId="6212" priority="4690" operator="lessThan">
      <formula>$C$4</formula>
    </cfRule>
  </conditionalFormatting>
  <conditionalFormatting sqref="BP46">
    <cfRule type="cellIs" dxfId="6211" priority="4691" operator="lessThan">
      <formula>$C$4</formula>
    </cfRule>
  </conditionalFormatting>
  <conditionalFormatting sqref="BP46">
    <cfRule type="cellIs" dxfId="6210" priority="4692" operator="lessThan">
      <formula>$C$4</formula>
    </cfRule>
  </conditionalFormatting>
  <conditionalFormatting sqref="BP47">
    <cfRule type="cellIs" dxfId="6209" priority="4693" operator="lessThan">
      <formula>$C$4</formula>
    </cfRule>
  </conditionalFormatting>
  <conditionalFormatting sqref="BP47">
    <cfRule type="cellIs" dxfId="6208" priority="4694" operator="lessThan">
      <formula>$C$4</formula>
    </cfRule>
  </conditionalFormatting>
  <conditionalFormatting sqref="BP48">
    <cfRule type="cellIs" dxfId="6207" priority="4695" operator="lessThan">
      <formula>$C$4</formula>
    </cfRule>
  </conditionalFormatting>
  <conditionalFormatting sqref="BP48">
    <cfRule type="cellIs" dxfId="6206" priority="4696" operator="lessThan">
      <formula>$C$4</formula>
    </cfRule>
  </conditionalFormatting>
  <conditionalFormatting sqref="BP49">
    <cfRule type="cellIs" dxfId="6205" priority="4697" operator="lessThan">
      <formula>$C$4</formula>
    </cfRule>
  </conditionalFormatting>
  <conditionalFormatting sqref="BP49">
    <cfRule type="cellIs" dxfId="6204" priority="4698" operator="lessThan">
      <formula>$C$4</formula>
    </cfRule>
  </conditionalFormatting>
  <conditionalFormatting sqref="BP50">
    <cfRule type="cellIs" dxfId="6203" priority="4699" operator="lessThan">
      <formula>$C$4</formula>
    </cfRule>
  </conditionalFormatting>
  <conditionalFormatting sqref="BP50">
    <cfRule type="cellIs" dxfId="6202" priority="4700" operator="lessThan">
      <formula>$C$4</formula>
    </cfRule>
  </conditionalFormatting>
  <conditionalFormatting sqref="BP51">
    <cfRule type="cellIs" dxfId="6201" priority="4701" operator="lessThan">
      <formula>$C$4</formula>
    </cfRule>
  </conditionalFormatting>
  <conditionalFormatting sqref="BP51">
    <cfRule type="cellIs" dxfId="6200" priority="4702" operator="lessThan">
      <formula>$C$4</formula>
    </cfRule>
  </conditionalFormatting>
  <conditionalFormatting sqref="BP52">
    <cfRule type="cellIs" dxfId="6199" priority="4703" operator="lessThan">
      <formula>$C$4</formula>
    </cfRule>
  </conditionalFormatting>
  <conditionalFormatting sqref="BP52">
    <cfRule type="cellIs" dxfId="6198" priority="4704" operator="lessThan">
      <formula>$C$4</formula>
    </cfRule>
  </conditionalFormatting>
  <conditionalFormatting sqref="BP53">
    <cfRule type="cellIs" dxfId="6197" priority="4705" operator="lessThan">
      <formula>$C$4</formula>
    </cfRule>
  </conditionalFormatting>
  <conditionalFormatting sqref="BP53">
    <cfRule type="cellIs" dxfId="6196" priority="4706" operator="lessThan">
      <formula>$C$4</formula>
    </cfRule>
  </conditionalFormatting>
  <conditionalFormatting sqref="BP54">
    <cfRule type="cellIs" dxfId="6195" priority="4707" operator="lessThan">
      <formula>$C$4</formula>
    </cfRule>
  </conditionalFormatting>
  <conditionalFormatting sqref="BP54">
    <cfRule type="cellIs" dxfId="6194" priority="4708" operator="lessThan">
      <formula>$C$4</formula>
    </cfRule>
  </conditionalFormatting>
  <conditionalFormatting sqref="BP55">
    <cfRule type="cellIs" dxfId="6193" priority="4709" operator="lessThan">
      <formula>$C$4</formula>
    </cfRule>
  </conditionalFormatting>
  <conditionalFormatting sqref="BP55">
    <cfRule type="cellIs" dxfId="6192" priority="4710" operator="lessThan">
      <formula>$C$4</formula>
    </cfRule>
  </conditionalFormatting>
  <conditionalFormatting sqref="BP56">
    <cfRule type="cellIs" dxfId="6191" priority="4711" operator="lessThan">
      <formula>$C$4</formula>
    </cfRule>
  </conditionalFormatting>
  <conditionalFormatting sqref="BP56">
    <cfRule type="cellIs" dxfId="6190" priority="4712" operator="lessThan">
      <formula>$C$4</formula>
    </cfRule>
  </conditionalFormatting>
  <conditionalFormatting sqref="BP57">
    <cfRule type="cellIs" dxfId="6189" priority="4713" operator="lessThan">
      <formula>$C$4</formula>
    </cfRule>
  </conditionalFormatting>
  <conditionalFormatting sqref="BP57">
    <cfRule type="cellIs" dxfId="6188" priority="4714" operator="lessThan">
      <formula>$C$4</formula>
    </cfRule>
  </conditionalFormatting>
  <conditionalFormatting sqref="BP58">
    <cfRule type="cellIs" dxfId="6187" priority="4715" operator="lessThan">
      <formula>$C$4</formula>
    </cfRule>
  </conditionalFormatting>
  <conditionalFormatting sqref="BP58">
    <cfRule type="cellIs" dxfId="6186" priority="4716" operator="lessThan">
      <formula>$C$4</formula>
    </cfRule>
  </conditionalFormatting>
  <conditionalFormatting sqref="BP59">
    <cfRule type="cellIs" dxfId="6185" priority="4717" operator="lessThan">
      <formula>$C$4</formula>
    </cfRule>
  </conditionalFormatting>
  <conditionalFormatting sqref="BP59">
    <cfRule type="cellIs" dxfId="6184" priority="4718" operator="lessThan">
      <formula>$C$4</formula>
    </cfRule>
  </conditionalFormatting>
  <conditionalFormatting sqref="BP60">
    <cfRule type="cellIs" dxfId="6183" priority="4719" operator="lessThan">
      <formula>$C$4</formula>
    </cfRule>
  </conditionalFormatting>
  <conditionalFormatting sqref="BP60">
    <cfRule type="cellIs" dxfId="6182" priority="4720" operator="lessThan">
      <formula>$C$4</formula>
    </cfRule>
  </conditionalFormatting>
  <conditionalFormatting sqref="BQ11">
    <cfRule type="cellIs" dxfId="6181" priority="4721" operator="lessThan">
      <formula>$C$4</formula>
    </cfRule>
  </conditionalFormatting>
  <conditionalFormatting sqref="BQ11">
    <cfRule type="cellIs" dxfId="6180" priority="4722" operator="lessThan">
      <formula>$C$4</formula>
    </cfRule>
  </conditionalFormatting>
  <conditionalFormatting sqref="BQ12">
    <cfRule type="cellIs" dxfId="6179" priority="4723" operator="lessThan">
      <formula>$C$4</formula>
    </cfRule>
  </conditionalFormatting>
  <conditionalFormatting sqref="BQ12">
    <cfRule type="cellIs" dxfId="6178" priority="4724" operator="lessThan">
      <formula>$C$4</formula>
    </cfRule>
  </conditionalFormatting>
  <conditionalFormatting sqref="BQ13">
    <cfRule type="cellIs" dxfId="6177" priority="4725" operator="lessThan">
      <formula>$C$4</formula>
    </cfRule>
  </conditionalFormatting>
  <conditionalFormatting sqref="BQ13">
    <cfRule type="cellIs" dxfId="6176" priority="4726" operator="lessThan">
      <formula>$C$4</formula>
    </cfRule>
  </conditionalFormatting>
  <conditionalFormatting sqref="BQ14">
    <cfRule type="cellIs" dxfId="6175" priority="4727" operator="lessThan">
      <formula>$C$4</formula>
    </cfRule>
  </conditionalFormatting>
  <conditionalFormatting sqref="BQ14">
    <cfRule type="cellIs" dxfId="6174" priority="4728" operator="lessThan">
      <formula>$C$4</formula>
    </cfRule>
  </conditionalFormatting>
  <conditionalFormatting sqref="BQ15">
    <cfRule type="cellIs" dxfId="6173" priority="4729" operator="lessThan">
      <formula>$C$4</formula>
    </cfRule>
  </conditionalFormatting>
  <conditionalFormatting sqref="BQ15">
    <cfRule type="cellIs" dxfId="6172" priority="4730" operator="lessThan">
      <formula>$C$4</formula>
    </cfRule>
  </conditionalFormatting>
  <conditionalFormatting sqref="BQ16">
    <cfRule type="cellIs" dxfId="6171" priority="4731" operator="lessThan">
      <formula>$C$4</formula>
    </cfRule>
  </conditionalFormatting>
  <conditionalFormatting sqref="BQ16">
    <cfRule type="cellIs" dxfId="6170" priority="4732" operator="lessThan">
      <formula>$C$4</formula>
    </cfRule>
  </conditionalFormatting>
  <conditionalFormatting sqref="BQ17">
    <cfRule type="cellIs" dxfId="6169" priority="4733" operator="lessThan">
      <formula>$C$4</formula>
    </cfRule>
  </conditionalFormatting>
  <conditionalFormatting sqref="BQ17">
    <cfRule type="cellIs" dxfId="6168" priority="4734" operator="lessThan">
      <formula>$C$4</formula>
    </cfRule>
  </conditionalFormatting>
  <conditionalFormatting sqref="BQ18">
    <cfRule type="cellIs" dxfId="6167" priority="4735" operator="lessThan">
      <formula>$C$4</formula>
    </cfRule>
  </conditionalFormatting>
  <conditionalFormatting sqref="BQ18">
    <cfRule type="cellIs" dxfId="6166" priority="4736" operator="lessThan">
      <formula>$C$4</formula>
    </cfRule>
  </conditionalFormatting>
  <conditionalFormatting sqref="BQ19">
    <cfRule type="cellIs" dxfId="6165" priority="4737" operator="lessThan">
      <formula>$C$4</formula>
    </cfRule>
  </conditionalFormatting>
  <conditionalFormatting sqref="BQ19">
    <cfRule type="cellIs" dxfId="6164" priority="4738" operator="lessThan">
      <formula>$C$4</formula>
    </cfRule>
  </conditionalFormatting>
  <conditionalFormatting sqref="BQ20">
    <cfRule type="cellIs" dxfId="6163" priority="4739" operator="lessThan">
      <formula>$C$4</formula>
    </cfRule>
  </conditionalFormatting>
  <conditionalFormatting sqref="BQ20">
    <cfRule type="cellIs" dxfId="6162" priority="4740" operator="lessThan">
      <formula>$C$4</formula>
    </cfRule>
  </conditionalFormatting>
  <conditionalFormatting sqref="BQ21">
    <cfRule type="cellIs" dxfId="6161" priority="4741" operator="lessThan">
      <formula>$C$4</formula>
    </cfRule>
  </conditionalFormatting>
  <conditionalFormatting sqref="BQ21">
    <cfRule type="cellIs" dxfId="6160" priority="4742" operator="lessThan">
      <formula>$C$4</formula>
    </cfRule>
  </conditionalFormatting>
  <conditionalFormatting sqref="BQ22">
    <cfRule type="cellIs" dxfId="6159" priority="4743" operator="lessThan">
      <formula>$C$4</formula>
    </cfRule>
  </conditionalFormatting>
  <conditionalFormatting sqref="BQ22">
    <cfRule type="cellIs" dxfId="6158" priority="4744" operator="lessThan">
      <formula>$C$4</formula>
    </cfRule>
  </conditionalFormatting>
  <conditionalFormatting sqref="BQ23">
    <cfRule type="cellIs" dxfId="6157" priority="4745" operator="lessThan">
      <formula>$C$4</formula>
    </cfRule>
  </conditionalFormatting>
  <conditionalFormatting sqref="BQ23">
    <cfRule type="cellIs" dxfId="6156" priority="4746" operator="lessThan">
      <formula>$C$4</formula>
    </cfRule>
  </conditionalFormatting>
  <conditionalFormatting sqref="BQ24">
    <cfRule type="cellIs" dxfId="6155" priority="4747" operator="lessThan">
      <formula>$C$4</formula>
    </cfRule>
  </conditionalFormatting>
  <conditionalFormatting sqref="BQ24">
    <cfRule type="cellIs" dxfId="6154" priority="4748" operator="lessThan">
      <formula>$C$4</formula>
    </cfRule>
  </conditionalFormatting>
  <conditionalFormatting sqref="BQ25">
    <cfRule type="cellIs" dxfId="6153" priority="4749" operator="lessThan">
      <formula>$C$4</formula>
    </cfRule>
  </conditionalFormatting>
  <conditionalFormatting sqref="BQ25">
    <cfRule type="cellIs" dxfId="6152" priority="4750" operator="lessThan">
      <formula>$C$4</formula>
    </cfRule>
  </conditionalFormatting>
  <conditionalFormatting sqref="BQ26">
    <cfRule type="cellIs" dxfId="6151" priority="4751" operator="lessThan">
      <formula>$C$4</formula>
    </cfRule>
  </conditionalFormatting>
  <conditionalFormatting sqref="BQ26">
    <cfRule type="cellIs" dxfId="6150" priority="4752" operator="lessThan">
      <formula>$C$4</formula>
    </cfRule>
  </conditionalFormatting>
  <conditionalFormatting sqref="BQ27">
    <cfRule type="cellIs" dxfId="6149" priority="4753" operator="lessThan">
      <formula>$C$4</formula>
    </cfRule>
  </conditionalFormatting>
  <conditionalFormatting sqref="BQ27">
    <cfRule type="cellIs" dxfId="6148" priority="4754" operator="lessThan">
      <formula>$C$4</formula>
    </cfRule>
  </conditionalFormatting>
  <conditionalFormatting sqref="BQ28">
    <cfRule type="cellIs" dxfId="6147" priority="4755" operator="lessThan">
      <formula>$C$4</formula>
    </cfRule>
  </conditionalFormatting>
  <conditionalFormatting sqref="BQ28">
    <cfRule type="cellIs" dxfId="6146" priority="4756" operator="lessThan">
      <formula>$C$4</formula>
    </cfRule>
  </conditionalFormatting>
  <conditionalFormatting sqref="BQ29">
    <cfRule type="cellIs" dxfId="6145" priority="4757" operator="lessThan">
      <formula>$C$4</formula>
    </cfRule>
  </conditionalFormatting>
  <conditionalFormatting sqref="BQ29">
    <cfRule type="cellIs" dxfId="6144" priority="4758" operator="lessThan">
      <formula>$C$4</formula>
    </cfRule>
  </conditionalFormatting>
  <conditionalFormatting sqref="BQ30">
    <cfRule type="cellIs" dxfId="6143" priority="4759" operator="lessThan">
      <formula>$C$4</formula>
    </cfRule>
  </conditionalFormatting>
  <conditionalFormatting sqref="BQ30">
    <cfRule type="cellIs" dxfId="6142" priority="4760" operator="lessThan">
      <formula>$C$4</formula>
    </cfRule>
  </conditionalFormatting>
  <conditionalFormatting sqref="BQ31">
    <cfRule type="cellIs" dxfId="6141" priority="4761" operator="lessThan">
      <formula>$C$4</formula>
    </cfRule>
  </conditionalFormatting>
  <conditionalFormatting sqref="BQ31">
    <cfRule type="cellIs" dxfId="6140" priority="4762" operator="lessThan">
      <formula>$C$4</formula>
    </cfRule>
  </conditionalFormatting>
  <conditionalFormatting sqref="BQ32">
    <cfRule type="cellIs" dxfId="6139" priority="4763" operator="lessThan">
      <formula>$C$4</formula>
    </cfRule>
  </conditionalFormatting>
  <conditionalFormatting sqref="BQ32">
    <cfRule type="cellIs" dxfId="6138" priority="4764" operator="lessThan">
      <formula>$C$4</formula>
    </cfRule>
  </conditionalFormatting>
  <conditionalFormatting sqref="BQ33">
    <cfRule type="cellIs" dxfId="6137" priority="4765" operator="lessThan">
      <formula>$C$4</formula>
    </cfRule>
  </conditionalFormatting>
  <conditionalFormatting sqref="BQ33">
    <cfRule type="cellIs" dxfId="6136" priority="4766" operator="lessThan">
      <formula>$C$4</formula>
    </cfRule>
  </conditionalFormatting>
  <conditionalFormatting sqref="BQ34">
    <cfRule type="cellIs" dxfId="6135" priority="4767" operator="lessThan">
      <formula>$C$4</formula>
    </cfRule>
  </conditionalFormatting>
  <conditionalFormatting sqref="BQ34">
    <cfRule type="cellIs" dxfId="6134" priority="4768" operator="lessThan">
      <formula>$C$4</formula>
    </cfRule>
  </conditionalFormatting>
  <conditionalFormatting sqref="BQ35">
    <cfRule type="cellIs" dxfId="6133" priority="4769" operator="lessThan">
      <formula>$C$4</formula>
    </cfRule>
  </conditionalFormatting>
  <conditionalFormatting sqref="BQ35">
    <cfRule type="cellIs" dxfId="6132" priority="4770" operator="lessThan">
      <formula>$C$4</formula>
    </cfRule>
  </conditionalFormatting>
  <conditionalFormatting sqref="BQ36">
    <cfRule type="cellIs" dxfId="6131" priority="4771" operator="lessThan">
      <formula>$C$4</formula>
    </cfRule>
  </conditionalFormatting>
  <conditionalFormatting sqref="BQ36">
    <cfRule type="cellIs" dxfId="6130" priority="4772" operator="lessThan">
      <formula>$C$4</formula>
    </cfRule>
  </conditionalFormatting>
  <conditionalFormatting sqref="BQ37">
    <cfRule type="cellIs" dxfId="6129" priority="4773" operator="lessThan">
      <formula>$C$4</formula>
    </cfRule>
  </conditionalFormatting>
  <conditionalFormatting sqref="BQ37">
    <cfRule type="cellIs" dxfId="6128" priority="4774" operator="lessThan">
      <formula>$C$4</formula>
    </cfRule>
  </conditionalFormatting>
  <conditionalFormatting sqref="BQ38">
    <cfRule type="cellIs" dxfId="6127" priority="4775" operator="lessThan">
      <formula>$C$4</formula>
    </cfRule>
  </conditionalFormatting>
  <conditionalFormatting sqref="BQ38">
    <cfRule type="cellIs" dxfId="6126" priority="4776" operator="lessThan">
      <formula>$C$4</formula>
    </cfRule>
  </conditionalFormatting>
  <conditionalFormatting sqref="BQ39">
    <cfRule type="cellIs" dxfId="6125" priority="4777" operator="lessThan">
      <formula>$C$4</formula>
    </cfRule>
  </conditionalFormatting>
  <conditionalFormatting sqref="BQ39">
    <cfRule type="cellIs" dxfId="6124" priority="4778" operator="lessThan">
      <formula>$C$4</formula>
    </cfRule>
  </conditionalFormatting>
  <conditionalFormatting sqref="BQ40">
    <cfRule type="cellIs" dxfId="6123" priority="4779" operator="lessThan">
      <formula>$C$4</formula>
    </cfRule>
  </conditionalFormatting>
  <conditionalFormatting sqref="BQ40">
    <cfRule type="cellIs" dxfId="6122" priority="4780" operator="lessThan">
      <formula>$C$4</formula>
    </cfRule>
  </conditionalFormatting>
  <conditionalFormatting sqref="BQ41">
    <cfRule type="cellIs" dxfId="6121" priority="4781" operator="lessThan">
      <formula>$C$4</formula>
    </cfRule>
  </conditionalFormatting>
  <conditionalFormatting sqref="BQ41">
    <cfRule type="cellIs" dxfId="6120" priority="4782" operator="lessThan">
      <formula>$C$4</formula>
    </cfRule>
  </conditionalFormatting>
  <conditionalFormatting sqref="BQ42">
    <cfRule type="cellIs" dxfId="6119" priority="4783" operator="lessThan">
      <formula>$C$4</formula>
    </cfRule>
  </conditionalFormatting>
  <conditionalFormatting sqref="BQ42">
    <cfRule type="cellIs" dxfId="6118" priority="4784" operator="lessThan">
      <formula>$C$4</formula>
    </cfRule>
  </conditionalFormatting>
  <conditionalFormatting sqref="BQ43">
    <cfRule type="cellIs" dxfId="6117" priority="4785" operator="lessThan">
      <formula>$C$4</formula>
    </cfRule>
  </conditionalFormatting>
  <conditionalFormatting sqref="BQ43">
    <cfRule type="cellIs" dxfId="6116" priority="4786" operator="lessThan">
      <formula>$C$4</formula>
    </cfRule>
  </conditionalFormatting>
  <conditionalFormatting sqref="BQ44">
    <cfRule type="cellIs" dxfId="6115" priority="4787" operator="lessThan">
      <formula>$C$4</formula>
    </cfRule>
  </conditionalFormatting>
  <conditionalFormatting sqref="BQ44">
    <cfRule type="cellIs" dxfId="6114" priority="4788" operator="lessThan">
      <formula>$C$4</formula>
    </cfRule>
  </conditionalFormatting>
  <conditionalFormatting sqref="BQ45">
    <cfRule type="cellIs" dxfId="6113" priority="4789" operator="lessThan">
      <formula>$C$4</formula>
    </cfRule>
  </conditionalFormatting>
  <conditionalFormatting sqref="BQ45">
    <cfRule type="cellIs" dxfId="6112" priority="4790" operator="lessThan">
      <formula>$C$4</formula>
    </cfRule>
  </conditionalFormatting>
  <conditionalFormatting sqref="BQ46">
    <cfRule type="cellIs" dxfId="6111" priority="4791" operator="lessThan">
      <formula>$C$4</formula>
    </cfRule>
  </conditionalFormatting>
  <conditionalFormatting sqref="BQ46">
    <cfRule type="cellIs" dxfId="6110" priority="4792" operator="lessThan">
      <formula>$C$4</formula>
    </cfRule>
  </conditionalFormatting>
  <conditionalFormatting sqref="BQ47">
    <cfRule type="cellIs" dxfId="6109" priority="4793" operator="lessThan">
      <formula>$C$4</formula>
    </cfRule>
  </conditionalFormatting>
  <conditionalFormatting sqref="BQ47">
    <cfRule type="cellIs" dxfId="6108" priority="4794" operator="lessThan">
      <formula>$C$4</formula>
    </cfRule>
  </conditionalFormatting>
  <conditionalFormatting sqref="BQ48">
    <cfRule type="cellIs" dxfId="6107" priority="4795" operator="lessThan">
      <formula>$C$4</formula>
    </cfRule>
  </conditionalFormatting>
  <conditionalFormatting sqref="BQ48">
    <cfRule type="cellIs" dxfId="6106" priority="4796" operator="lessThan">
      <formula>$C$4</formula>
    </cfRule>
  </conditionalFormatting>
  <conditionalFormatting sqref="BQ49">
    <cfRule type="cellIs" dxfId="6105" priority="4797" operator="lessThan">
      <formula>$C$4</formula>
    </cfRule>
  </conditionalFormatting>
  <conditionalFormatting sqref="BQ49">
    <cfRule type="cellIs" dxfId="6104" priority="4798" operator="lessThan">
      <formula>$C$4</formula>
    </cfRule>
  </conditionalFormatting>
  <conditionalFormatting sqref="BQ50">
    <cfRule type="cellIs" dxfId="6103" priority="4799" operator="lessThan">
      <formula>$C$4</formula>
    </cfRule>
  </conditionalFormatting>
  <conditionalFormatting sqref="BQ50">
    <cfRule type="cellIs" dxfId="6102" priority="4800" operator="lessThan">
      <formula>$C$4</formula>
    </cfRule>
  </conditionalFormatting>
  <conditionalFormatting sqref="BQ51">
    <cfRule type="cellIs" dxfId="6101" priority="4801" operator="lessThan">
      <formula>$C$4</formula>
    </cfRule>
  </conditionalFormatting>
  <conditionalFormatting sqref="BQ51">
    <cfRule type="cellIs" dxfId="6100" priority="4802" operator="lessThan">
      <formula>$C$4</formula>
    </cfRule>
  </conditionalFormatting>
  <conditionalFormatting sqref="BQ52">
    <cfRule type="cellIs" dxfId="6099" priority="4803" operator="lessThan">
      <formula>$C$4</formula>
    </cfRule>
  </conditionalFormatting>
  <conditionalFormatting sqref="BQ52">
    <cfRule type="cellIs" dxfId="6098" priority="4804" operator="lessThan">
      <formula>$C$4</formula>
    </cfRule>
  </conditionalFormatting>
  <conditionalFormatting sqref="BQ53">
    <cfRule type="cellIs" dxfId="6097" priority="4805" operator="lessThan">
      <formula>$C$4</formula>
    </cfRule>
  </conditionalFormatting>
  <conditionalFormatting sqref="BQ53">
    <cfRule type="cellIs" dxfId="6096" priority="4806" operator="lessThan">
      <formula>$C$4</formula>
    </cfRule>
  </conditionalFormatting>
  <conditionalFormatting sqref="BQ54">
    <cfRule type="cellIs" dxfId="6095" priority="4807" operator="lessThan">
      <formula>$C$4</formula>
    </cfRule>
  </conditionalFormatting>
  <conditionalFormatting sqref="BQ54">
    <cfRule type="cellIs" dxfId="6094" priority="4808" operator="lessThan">
      <formula>$C$4</formula>
    </cfRule>
  </conditionalFormatting>
  <conditionalFormatting sqref="BQ55">
    <cfRule type="cellIs" dxfId="6093" priority="4809" operator="lessThan">
      <formula>$C$4</formula>
    </cfRule>
  </conditionalFormatting>
  <conditionalFormatting sqref="BQ55">
    <cfRule type="cellIs" dxfId="6092" priority="4810" operator="lessThan">
      <formula>$C$4</formula>
    </cfRule>
  </conditionalFormatting>
  <conditionalFormatting sqref="BQ56">
    <cfRule type="cellIs" dxfId="6091" priority="4811" operator="lessThan">
      <formula>$C$4</formula>
    </cfRule>
  </conditionalFormatting>
  <conditionalFormatting sqref="BQ56">
    <cfRule type="cellIs" dxfId="6090" priority="4812" operator="lessThan">
      <formula>$C$4</formula>
    </cfRule>
  </conditionalFormatting>
  <conditionalFormatting sqref="BQ57">
    <cfRule type="cellIs" dxfId="6089" priority="4813" operator="lessThan">
      <formula>$C$4</formula>
    </cfRule>
  </conditionalFormatting>
  <conditionalFormatting sqref="BQ57">
    <cfRule type="cellIs" dxfId="6088" priority="4814" operator="lessThan">
      <formula>$C$4</formula>
    </cfRule>
  </conditionalFormatting>
  <conditionalFormatting sqref="BQ58">
    <cfRule type="cellIs" dxfId="6087" priority="4815" operator="lessThan">
      <formula>$C$4</formula>
    </cfRule>
  </conditionalFormatting>
  <conditionalFormatting sqref="BQ58">
    <cfRule type="cellIs" dxfId="6086" priority="4816" operator="lessThan">
      <formula>$C$4</formula>
    </cfRule>
  </conditionalFormatting>
  <conditionalFormatting sqref="BQ59">
    <cfRule type="cellIs" dxfId="6085" priority="4817" operator="lessThan">
      <formula>$C$4</formula>
    </cfRule>
  </conditionalFormatting>
  <conditionalFormatting sqref="BQ59">
    <cfRule type="cellIs" dxfId="6084" priority="4818" operator="lessThan">
      <formula>$C$4</formula>
    </cfRule>
  </conditionalFormatting>
  <conditionalFormatting sqref="BQ60">
    <cfRule type="cellIs" dxfId="6083" priority="4819" operator="lessThan">
      <formula>$C$4</formula>
    </cfRule>
  </conditionalFormatting>
  <conditionalFormatting sqref="BQ60">
    <cfRule type="cellIs" dxfId="6082" priority="4820" operator="lessThan">
      <formula>$C$4</formula>
    </cfRule>
  </conditionalFormatting>
  <conditionalFormatting sqref="CP11:CP46">
    <cfRule type="cellIs" dxfId="6081" priority="4821" operator="lessThan">
      <formula>$C$4</formula>
    </cfRule>
  </conditionalFormatting>
  <conditionalFormatting sqref="CP11:CP46">
    <cfRule type="cellIs" dxfId="6080" priority="4822" operator="lessThan">
      <formula>$C$4</formula>
    </cfRule>
  </conditionalFormatting>
  <conditionalFormatting sqref="CP47">
    <cfRule type="cellIs" dxfId="6009" priority="4893" operator="lessThan">
      <formula>$C$4</formula>
    </cfRule>
  </conditionalFormatting>
  <conditionalFormatting sqref="CP47">
    <cfRule type="cellIs" dxfId="6008" priority="4894" operator="lessThan">
      <formula>$C$4</formula>
    </cfRule>
  </conditionalFormatting>
  <conditionalFormatting sqref="CP48">
    <cfRule type="cellIs" dxfId="6007" priority="4895" operator="lessThan">
      <formula>$C$4</formula>
    </cfRule>
  </conditionalFormatting>
  <conditionalFormatting sqref="CP48">
    <cfRule type="cellIs" dxfId="6006" priority="4896" operator="lessThan">
      <formula>$C$4</formula>
    </cfRule>
  </conditionalFormatting>
  <conditionalFormatting sqref="CP49">
    <cfRule type="cellIs" dxfId="6005" priority="4897" operator="lessThan">
      <formula>$C$4</formula>
    </cfRule>
  </conditionalFormatting>
  <conditionalFormatting sqref="CP49">
    <cfRule type="cellIs" dxfId="6004" priority="4898" operator="lessThan">
      <formula>$C$4</formula>
    </cfRule>
  </conditionalFormatting>
  <conditionalFormatting sqref="CP50">
    <cfRule type="cellIs" dxfId="6003" priority="4899" operator="lessThan">
      <formula>$C$4</formula>
    </cfRule>
  </conditionalFormatting>
  <conditionalFormatting sqref="CP50">
    <cfRule type="cellIs" dxfId="6002" priority="4900" operator="lessThan">
      <formula>$C$4</formula>
    </cfRule>
  </conditionalFormatting>
  <conditionalFormatting sqref="CP51">
    <cfRule type="cellIs" dxfId="6001" priority="4901" operator="lessThan">
      <formula>$C$4</formula>
    </cfRule>
  </conditionalFormatting>
  <conditionalFormatting sqref="CP51">
    <cfRule type="cellIs" dxfId="6000" priority="4902" operator="lessThan">
      <formula>$C$4</formula>
    </cfRule>
  </conditionalFormatting>
  <conditionalFormatting sqref="CP52">
    <cfRule type="cellIs" dxfId="5999" priority="4903" operator="lessThan">
      <formula>$C$4</formula>
    </cfRule>
  </conditionalFormatting>
  <conditionalFormatting sqref="CP52">
    <cfRule type="cellIs" dxfId="5998" priority="4904" operator="lessThan">
      <formula>$C$4</formula>
    </cfRule>
  </conditionalFormatting>
  <conditionalFormatting sqref="CP53">
    <cfRule type="cellIs" dxfId="5997" priority="4905" operator="lessThan">
      <formula>$C$4</formula>
    </cfRule>
  </conditionalFormatting>
  <conditionalFormatting sqref="CP53">
    <cfRule type="cellIs" dxfId="5996" priority="4906" operator="lessThan">
      <formula>$C$4</formula>
    </cfRule>
  </conditionalFormatting>
  <conditionalFormatting sqref="CP54">
    <cfRule type="cellIs" dxfId="5995" priority="4907" operator="lessThan">
      <formula>$C$4</formula>
    </cfRule>
  </conditionalFormatting>
  <conditionalFormatting sqref="CP54">
    <cfRule type="cellIs" dxfId="5994" priority="4908" operator="lessThan">
      <formula>$C$4</formula>
    </cfRule>
  </conditionalFormatting>
  <conditionalFormatting sqref="CP55">
    <cfRule type="cellIs" dxfId="5993" priority="4909" operator="lessThan">
      <formula>$C$4</formula>
    </cfRule>
  </conditionalFormatting>
  <conditionalFormatting sqref="CP55">
    <cfRule type="cellIs" dxfId="5992" priority="4910" operator="lessThan">
      <formula>$C$4</formula>
    </cfRule>
  </conditionalFormatting>
  <conditionalFormatting sqref="CP56">
    <cfRule type="cellIs" dxfId="5991" priority="4911" operator="lessThan">
      <formula>$C$4</formula>
    </cfRule>
  </conditionalFormatting>
  <conditionalFormatting sqref="CP56">
    <cfRule type="cellIs" dxfId="5990" priority="4912" operator="lessThan">
      <formula>$C$4</formula>
    </cfRule>
  </conditionalFormatting>
  <conditionalFormatting sqref="CP57">
    <cfRule type="cellIs" dxfId="5989" priority="4913" operator="lessThan">
      <formula>$C$4</formula>
    </cfRule>
  </conditionalFormatting>
  <conditionalFormatting sqref="CP57">
    <cfRule type="cellIs" dxfId="5988" priority="4914" operator="lessThan">
      <formula>$C$4</formula>
    </cfRule>
  </conditionalFormatting>
  <conditionalFormatting sqref="CP58">
    <cfRule type="cellIs" dxfId="5987" priority="4915" operator="lessThan">
      <formula>$C$4</formula>
    </cfRule>
  </conditionalFormatting>
  <conditionalFormatting sqref="CP58">
    <cfRule type="cellIs" dxfId="5986" priority="4916" operator="lessThan">
      <formula>$C$4</formula>
    </cfRule>
  </conditionalFormatting>
  <conditionalFormatting sqref="CP59">
    <cfRule type="cellIs" dxfId="5985" priority="4917" operator="lessThan">
      <formula>$C$4</formula>
    </cfRule>
  </conditionalFormatting>
  <conditionalFormatting sqref="CP59">
    <cfRule type="cellIs" dxfId="5984" priority="4918" operator="lessThan">
      <formula>$C$4</formula>
    </cfRule>
  </conditionalFormatting>
  <conditionalFormatting sqref="CP60">
    <cfRule type="cellIs" dxfId="5983" priority="4919" operator="lessThan">
      <formula>$C$4</formula>
    </cfRule>
  </conditionalFormatting>
  <conditionalFormatting sqref="CP60">
    <cfRule type="cellIs" dxfId="5982" priority="4920" operator="lessThan">
      <formula>$C$4</formula>
    </cfRule>
  </conditionalFormatting>
  <conditionalFormatting sqref="CS11:CS46">
    <cfRule type="cellIs" dxfId="5981" priority="4921" operator="lessThan">
      <formula>$C$4</formula>
    </cfRule>
  </conditionalFormatting>
  <conditionalFormatting sqref="CS11:CS46">
    <cfRule type="cellIs" dxfId="5980" priority="4922" operator="lessThan">
      <formula>$C$4</formula>
    </cfRule>
  </conditionalFormatting>
  <conditionalFormatting sqref="CS47">
    <cfRule type="cellIs" dxfId="5909" priority="4993" operator="lessThan">
      <formula>$C$4</formula>
    </cfRule>
  </conditionalFormatting>
  <conditionalFormatting sqref="CS47">
    <cfRule type="cellIs" dxfId="5908" priority="4994" operator="lessThan">
      <formula>$C$4</formula>
    </cfRule>
  </conditionalFormatting>
  <conditionalFormatting sqref="CS48">
    <cfRule type="cellIs" dxfId="5907" priority="4995" operator="lessThan">
      <formula>$C$4</formula>
    </cfRule>
  </conditionalFormatting>
  <conditionalFormatting sqref="CS48">
    <cfRule type="cellIs" dxfId="5906" priority="4996" operator="lessThan">
      <formula>$C$4</formula>
    </cfRule>
  </conditionalFormatting>
  <conditionalFormatting sqref="CS49">
    <cfRule type="cellIs" dxfId="5905" priority="4997" operator="lessThan">
      <formula>$C$4</formula>
    </cfRule>
  </conditionalFormatting>
  <conditionalFormatting sqref="CS49">
    <cfRule type="cellIs" dxfId="5904" priority="4998" operator="lessThan">
      <formula>$C$4</formula>
    </cfRule>
  </conditionalFormatting>
  <conditionalFormatting sqref="CS50">
    <cfRule type="cellIs" dxfId="5903" priority="4999" operator="lessThan">
      <formula>$C$4</formula>
    </cfRule>
  </conditionalFormatting>
  <conditionalFormatting sqref="CS50">
    <cfRule type="cellIs" dxfId="5902" priority="5000" operator="lessThan">
      <formula>$C$4</formula>
    </cfRule>
  </conditionalFormatting>
  <conditionalFormatting sqref="CS51">
    <cfRule type="cellIs" dxfId="5901" priority="5001" operator="lessThan">
      <formula>$C$4</formula>
    </cfRule>
  </conditionalFormatting>
  <conditionalFormatting sqref="CS51">
    <cfRule type="cellIs" dxfId="5900" priority="5002" operator="lessThan">
      <formula>$C$4</formula>
    </cfRule>
  </conditionalFormatting>
  <conditionalFormatting sqref="CS52">
    <cfRule type="cellIs" dxfId="5899" priority="5003" operator="lessThan">
      <formula>$C$4</formula>
    </cfRule>
  </conditionalFormatting>
  <conditionalFormatting sqref="CS52">
    <cfRule type="cellIs" dxfId="5898" priority="5004" operator="lessThan">
      <formula>$C$4</formula>
    </cfRule>
  </conditionalFormatting>
  <conditionalFormatting sqref="CS53">
    <cfRule type="cellIs" dxfId="5897" priority="5005" operator="lessThan">
      <formula>$C$4</formula>
    </cfRule>
  </conditionalFormatting>
  <conditionalFormatting sqref="CS53">
    <cfRule type="cellIs" dxfId="5896" priority="5006" operator="lessThan">
      <formula>$C$4</formula>
    </cfRule>
  </conditionalFormatting>
  <conditionalFormatting sqref="CS54">
    <cfRule type="cellIs" dxfId="5895" priority="5007" operator="lessThan">
      <formula>$C$4</formula>
    </cfRule>
  </conditionalFormatting>
  <conditionalFormatting sqref="CS54">
    <cfRule type="cellIs" dxfId="5894" priority="5008" operator="lessThan">
      <formula>$C$4</formula>
    </cfRule>
  </conditionalFormatting>
  <conditionalFormatting sqref="CS55">
    <cfRule type="cellIs" dxfId="5893" priority="5009" operator="lessThan">
      <formula>$C$4</formula>
    </cfRule>
  </conditionalFormatting>
  <conditionalFormatting sqref="CS55">
    <cfRule type="cellIs" dxfId="5892" priority="5010" operator="lessThan">
      <formula>$C$4</formula>
    </cfRule>
  </conditionalFormatting>
  <conditionalFormatting sqref="CS56">
    <cfRule type="cellIs" dxfId="5891" priority="5011" operator="lessThan">
      <formula>$C$4</formula>
    </cfRule>
  </conditionalFormatting>
  <conditionalFormatting sqref="CS56">
    <cfRule type="cellIs" dxfId="5890" priority="5012" operator="lessThan">
      <formula>$C$4</formula>
    </cfRule>
  </conditionalFormatting>
  <conditionalFormatting sqref="CS57">
    <cfRule type="cellIs" dxfId="5889" priority="5013" operator="lessThan">
      <formula>$C$4</formula>
    </cfRule>
  </conditionalFormatting>
  <conditionalFormatting sqref="CS57">
    <cfRule type="cellIs" dxfId="5888" priority="5014" operator="lessThan">
      <formula>$C$4</formula>
    </cfRule>
  </conditionalFormatting>
  <conditionalFormatting sqref="CS58">
    <cfRule type="cellIs" dxfId="5887" priority="5015" operator="lessThan">
      <formula>$C$4</formula>
    </cfRule>
  </conditionalFormatting>
  <conditionalFormatting sqref="CS58">
    <cfRule type="cellIs" dxfId="5886" priority="5016" operator="lessThan">
      <formula>$C$4</formula>
    </cfRule>
  </conditionalFormatting>
  <conditionalFormatting sqref="CS59">
    <cfRule type="cellIs" dxfId="5885" priority="5017" operator="lessThan">
      <formula>$C$4</formula>
    </cfRule>
  </conditionalFormatting>
  <conditionalFormatting sqref="CS59">
    <cfRule type="cellIs" dxfId="5884" priority="5018" operator="lessThan">
      <formula>$C$4</formula>
    </cfRule>
  </conditionalFormatting>
  <conditionalFormatting sqref="CS60">
    <cfRule type="cellIs" dxfId="5883" priority="5019" operator="lessThan">
      <formula>$C$4</formula>
    </cfRule>
  </conditionalFormatting>
  <conditionalFormatting sqref="CS60">
    <cfRule type="cellIs" dxfId="5882" priority="5020" operator="lessThan">
      <formula>$C$4</formula>
    </cfRule>
  </conditionalFormatting>
  <conditionalFormatting sqref="CH11">
    <cfRule type="cellIs" dxfId="5881" priority="5021" operator="lessThan">
      <formula>$C$4</formula>
    </cfRule>
  </conditionalFormatting>
  <conditionalFormatting sqref="CH11">
    <cfRule type="cellIs" dxfId="5880" priority="5022" operator="lessThan">
      <formula>$C$4</formula>
    </cfRule>
  </conditionalFormatting>
  <conditionalFormatting sqref="CH12">
    <cfRule type="cellIs" dxfId="5879" priority="5023" operator="lessThan">
      <formula>$C$4</formula>
    </cfRule>
  </conditionalFormatting>
  <conditionalFormatting sqref="CH12">
    <cfRule type="cellIs" dxfId="5878" priority="5024" operator="lessThan">
      <formula>$C$4</formula>
    </cfRule>
  </conditionalFormatting>
  <conditionalFormatting sqref="CH13">
    <cfRule type="cellIs" dxfId="5877" priority="5025" operator="lessThan">
      <formula>$C$4</formula>
    </cfRule>
  </conditionalFormatting>
  <conditionalFormatting sqref="CH13">
    <cfRule type="cellIs" dxfId="5876" priority="5026" operator="lessThan">
      <formula>$C$4</formula>
    </cfRule>
  </conditionalFormatting>
  <conditionalFormatting sqref="CH14">
    <cfRule type="cellIs" dxfId="5875" priority="5027" operator="lessThan">
      <formula>$C$4</formula>
    </cfRule>
  </conditionalFormatting>
  <conditionalFormatting sqref="CH14">
    <cfRule type="cellIs" dxfId="5874" priority="5028" operator="lessThan">
      <formula>$C$4</formula>
    </cfRule>
  </conditionalFormatting>
  <conditionalFormatting sqref="CH15">
    <cfRule type="cellIs" dxfId="5873" priority="5029" operator="lessThan">
      <formula>$C$4</formula>
    </cfRule>
  </conditionalFormatting>
  <conditionalFormatting sqref="CH15">
    <cfRule type="cellIs" dxfId="5872" priority="5030" operator="lessThan">
      <formula>$C$4</formula>
    </cfRule>
  </conditionalFormatting>
  <conditionalFormatting sqref="CH16">
    <cfRule type="cellIs" dxfId="5871" priority="5031" operator="lessThan">
      <formula>$C$4</formula>
    </cfRule>
  </conditionalFormatting>
  <conditionalFormatting sqref="CH16">
    <cfRule type="cellIs" dxfId="5870" priority="5032" operator="lessThan">
      <formula>$C$4</formula>
    </cfRule>
  </conditionalFormatting>
  <conditionalFormatting sqref="CH17">
    <cfRule type="cellIs" dxfId="5869" priority="5033" operator="lessThan">
      <formula>$C$4</formula>
    </cfRule>
  </conditionalFormatting>
  <conditionalFormatting sqref="CH17">
    <cfRule type="cellIs" dxfId="5868" priority="5034" operator="lessThan">
      <formula>$C$4</formula>
    </cfRule>
  </conditionalFormatting>
  <conditionalFormatting sqref="CH18">
    <cfRule type="cellIs" dxfId="5867" priority="5035" operator="lessThan">
      <formula>$C$4</formula>
    </cfRule>
  </conditionalFormatting>
  <conditionalFormatting sqref="CH18">
    <cfRule type="cellIs" dxfId="5866" priority="5036" operator="lessThan">
      <formula>$C$4</formula>
    </cfRule>
  </conditionalFormatting>
  <conditionalFormatting sqref="CH19">
    <cfRule type="cellIs" dxfId="5865" priority="5037" operator="lessThan">
      <formula>$C$4</formula>
    </cfRule>
  </conditionalFormatting>
  <conditionalFormatting sqref="CH19">
    <cfRule type="cellIs" dxfId="5864" priority="5038" operator="lessThan">
      <formula>$C$4</formula>
    </cfRule>
  </conditionalFormatting>
  <conditionalFormatting sqref="CH20">
    <cfRule type="cellIs" dxfId="5863" priority="5039" operator="lessThan">
      <formula>$C$4</formula>
    </cfRule>
  </conditionalFormatting>
  <conditionalFormatting sqref="CH20">
    <cfRule type="cellIs" dxfId="5862" priority="5040" operator="lessThan">
      <formula>$C$4</formula>
    </cfRule>
  </conditionalFormatting>
  <conditionalFormatting sqref="CH21">
    <cfRule type="cellIs" dxfId="5861" priority="5041" operator="lessThan">
      <formula>$C$4</formula>
    </cfRule>
  </conditionalFormatting>
  <conditionalFormatting sqref="CH21">
    <cfRule type="cellIs" dxfId="5860" priority="5042" operator="lessThan">
      <formula>$C$4</formula>
    </cfRule>
  </conditionalFormatting>
  <conditionalFormatting sqref="CH22">
    <cfRule type="cellIs" dxfId="5859" priority="5043" operator="lessThan">
      <formula>$C$4</formula>
    </cfRule>
  </conditionalFormatting>
  <conditionalFormatting sqref="CH22">
    <cfRule type="cellIs" dxfId="5858" priority="5044" operator="lessThan">
      <formula>$C$4</formula>
    </cfRule>
  </conditionalFormatting>
  <conditionalFormatting sqref="CH23">
    <cfRule type="cellIs" dxfId="5857" priority="5045" operator="lessThan">
      <formula>$C$4</formula>
    </cfRule>
  </conditionalFormatting>
  <conditionalFormatting sqref="CH23">
    <cfRule type="cellIs" dxfId="5856" priority="5046" operator="lessThan">
      <formula>$C$4</formula>
    </cfRule>
  </conditionalFormatting>
  <conditionalFormatting sqref="CH24">
    <cfRule type="cellIs" dxfId="5855" priority="5047" operator="lessThan">
      <formula>$C$4</formula>
    </cfRule>
  </conditionalFormatting>
  <conditionalFormatting sqref="CH24">
    <cfRule type="cellIs" dxfId="5854" priority="5048" operator="lessThan">
      <formula>$C$4</formula>
    </cfRule>
  </conditionalFormatting>
  <conditionalFormatting sqref="CH25">
    <cfRule type="cellIs" dxfId="5853" priority="5049" operator="lessThan">
      <formula>$C$4</formula>
    </cfRule>
  </conditionalFormatting>
  <conditionalFormatting sqref="CH25">
    <cfRule type="cellIs" dxfId="5852" priority="5050" operator="lessThan">
      <formula>$C$4</formula>
    </cfRule>
  </conditionalFormatting>
  <conditionalFormatting sqref="CH26">
    <cfRule type="cellIs" dxfId="5851" priority="5051" operator="lessThan">
      <formula>$C$4</formula>
    </cfRule>
  </conditionalFormatting>
  <conditionalFormatting sqref="CH26">
    <cfRule type="cellIs" dxfId="5850" priority="5052" operator="lessThan">
      <formula>$C$4</formula>
    </cfRule>
  </conditionalFormatting>
  <conditionalFormatting sqref="CH27">
    <cfRule type="cellIs" dxfId="5849" priority="5053" operator="lessThan">
      <formula>$C$4</formula>
    </cfRule>
  </conditionalFormatting>
  <conditionalFormatting sqref="CH27">
    <cfRule type="cellIs" dxfId="5848" priority="5054" operator="lessThan">
      <formula>$C$4</formula>
    </cfRule>
  </conditionalFormatting>
  <conditionalFormatting sqref="CH28">
    <cfRule type="cellIs" dxfId="5847" priority="5055" operator="lessThan">
      <formula>$C$4</formula>
    </cfRule>
  </conditionalFormatting>
  <conditionalFormatting sqref="CH28">
    <cfRule type="cellIs" dxfId="5846" priority="5056" operator="lessThan">
      <formula>$C$4</formula>
    </cfRule>
  </conditionalFormatting>
  <conditionalFormatting sqref="CH29">
    <cfRule type="cellIs" dxfId="5845" priority="5057" operator="lessThan">
      <formula>$C$4</formula>
    </cfRule>
  </conditionalFormatting>
  <conditionalFormatting sqref="CH29">
    <cfRule type="cellIs" dxfId="5844" priority="5058" operator="lessThan">
      <formula>$C$4</formula>
    </cfRule>
  </conditionalFormatting>
  <conditionalFormatting sqref="CH30">
    <cfRule type="cellIs" dxfId="5843" priority="5059" operator="lessThan">
      <formula>$C$4</formula>
    </cfRule>
  </conditionalFormatting>
  <conditionalFormatting sqref="CH30">
    <cfRule type="cellIs" dxfId="5842" priority="5060" operator="lessThan">
      <formula>$C$4</formula>
    </cfRule>
  </conditionalFormatting>
  <conditionalFormatting sqref="CH31">
    <cfRule type="cellIs" dxfId="5841" priority="5061" operator="lessThan">
      <formula>$C$4</formula>
    </cfRule>
  </conditionalFormatting>
  <conditionalFormatting sqref="CH31">
    <cfRule type="cellIs" dxfId="5840" priority="5062" operator="lessThan">
      <formula>$C$4</formula>
    </cfRule>
  </conditionalFormatting>
  <conditionalFormatting sqref="CH32">
    <cfRule type="cellIs" dxfId="5839" priority="5063" operator="lessThan">
      <formula>$C$4</formula>
    </cfRule>
  </conditionalFormatting>
  <conditionalFormatting sqref="CH32">
    <cfRule type="cellIs" dxfId="5838" priority="5064" operator="lessThan">
      <formula>$C$4</formula>
    </cfRule>
  </conditionalFormatting>
  <conditionalFormatting sqref="CH33">
    <cfRule type="cellIs" dxfId="5837" priority="5065" operator="lessThan">
      <formula>$C$4</formula>
    </cfRule>
  </conditionalFormatting>
  <conditionalFormatting sqref="CH33">
    <cfRule type="cellIs" dxfId="5836" priority="5066" operator="lessThan">
      <formula>$C$4</formula>
    </cfRule>
  </conditionalFormatting>
  <conditionalFormatting sqref="CH34">
    <cfRule type="cellIs" dxfId="5835" priority="5067" operator="lessThan">
      <formula>$C$4</formula>
    </cfRule>
  </conditionalFormatting>
  <conditionalFormatting sqref="CH34">
    <cfRule type="cellIs" dxfId="5834" priority="5068" operator="lessThan">
      <formula>$C$4</formula>
    </cfRule>
  </conditionalFormatting>
  <conditionalFormatting sqref="CH35">
    <cfRule type="cellIs" dxfId="5833" priority="5069" operator="lessThan">
      <formula>$C$4</formula>
    </cfRule>
  </conditionalFormatting>
  <conditionalFormatting sqref="CH35">
    <cfRule type="cellIs" dxfId="5832" priority="5070" operator="lessThan">
      <formula>$C$4</formula>
    </cfRule>
  </conditionalFormatting>
  <conditionalFormatting sqref="CH36">
    <cfRule type="cellIs" dxfId="5831" priority="5071" operator="lessThan">
      <formula>$C$4</formula>
    </cfRule>
  </conditionalFormatting>
  <conditionalFormatting sqref="CH36">
    <cfRule type="cellIs" dxfId="5830" priority="5072" operator="lessThan">
      <formula>$C$4</formula>
    </cfRule>
  </conditionalFormatting>
  <conditionalFormatting sqref="CH37">
    <cfRule type="cellIs" dxfId="5829" priority="5073" operator="lessThan">
      <formula>$C$4</formula>
    </cfRule>
  </conditionalFormatting>
  <conditionalFormatting sqref="CH37">
    <cfRule type="cellIs" dxfId="5828" priority="5074" operator="lessThan">
      <formula>$C$4</formula>
    </cfRule>
  </conditionalFormatting>
  <conditionalFormatting sqref="CH38">
    <cfRule type="cellIs" dxfId="5827" priority="5075" operator="lessThan">
      <formula>$C$4</formula>
    </cfRule>
  </conditionalFormatting>
  <conditionalFormatting sqref="CH38">
    <cfRule type="cellIs" dxfId="5826" priority="5076" operator="lessThan">
      <formula>$C$4</formula>
    </cfRule>
  </conditionalFormatting>
  <conditionalFormatting sqref="CH39">
    <cfRule type="cellIs" dxfId="5825" priority="5077" operator="lessThan">
      <formula>$C$4</formula>
    </cfRule>
  </conditionalFormatting>
  <conditionalFormatting sqref="CH39">
    <cfRule type="cellIs" dxfId="5824" priority="5078" operator="lessThan">
      <formula>$C$4</formula>
    </cfRule>
  </conditionalFormatting>
  <conditionalFormatting sqref="CH40">
    <cfRule type="cellIs" dxfId="5823" priority="5079" operator="lessThan">
      <formula>$C$4</formula>
    </cfRule>
  </conditionalFormatting>
  <conditionalFormatting sqref="CH40">
    <cfRule type="cellIs" dxfId="5822" priority="5080" operator="lessThan">
      <formula>$C$4</formula>
    </cfRule>
  </conditionalFormatting>
  <conditionalFormatting sqref="CH41">
    <cfRule type="cellIs" dxfId="5821" priority="5081" operator="lessThan">
      <formula>$C$4</formula>
    </cfRule>
  </conditionalFormatting>
  <conditionalFormatting sqref="CH41">
    <cfRule type="cellIs" dxfId="5820" priority="5082" operator="lessThan">
      <formula>$C$4</formula>
    </cfRule>
  </conditionalFormatting>
  <conditionalFormatting sqref="CH42">
    <cfRule type="cellIs" dxfId="5819" priority="5083" operator="lessThan">
      <formula>$C$4</formula>
    </cfRule>
  </conditionalFormatting>
  <conditionalFormatting sqref="CH42">
    <cfRule type="cellIs" dxfId="5818" priority="5084" operator="lessThan">
      <formula>$C$4</formula>
    </cfRule>
  </conditionalFormatting>
  <conditionalFormatting sqref="CH43">
    <cfRule type="cellIs" dxfId="5817" priority="5085" operator="lessThan">
      <formula>$C$4</formula>
    </cfRule>
  </conditionalFormatting>
  <conditionalFormatting sqref="CH43">
    <cfRule type="cellIs" dxfId="5816" priority="5086" operator="lessThan">
      <formula>$C$4</formula>
    </cfRule>
  </conditionalFormatting>
  <conditionalFormatting sqref="CH44">
    <cfRule type="cellIs" dxfId="5815" priority="5087" operator="lessThan">
      <formula>$C$4</formula>
    </cfRule>
  </conditionalFormatting>
  <conditionalFormatting sqref="CH44">
    <cfRule type="cellIs" dxfId="5814" priority="5088" operator="lessThan">
      <formula>$C$4</formula>
    </cfRule>
  </conditionalFormatting>
  <conditionalFormatting sqref="CH45">
    <cfRule type="cellIs" dxfId="5813" priority="5089" operator="lessThan">
      <formula>$C$4</formula>
    </cfRule>
  </conditionalFormatting>
  <conditionalFormatting sqref="CH45">
    <cfRule type="cellIs" dxfId="5812" priority="5090" operator="lessThan">
      <formula>$C$4</formula>
    </cfRule>
  </conditionalFormatting>
  <conditionalFormatting sqref="CH46">
    <cfRule type="cellIs" dxfId="5811" priority="5091" operator="lessThan">
      <formula>$C$4</formula>
    </cfRule>
  </conditionalFormatting>
  <conditionalFormatting sqref="CH46">
    <cfRule type="cellIs" dxfId="5810" priority="5092" operator="lessThan">
      <formula>$C$4</formula>
    </cfRule>
  </conditionalFormatting>
  <conditionalFormatting sqref="CH47">
    <cfRule type="cellIs" dxfId="5809" priority="5093" operator="lessThan">
      <formula>$C$4</formula>
    </cfRule>
  </conditionalFormatting>
  <conditionalFormatting sqref="CH47">
    <cfRule type="cellIs" dxfId="5808" priority="5094" operator="lessThan">
      <formula>$C$4</formula>
    </cfRule>
  </conditionalFormatting>
  <conditionalFormatting sqref="CH48">
    <cfRule type="cellIs" dxfId="5807" priority="5095" operator="lessThan">
      <formula>$C$4</formula>
    </cfRule>
  </conditionalFormatting>
  <conditionalFormatting sqref="CH48">
    <cfRule type="cellIs" dxfId="5806" priority="5096" operator="lessThan">
      <formula>$C$4</formula>
    </cfRule>
  </conditionalFormatting>
  <conditionalFormatting sqref="CH49">
    <cfRule type="cellIs" dxfId="5805" priority="5097" operator="lessThan">
      <formula>$C$4</formula>
    </cfRule>
  </conditionalFormatting>
  <conditionalFormatting sqref="CH49">
    <cfRule type="cellIs" dxfId="5804" priority="5098" operator="lessThan">
      <formula>$C$4</formula>
    </cfRule>
  </conditionalFormatting>
  <conditionalFormatting sqref="CH50">
    <cfRule type="cellIs" dxfId="5803" priority="5099" operator="lessThan">
      <formula>$C$4</formula>
    </cfRule>
  </conditionalFormatting>
  <conditionalFormatting sqref="CH50">
    <cfRule type="cellIs" dxfId="5802" priority="5100" operator="lessThan">
      <formula>$C$4</formula>
    </cfRule>
  </conditionalFormatting>
  <conditionalFormatting sqref="CH51">
    <cfRule type="cellIs" dxfId="5801" priority="5101" operator="lessThan">
      <formula>$C$4</formula>
    </cfRule>
  </conditionalFormatting>
  <conditionalFormatting sqref="CH51">
    <cfRule type="cellIs" dxfId="5800" priority="5102" operator="lessThan">
      <formula>$C$4</formula>
    </cfRule>
  </conditionalFormatting>
  <conditionalFormatting sqref="CH52">
    <cfRule type="cellIs" dxfId="5799" priority="5103" operator="lessThan">
      <formula>$C$4</formula>
    </cfRule>
  </conditionalFormatting>
  <conditionalFormatting sqref="CH52">
    <cfRule type="cellIs" dxfId="5798" priority="5104" operator="lessThan">
      <formula>$C$4</formula>
    </cfRule>
  </conditionalFormatting>
  <conditionalFormatting sqref="CH53">
    <cfRule type="cellIs" dxfId="5797" priority="5105" operator="lessThan">
      <formula>$C$4</formula>
    </cfRule>
  </conditionalFormatting>
  <conditionalFormatting sqref="CH53">
    <cfRule type="cellIs" dxfId="5796" priority="5106" operator="lessThan">
      <formula>$C$4</formula>
    </cfRule>
  </conditionalFormatting>
  <conditionalFormatting sqref="CH54">
    <cfRule type="cellIs" dxfId="5795" priority="5107" operator="lessThan">
      <formula>$C$4</formula>
    </cfRule>
  </conditionalFormatting>
  <conditionalFormatting sqref="CH54">
    <cfRule type="cellIs" dxfId="5794" priority="5108" operator="lessThan">
      <formula>$C$4</formula>
    </cfRule>
  </conditionalFormatting>
  <conditionalFormatting sqref="CH55">
    <cfRule type="cellIs" dxfId="5793" priority="5109" operator="lessThan">
      <formula>$C$4</formula>
    </cfRule>
  </conditionalFormatting>
  <conditionalFormatting sqref="CH55">
    <cfRule type="cellIs" dxfId="5792" priority="5110" operator="lessThan">
      <formula>$C$4</formula>
    </cfRule>
  </conditionalFormatting>
  <conditionalFormatting sqref="CH56">
    <cfRule type="cellIs" dxfId="5791" priority="5111" operator="lessThan">
      <formula>$C$4</formula>
    </cfRule>
  </conditionalFormatting>
  <conditionalFormatting sqref="CH56">
    <cfRule type="cellIs" dxfId="5790" priority="5112" operator="lessThan">
      <formula>$C$4</formula>
    </cfRule>
  </conditionalFormatting>
  <conditionalFormatting sqref="CH57">
    <cfRule type="cellIs" dxfId="5789" priority="5113" operator="lessThan">
      <formula>$C$4</formula>
    </cfRule>
  </conditionalFormatting>
  <conditionalFormatting sqref="CH57">
    <cfRule type="cellIs" dxfId="5788" priority="5114" operator="lessThan">
      <formula>$C$4</formula>
    </cfRule>
  </conditionalFormatting>
  <conditionalFormatting sqref="CH58">
    <cfRule type="cellIs" dxfId="5787" priority="5115" operator="lessThan">
      <formula>$C$4</formula>
    </cfRule>
  </conditionalFormatting>
  <conditionalFormatting sqref="CH58">
    <cfRule type="cellIs" dxfId="5786" priority="5116" operator="lessThan">
      <formula>$C$4</formula>
    </cfRule>
  </conditionalFormatting>
  <conditionalFormatting sqref="CH59">
    <cfRule type="cellIs" dxfId="5785" priority="5117" operator="lessThan">
      <formula>$C$4</formula>
    </cfRule>
  </conditionalFormatting>
  <conditionalFormatting sqref="CH59">
    <cfRule type="cellIs" dxfId="5784" priority="5118" operator="lessThan">
      <formula>$C$4</formula>
    </cfRule>
  </conditionalFormatting>
  <conditionalFormatting sqref="CH60">
    <cfRule type="cellIs" dxfId="5783" priority="5119" operator="lessThan">
      <formula>$C$4</formula>
    </cfRule>
  </conditionalFormatting>
  <conditionalFormatting sqref="CH60">
    <cfRule type="cellIs" dxfId="5782" priority="5120" operator="lessThan">
      <formula>$C$4</formula>
    </cfRule>
  </conditionalFormatting>
  <conditionalFormatting sqref="CI11">
    <cfRule type="cellIs" dxfId="5781" priority="5121" operator="lessThan">
      <formula>$C$4</formula>
    </cfRule>
  </conditionalFormatting>
  <conditionalFormatting sqref="CI11">
    <cfRule type="cellIs" dxfId="5780" priority="5122" operator="lessThan">
      <formula>$C$4</formula>
    </cfRule>
  </conditionalFormatting>
  <conditionalFormatting sqref="CI12">
    <cfRule type="cellIs" dxfId="5779" priority="5123" operator="lessThan">
      <formula>$C$4</formula>
    </cfRule>
  </conditionalFormatting>
  <conditionalFormatting sqref="CI12">
    <cfRule type="cellIs" dxfId="5778" priority="5124" operator="lessThan">
      <formula>$C$4</formula>
    </cfRule>
  </conditionalFormatting>
  <conditionalFormatting sqref="CI13">
    <cfRule type="cellIs" dxfId="5777" priority="5125" operator="lessThan">
      <formula>$C$4</formula>
    </cfRule>
  </conditionalFormatting>
  <conditionalFormatting sqref="CI13">
    <cfRule type="cellIs" dxfId="5776" priority="5126" operator="lessThan">
      <formula>$C$4</formula>
    </cfRule>
  </conditionalFormatting>
  <conditionalFormatting sqref="CI14">
    <cfRule type="cellIs" dxfId="5775" priority="5127" operator="lessThan">
      <formula>$C$4</formula>
    </cfRule>
  </conditionalFormatting>
  <conditionalFormatting sqref="CI14">
    <cfRule type="cellIs" dxfId="5774" priority="5128" operator="lessThan">
      <formula>$C$4</formula>
    </cfRule>
  </conditionalFormatting>
  <conditionalFormatting sqref="CI15">
    <cfRule type="cellIs" dxfId="5773" priority="5129" operator="lessThan">
      <formula>$C$4</formula>
    </cfRule>
  </conditionalFormatting>
  <conditionalFormatting sqref="CI15">
    <cfRule type="cellIs" dxfId="5772" priority="5130" operator="lessThan">
      <formula>$C$4</formula>
    </cfRule>
  </conditionalFormatting>
  <conditionalFormatting sqref="CI16">
    <cfRule type="cellIs" dxfId="5771" priority="5131" operator="lessThan">
      <formula>$C$4</formula>
    </cfRule>
  </conditionalFormatting>
  <conditionalFormatting sqref="CI16">
    <cfRule type="cellIs" dxfId="5770" priority="5132" operator="lessThan">
      <formula>$C$4</formula>
    </cfRule>
  </conditionalFormatting>
  <conditionalFormatting sqref="CI17">
    <cfRule type="cellIs" dxfId="5769" priority="5133" operator="lessThan">
      <formula>$C$4</formula>
    </cfRule>
  </conditionalFormatting>
  <conditionalFormatting sqref="CI17">
    <cfRule type="cellIs" dxfId="5768" priority="5134" operator="lessThan">
      <formula>$C$4</formula>
    </cfRule>
  </conditionalFormatting>
  <conditionalFormatting sqref="CI18">
    <cfRule type="cellIs" dxfId="5767" priority="5135" operator="lessThan">
      <formula>$C$4</formula>
    </cfRule>
  </conditionalFormatting>
  <conditionalFormatting sqref="CI18">
    <cfRule type="cellIs" dxfId="5766" priority="5136" operator="lessThan">
      <formula>$C$4</formula>
    </cfRule>
  </conditionalFormatting>
  <conditionalFormatting sqref="CI19">
    <cfRule type="cellIs" dxfId="5765" priority="5137" operator="lessThan">
      <formula>$C$4</formula>
    </cfRule>
  </conditionalFormatting>
  <conditionalFormatting sqref="CI19">
    <cfRule type="cellIs" dxfId="5764" priority="5138" operator="lessThan">
      <formula>$C$4</formula>
    </cfRule>
  </conditionalFormatting>
  <conditionalFormatting sqref="CI20">
    <cfRule type="cellIs" dxfId="5763" priority="5139" operator="lessThan">
      <formula>$C$4</formula>
    </cfRule>
  </conditionalFormatting>
  <conditionalFormatting sqref="CI20">
    <cfRule type="cellIs" dxfId="5762" priority="5140" operator="lessThan">
      <formula>$C$4</formula>
    </cfRule>
  </conditionalFormatting>
  <conditionalFormatting sqref="CI21">
    <cfRule type="cellIs" dxfId="5761" priority="5141" operator="lessThan">
      <formula>$C$4</formula>
    </cfRule>
  </conditionalFormatting>
  <conditionalFormatting sqref="CI21">
    <cfRule type="cellIs" dxfId="5760" priority="5142" operator="lessThan">
      <formula>$C$4</formula>
    </cfRule>
  </conditionalFormatting>
  <conditionalFormatting sqref="CI22">
    <cfRule type="cellIs" dxfId="5759" priority="5143" operator="lessThan">
      <formula>$C$4</formula>
    </cfRule>
  </conditionalFormatting>
  <conditionalFormatting sqref="CI22">
    <cfRule type="cellIs" dxfId="5758" priority="5144" operator="lessThan">
      <formula>$C$4</formula>
    </cfRule>
  </conditionalFormatting>
  <conditionalFormatting sqref="CI23">
    <cfRule type="cellIs" dxfId="5757" priority="5145" operator="lessThan">
      <formula>$C$4</formula>
    </cfRule>
  </conditionalFormatting>
  <conditionalFormatting sqref="CI23">
    <cfRule type="cellIs" dxfId="5756" priority="5146" operator="lessThan">
      <formula>$C$4</formula>
    </cfRule>
  </conditionalFormatting>
  <conditionalFormatting sqref="CI24">
    <cfRule type="cellIs" dxfId="5755" priority="5147" operator="lessThan">
      <formula>$C$4</formula>
    </cfRule>
  </conditionalFormatting>
  <conditionalFormatting sqref="CI24">
    <cfRule type="cellIs" dxfId="5754" priority="5148" operator="lessThan">
      <formula>$C$4</formula>
    </cfRule>
  </conditionalFormatting>
  <conditionalFormatting sqref="CI25">
    <cfRule type="cellIs" dxfId="5753" priority="5149" operator="lessThan">
      <formula>$C$4</formula>
    </cfRule>
  </conditionalFormatting>
  <conditionalFormatting sqref="CI25">
    <cfRule type="cellIs" dxfId="5752" priority="5150" operator="lessThan">
      <formula>$C$4</formula>
    </cfRule>
  </conditionalFormatting>
  <conditionalFormatting sqref="CI26">
    <cfRule type="cellIs" dxfId="5751" priority="5151" operator="lessThan">
      <formula>$C$4</formula>
    </cfRule>
  </conditionalFormatting>
  <conditionalFormatting sqref="CI26">
    <cfRule type="cellIs" dxfId="5750" priority="5152" operator="lessThan">
      <formula>$C$4</formula>
    </cfRule>
  </conditionalFormatting>
  <conditionalFormatting sqref="CI27">
    <cfRule type="cellIs" dxfId="5749" priority="5153" operator="lessThan">
      <formula>$C$4</formula>
    </cfRule>
  </conditionalFormatting>
  <conditionalFormatting sqref="CI27">
    <cfRule type="cellIs" dxfId="5748" priority="5154" operator="lessThan">
      <formula>$C$4</formula>
    </cfRule>
  </conditionalFormatting>
  <conditionalFormatting sqref="CI28">
    <cfRule type="cellIs" dxfId="5747" priority="5155" operator="lessThan">
      <formula>$C$4</formula>
    </cfRule>
  </conditionalFormatting>
  <conditionalFormatting sqref="CI28">
    <cfRule type="cellIs" dxfId="5746" priority="5156" operator="lessThan">
      <formula>$C$4</formula>
    </cfRule>
  </conditionalFormatting>
  <conditionalFormatting sqref="CI29">
    <cfRule type="cellIs" dxfId="5745" priority="5157" operator="lessThan">
      <formula>$C$4</formula>
    </cfRule>
  </conditionalFormatting>
  <conditionalFormatting sqref="CI29">
    <cfRule type="cellIs" dxfId="5744" priority="5158" operator="lessThan">
      <formula>$C$4</formula>
    </cfRule>
  </conditionalFormatting>
  <conditionalFormatting sqref="CI30">
    <cfRule type="cellIs" dxfId="5743" priority="5159" operator="lessThan">
      <formula>$C$4</formula>
    </cfRule>
  </conditionalFormatting>
  <conditionalFormatting sqref="CI30">
    <cfRule type="cellIs" dxfId="5742" priority="5160" operator="lessThan">
      <formula>$C$4</formula>
    </cfRule>
  </conditionalFormatting>
  <conditionalFormatting sqref="CI31">
    <cfRule type="cellIs" dxfId="5741" priority="5161" operator="lessThan">
      <formula>$C$4</formula>
    </cfRule>
  </conditionalFormatting>
  <conditionalFormatting sqref="CI31">
    <cfRule type="cellIs" dxfId="5740" priority="5162" operator="lessThan">
      <formula>$C$4</formula>
    </cfRule>
  </conditionalFormatting>
  <conditionalFormatting sqref="CI32">
    <cfRule type="cellIs" dxfId="5739" priority="5163" operator="lessThan">
      <formula>$C$4</formula>
    </cfRule>
  </conditionalFormatting>
  <conditionalFormatting sqref="CI32">
    <cfRule type="cellIs" dxfId="5738" priority="5164" operator="lessThan">
      <formula>$C$4</formula>
    </cfRule>
  </conditionalFormatting>
  <conditionalFormatting sqref="CI33">
    <cfRule type="cellIs" dxfId="5737" priority="5165" operator="lessThan">
      <formula>$C$4</formula>
    </cfRule>
  </conditionalFormatting>
  <conditionalFormatting sqref="CI33">
    <cfRule type="cellIs" dxfId="5736" priority="5166" operator="lessThan">
      <formula>$C$4</formula>
    </cfRule>
  </conditionalFormatting>
  <conditionalFormatting sqref="CI34">
    <cfRule type="cellIs" dxfId="5735" priority="5167" operator="lessThan">
      <formula>$C$4</formula>
    </cfRule>
  </conditionalFormatting>
  <conditionalFormatting sqref="CI34">
    <cfRule type="cellIs" dxfId="5734" priority="5168" operator="lessThan">
      <formula>$C$4</formula>
    </cfRule>
  </conditionalFormatting>
  <conditionalFormatting sqref="CI35">
    <cfRule type="cellIs" dxfId="5733" priority="5169" operator="lessThan">
      <formula>$C$4</formula>
    </cfRule>
  </conditionalFormatting>
  <conditionalFormatting sqref="CI35">
    <cfRule type="cellIs" dxfId="5732" priority="5170" operator="lessThan">
      <formula>$C$4</formula>
    </cfRule>
  </conditionalFormatting>
  <conditionalFormatting sqref="CI36">
    <cfRule type="cellIs" dxfId="5731" priority="5171" operator="lessThan">
      <formula>$C$4</formula>
    </cfRule>
  </conditionalFormatting>
  <conditionalFormatting sqref="CI36">
    <cfRule type="cellIs" dxfId="5730" priority="5172" operator="lessThan">
      <formula>$C$4</formula>
    </cfRule>
  </conditionalFormatting>
  <conditionalFormatting sqref="CI37">
    <cfRule type="cellIs" dxfId="5729" priority="5173" operator="lessThan">
      <formula>$C$4</formula>
    </cfRule>
  </conditionalFormatting>
  <conditionalFormatting sqref="CI37">
    <cfRule type="cellIs" dxfId="5728" priority="5174" operator="lessThan">
      <formula>$C$4</formula>
    </cfRule>
  </conditionalFormatting>
  <conditionalFormatting sqref="CI38">
    <cfRule type="cellIs" dxfId="5727" priority="5175" operator="lessThan">
      <formula>$C$4</formula>
    </cfRule>
  </conditionalFormatting>
  <conditionalFormatting sqref="CI38">
    <cfRule type="cellIs" dxfId="5726" priority="5176" operator="lessThan">
      <formula>$C$4</formula>
    </cfRule>
  </conditionalFormatting>
  <conditionalFormatting sqref="CI39">
    <cfRule type="cellIs" dxfId="5725" priority="5177" operator="lessThan">
      <formula>$C$4</formula>
    </cfRule>
  </conditionalFormatting>
  <conditionalFormatting sqref="CI39">
    <cfRule type="cellIs" dxfId="5724" priority="5178" operator="lessThan">
      <formula>$C$4</formula>
    </cfRule>
  </conditionalFormatting>
  <conditionalFormatting sqref="CI40">
    <cfRule type="cellIs" dxfId="5723" priority="5179" operator="lessThan">
      <formula>$C$4</formula>
    </cfRule>
  </conditionalFormatting>
  <conditionalFormatting sqref="CI40">
    <cfRule type="cellIs" dxfId="5722" priority="5180" operator="lessThan">
      <formula>$C$4</formula>
    </cfRule>
  </conditionalFormatting>
  <conditionalFormatting sqref="CI41">
    <cfRule type="cellIs" dxfId="5721" priority="5181" operator="lessThan">
      <formula>$C$4</formula>
    </cfRule>
  </conditionalFormatting>
  <conditionalFormatting sqref="CI41">
    <cfRule type="cellIs" dxfId="5720" priority="5182" operator="lessThan">
      <formula>$C$4</formula>
    </cfRule>
  </conditionalFormatting>
  <conditionalFormatting sqref="CI42">
    <cfRule type="cellIs" dxfId="5719" priority="5183" operator="lessThan">
      <formula>$C$4</formula>
    </cfRule>
  </conditionalFormatting>
  <conditionalFormatting sqref="CI42">
    <cfRule type="cellIs" dxfId="5718" priority="5184" operator="lessThan">
      <formula>$C$4</formula>
    </cfRule>
  </conditionalFormatting>
  <conditionalFormatting sqref="CI43">
    <cfRule type="cellIs" dxfId="5717" priority="5185" operator="lessThan">
      <formula>$C$4</formula>
    </cfRule>
  </conditionalFormatting>
  <conditionalFormatting sqref="CI43">
    <cfRule type="cellIs" dxfId="5716" priority="5186" operator="lessThan">
      <formula>$C$4</formula>
    </cfRule>
  </conditionalFormatting>
  <conditionalFormatting sqref="CI44">
    <cfRule type="cellIs" dxfId="5715" priority="5187" operator="lessThan">
      <formula>$C$4</formula>
    </cfRule>
  </conditionalFormatting>
  <conditionalFormatting sqref="CI44">
    <cfRule type="cellIs" dxfId="5714" priority="5188" operator="lessThan">
      <formula>$C$4</formula>
    </cfRule>
  </conditionalFormatting>
  <conditionalFormatting sqref="CI45">
    <cfRule type="cellIs" dxfId="5713" priority="5189" operator="lessThan">
      <formula>$C$4</formula>
    </cfRule>
  </conditionalFormatting>
  <conditionalFormatting sqref="CI45">
    <cfRule type="cellIs" dxfId="5712" priority="5190" operator="lessThan">
      <formula>$C$4</formula>
    </cfRule>
  </conditionalFormatting>
  <conditionalFormatting sqref="CI46">
    <cfRule type="cellIs" dxfId="5711" priority="5191" operator="lessThan">
      <formula>$C$4</formula>
    </cfRule>
  </conditionalFormatting>
  <conditionalFormatting sqref="CI46">
    <cfRule type="cellIs" dxfId="5710" priority="5192" operator="lessThan">
      <formula>$C$4</formula>
    </cfRule>
  </conditionalFormatting>
  <conditionalFormatting sqref="CI47">
    <cfRule type="cellIs" dxfId="5709" priority="5193" operator="lessThan">
      <formula>$C$4</formula>
    </cfRule>
  </conditionalFormatting>
  <conditionalFormatting sqref="CI47">
    <cfRule type="cellIs" dxfId="5708" priority="5194" operator="lessThan">
      <formula>$C$4</formula>
    </cfRule>
  </conditionalFormatting>
  <conditionalFormatting sqref="CI48">
    <cfRule type="cellIs" dxfId="5707" priority="5195" operator="lessThan">
      <formula>$C$4</formula>
    </cfRule>
  </conditionalFormatting>
  <conditionalFormatting sqref="CI48">
    <cfRule type="cellIs" dxfId="5706" priority="5196" operator="lessThan">
      <formula>$C$4</formula>
    </cfRule>
  </conditionalFormatting>
  <conditionalFormatting sqref="CI49">
    <cfRule type="cellIs" dxfId="5705" priority="5197" operator="lessThan">
      <formula>$C$4</formula>
    </cfRule>
  </conditionalFormatting>
  <conditionalFormatting sqref="CI49">
    <cfRule type="cellIs" dxfId="5704" priority="5198" operator="lessThan">
      <formula>$C$4</formula>
    </cfRule>
  </conditionalFormatting>
  <conditionalFormatting sqref="CI50">
    <cfRule type="cellIs" dxfId="5703" priority="5199" operator="lessThan">
      <formula>$C$4</formula>
    </cfRule>
  </conditionalFormatting>
  <conditionalFormatting sqref="CI50">
    <cfRule type="cellIs" dxfId="5702" priority="5200" operator="lessThan">
      <formula>$C$4</formula>
    </cfRule>
  </conditionalFormatting>
  <conditionalFormatting sqref="CI51">
    <cfRule type="cellIs" dxfId="5701" priority="5201" operator="lessThan">
      <formula>$C$4</formula>
    </cfRule>
  </conditionalFormatting>
  <conditionalFormatting sqref="CI51">
    <cfRule type="cellIs" dxfId="5700" priority="5202" operator="lessThan">
      <formula>$C$4</formula>
    </cfRule>
  </conditionalFormatting>
  <conditionalFormatting sqref="CI52">
    <cfRule type="cellIs" dxfId="5699" priority="5203" operator="lessThan">
      <formula>$C$4</formula>
    </cfRule>
  </conditionalFormatting>
  <conditionalFormatting sqref="CI52">
    <cfRule type="cellIs" dxfId="5698" priority="5204" operator="lessThan">
      <formula>$C$4</formula>
    </cfRule>
  </conditionalFormatting>
  <conditionalFormatting sqref="CI53">
    <cfRule type="cellIs" dxfId="5697" priority="5205" operator="lessThan">
      <formula>$C$4</formula>
    </cfRule>
  </conditionalFormatting>
  <conditionalFormatting sqref="CI53">
    <cfRule type="cellIs" dxfId="5696" priority="5206" operator="lessThan">
      <formula>$C$4</formula>
    </cfRule>
  </conditionalFormatting>
  <conditionalFormatting sqref="CI54">
    <cfRule type="cellIs" dxfId="5695" priority="5207" operator="lessThan">
      <formula>$C$4</formula>
    </cfRule>
  </conditionalFormatting>
  <conditionalFormatting sqref="CI54">
    <cfRule type="cellIs" dxfId="5694" priority="5208" operator="lessThan">
      <formula>$C$4</formula>
    </cfRule>
  </conditionalFormatting>
  <conditionalFormatting sqref="CI55">
    <cfRule type="cellIs" dxfId="5693" priority="5209" operator="lessThan">
      <formula>$C$4</formula>
    </cfRule>
  </conditionalFormatting>
  <conditionalFormatting sqref="CI55">
    <cfRule type="cellIs" dxfId="5692" priority="5210" operator="lessThan">
      <formula>$C$4</formula>
    </cfRule>
  </conditionalFormatting>
  <conditionalFormatting sqref="CI56">
    <cfRule type="cellIs" dxfId="5691" priority="5211" operator="lessThan">
      <formula>$C$4</formula>
    </cfRule>
  </conditionalFormatting>
  <conditionalFormatting sqref="CI56">
    <cfRule type="cellIs" dxfId="5690" priority="5212" operator="lessThan">
      <formula>$C$4</formula>
    </cfRule>
  </conditionalFormatting>
  <conditionalFormatting sqref="CI57">
    <cfRule type="cellIs" dxfId="5689" priority="5213" operator="lessThan">
      <formula>$C$4</formula>
    </cfRule>
  </conditionalFormatting>
  <conditionalFormatting sqref="CI57">
    <cfRule type="cellIs" dxfId="5688" priority="5214" operator="lessThan">
      <formula>$C$4</formula>
    </cfRule>
  </conditionalFormatting>
  <conditionalFormatting sqref="CI58">
    <cfRule type="cellIs" dxfId="5687" priority="5215" operator="lessThan">
      <formula>$C$4</formula>
    </cfRule>
  </conditionalFormatting>
  <conditionalFormatting sqref="CI58">
    <cfRule type="cellIs" dxfId="5686" priority="5216" operator="lessThan">
      <formula>$C$4</formula>
    </cfRule>
  </conditionalFormatting>
  <conditionalFormatting sqref="CI59">
    <cfRule type="cellIs" dxfId="5685" priority="5217" operator="lessThan">
      <formula>$C$4</formula>
    </cfRule>
  </conditionalFormatting>
  <conditionalFormatting sqref="CI59">
    <cfRule type="cellIs" dxfId="5684" priority="5218" operator="lessThan">
      <formula>$C$4</formula>
    </cfRule>
  </conditionalFormatting>
  <conditionalFormatting sqref="CI60">
    <cfRule type="cellIs" dxfId="5683" priority="5219" operator="lessThan">
      <formula>$C$4</formula>
    </cfRule>
  </conditionalFormatting>
  <conditionalFormatting sqref="CI60">
    <cfRule type="cellIs" dxfId="5682" priority="5220" operator="lessThan">
      <formula>$C$4</formula>
    </cfRule>
  </conditionalFormatting>
  <conditionalFormatting sqref="CJ11">
    <cfRule type="cellIs" dxfId="5681" priority="5221" operator="lessThan">
      <formula>$C$4</formula>
    </cfRule>
  </conditionalFormatting>
  <conditionalFormatting sqref="CJ11">
    <cfRule type="cellIs" dxfId="5680" priority="5222" operator="lessThan">
      <formula>$C$4</formula>
    </cfRule>
  </conditionalFormatting>
  <conditionalFormatting sqref="CJ12">
    <cfRule type="cellIs" dxfId="5679" priority="5223" operator="lessThan">
      <formula>$C$4</formula>
    </cfRule>
  </conditionalFormatting>
  <conditionalFormatting sqref="CJ12">
    <cfRule type="cellIs" dxfId="5678" priority="5224" operator="lessThan">
      <formula>$C$4</formula>
    </cfRule>
  </conditionalFormatting>
  <conditionalFormatting sqref="CJ13">
    <cfRule type="cellIs" dxfId="5677" priority="5225" operator="lessThan">
      <formula>$C$4</formula>
    </cfRule>
  </conditionalFormatting>
  <conditionalFormatting sqref="CJ13">
    <cfRule type="cellIs" dxfId="5676" priority="5226" operator="lessThan">
      <formula>$C$4</formula>
    </cfRule>
  </conditionalFormatting>
  <conditionalFormatting sqref="CJ14">
    <cfRule type="cellIs" dxfId="5675" priority="5227" operator="lessThan">
      <formula>$C$4</formula>
    </cfRule>
  </conditionalFormatting>
  <conditionalFormatting sqref="CJ14">
    <cfRule type="cellIs" dxfId="5674" priority="5228" operator="lessThan">
      <formula>$C$4</formula>
    </cfRule>
  </conditionalFormatting>
  <conditionalFormatting sqref="CJ15">
    <cfRule type="cellIs" dxfId="5673" priority="5229" operator="lessThan">
      <formula>$C$4</formula>
    </cfRule>
  </conditionalFormatting>
  <conditionalFormatting sqref="CJ15">
    <cfRule type="cellIs" dxfId="5672" priority="5230" operator="lessThan">
      <formula>$C$4</formula>
    </cfRule>
  </conditionalFormatting>
  <conditionalFormatting sqref="CJ16">
    <cfRule type="cellIs" dxfId="5671" priority="5231" operator="lessThan">
      <formula>$C$4</formula>
    </cfRule>
  </conditionalFormatting>
  <conditionalFormatting sqref="CJ16">
    <cfRule type="cellIs" dxfId="5670" priority="5232" operator="lessThan">
      <formula>$C$4</formula>
    </cfRule>
  </conditionalFormatting>
  <conditionalFormatting sqref="CJ17">
    <cfRule type="cellIs" dxfId="5669" priority="5233" operator="lessThan">
      <formula>$C$4</formula>
    </cfRule>
  </conditionalFormatting>
  <conditionalFormatting sqref="CJ17">
    <cfRule type="cellIs" dxfId="5668" priority="5234" operator="lessThan">
      <formula>$C$4</formula>
    </cfRule>
  </conditionalFormatting>
  <conditionalFormatting sqref="CJ18">
    <cfRule type="cellIs" dxfId="5667" priority="5235" operator="lessThan">
      <formula>$C$4</formula>
    </cfRule>
  </conditionalFormatting>
  <conditionalFormatting sqref="CJ18">
    <cfRule type="cellIs" dxfId="5666" priority="5236" operator="lessThan">
      <formula>$C$4</formula>
    </cfRule>
  </conditionalFormatting>
  <conditionalFormatting sqref="CJ19">
    <cfRule type="cellIs" dxfId="5665" priority="5237" operator="lessThan">
      <formula>$C$4</formula>
    </cfRule>
  </conditionalFormatting>
  <conditionalFormatting sqref="CJ19">
    <cfRule type="cellIs" dxfId="5664" priority="5238" operator="lessThan">
      <formula>$C$4</formula>
    </cfRule>
  </conditionalFormatting>
  <conditionalFormatting sqref="CJ20">
    <cfRule type="cellIs" dxfId="5663" priority="5239" operator="lessThan">
      <formula>$C$4</formula>
    </cfRule>
  </conditionalFormatting>
  <conditionalFormatting sqref="CJ20">
    <cfRule type="cellIs" dxfId="5662" priority="5240" operator="lessThan">
      <formula>$C$4</formula>
    </cfRule>
  </conditionalFormatting>
  <conditionalFormatting sqref="CJ21">
    <cfRule type="cellIs" dxfId="5661" priority="5241" operator="lessThan">
      <formula>$C$4</formula>
    </cfRule>
  </conditionalFormatting>
  <conditionalFormatting sqref="CJ21">
    <cfRule type="cellIs" dxfId="5660" priority="5242" operator="lessThan">
      <formula>$C$4</formula>
    </cfRule>
  </conditionalFormatting>
  <conditionalFormatting sqref="CJ22">
    <cfRule type="cellIs" dxfId="5659" priority="5243" operator="lessThan">
      <formula>$C$4</formula>
    </cfRule>
  </conditionalFormatting>
  <conditionalFormatting sqref="CJ22">
    <cfRule type="cellIs" dxfId="5658" priority="5244" operator="lessThan">
      <formula>$C$4</formula>
    </cfRule>
  </conditionalFormatting>
  <conditionalFormatting sqref="CJ23">
    <cfRule type="cellIs" dxfId="5657" priority="5245" operator="lessThan">
      <formula>$C$4</formula>
    </cfRule>
  </conditionalFormatting>
  <conditionalFormatting sqref="CJ23">
    <cfRule type="cellIs" dxfId="5656" priority="5246" operator="lessThan">
      <formula>$C$4</formula>
    </cfRule>
  </conditionalFormatting>
  <conditionalFormatting sqref="CJ24">
    <cfRule type="cellIs" dxfId="5655" priority="5247" operator="lessThan">
      <formula>$C$4</formula>
    </cfRule>
  </conditionalFormatting>
  <conditionalFormatting sqref="CJ24">
    <cfRule type="cellIs" dxfId="5654" priority="5248" operator="lessThan">
      <formula>$C$4</formula>
    </cfRule>
  </conditionalFormatting>
  <conditionalFormatting sqref="CJ25">
    <cfRule type="cellIs" dxfId="5653" priority="5249" operator="lessThan">
      <formula>$C$4</formula>
    </cfRule>
  </conditionalFormatting>
  <conditionalFormatting sqref="CJ25">
    <cfRule type="cellIs" dxfId="5652" priority="5250" operator="lessThan">
      <formula>$C$4</formula>
    </cfRule>
  </conditionalFormatting>
  <conditionalFormatting sqref="CJ26">
    <cfRule type="cellIs" dxfId="5651" priority="5251" operator="lessThan">
      <formula>$C$4</formula>
    </cfRule>
  </conditionalFormatting>
  <conditionalFormatting sqref="CJ26">
    <cfRule type="cellIs" dxfId="5650" priority="5252" operator="lessThan">
      <formula>$C$4</formula>
    </cfRule>
  </conditionalFormatting>
  <conditionalFormatting sqref="CJ27">
    <cfRule type="cellIs" dxfId="5649" priority="5253" operator="lessThan">
      <formula>$C$4</formula>
    </cfRule>
  </conditionalFormatting>
  <conditionalFormatting sqref="CJ27">
    <cfRule type="cellIs" dxfId="5648" priority="5254" operator="lessThan">
      <formula>$C$4</formula>
    </cfRule>
  </conditionalFormatting>
  <conditionalFormatting sqref="CJ28">
    <cfRule type="cellIs" dxfId="5647" priority="5255" operator="lessThan">
      <formula>$C$4</formula>
    </cfRule>
  </conditionalFormatting>
  <conditionalFormatting sqref="CJ28">
    <cfRule type="cellIs" dxfId="5646" priority="5256" operator="lessThan">
      <formula>$C$4</formula>
    </cfRule>
  </conditionalFormatting>
  <conditionalFormatting sqref="CJ29">
    <cfRule type="cellIs" dxfId="5645" priority="5257" operator="lessThan">
      <formula>$C$4</formula>
    </cfRule>
  </conditionalFormatting>
  <conditionalFormatting sqref="CJ29">
    <cfRule type="cellIs" dxfId="5644" priority="5258" operator="lessThan">
      <formula>$C$4</formula>
    </cfRule>
  </conditionalFormatting>
  <conditionalFormatting sqref="CJ30">
    <cfRule type="cellIs" dxfId="5643" priority="5259" operator="lessThan">
      <formula>$C$4</formula>
    </cfRule>
  </conditionalFormatting>
  <conditionalFormatting sqref="CJ30">
    <cfRule type="cellIs" dxfId="5642" priority="5260" operator="lessThan">
      <formula>$C$4</formula>
    </cfRule>
  </conditionalFormatting>
  <conditionalFormatting sqref="CJ31">
    <cfRule type="cellIs" dxfId="5641" priority="5261" operator="lessThan">
      <formula>$C$4</formula>
    </cfRule>
  </conditionalFormatting>
  <conditionalFormatting sqref="CJ31">
    <cfRule type="cellIs" dxfId="5640" priority="5262" operator="lessThan">
      <formula>$C$4</formula>
    </cfRule>
  </conditionalFormatting>
  <conditionalFormatting sqref="CJ32">
    <cfRule type="cellIs" dxfId="5639" priority="5263" operator="lessThan">
      <formula>$C$4</formula>
    </cfRule>
  </conditionalFormatting>
  <conditionalFormatting sqref="CJ32">
    <cfRule type="cellIs" dxfId="5638" priority="5264" operator="lessThan">
      <formula>$C$4</formula>
    </cfRule>
  </conditionalFormatting>
  <conditionalFormatting sqref="CJ33">
    <cfRule type="cellIs" dxfId="5637" priority="5265" operator="lessThan">
      <formula>$C$4</formula>
    </cfRule>
  </conditionalFormatting>
  <conditionalFormatting sqref="CJ33">
    <cfRule type="cellIs" dxfId="5636" priority="5266" operator="lessThan">
      <formula>$C$4</formula>
    </cfRule>
  </conditionalFormatting>
  <conditionalFormatting sqref="CJ34">
    <cfRule type="cellIs" dxfId="5635" priority="5267" operator="lessThan">
      <formula>$C$4</formula>
    </cfRule>
  </conditionalFormatting>
  <conditionalFormatting sqref="CJ34">
    <cfRule type="cellIs" dxfId="5634" priority="5268" operator="lessThan">
      <formula>$C$4</formula>
    </cfRule>
  </conditionalFormatting>
  <conditionalFormatting sqref="CJ35">
    <cfRule type="cellIs" dxfId="5633" priority="5269" operator="lessThan">
      <formula>$C$4</formula>
    </cfRule>
  </conditionalFormatting>
  <conditionalFormatting sqref="CJ35">
    <cfRule type="cellIs" dxfId="5632" priority="5270" operator="lessThan">
      <formula>$C$4</formula>
    </cfRule>
  </conditionalFormatting>
  <conditionalFormatting sqref="CJ36">
    <cfRule type="cellIs" dxfId="5631" priority="5271" operator="lessThan">
      <formula>$C$4</formula>
    </cfRule>
  </conditionalFormatting>
  <conditionalFormatting sqref="CJ36">
    <cfRule type="cellIs" dxfId="5630" priority="5272" operator="lessThan">
      <formula>$C$4</formula>
    </cfRule>
  </conditionalFormatting>
  <conditionalFormatting sqref="CJ37">
    <cfRule type="cellIs" dxfId="5629" priority="5273" operator="lessThan">
      <formula>$C$4</formula>
    </cfRule>
  </conditionalFormatting>
  <conditionalFormatting sqref="CJ37">
    <cfRule type="cellIs" dxfId="5628" priority="5274" operator="lessThan">
      <formula>$C$4</formula>
    </cfRule>
  </conditionalFormatting>
  <conditionalFormatting sqref="CJ38">
    <cfRule type="cellIs" dxfId="5627" priority="5275" operator="lessThan">
      <formula>$C$4</formula>
    </cfRule>
  </conditionalFormatting>
  <conditionalFormatting sqref="CJ38">
    <cfRule type="cellIs" dxfId="5626" priority="5276" operator="lessThan">
      <formula>$C$4</formula>
    </cfRule>
  </conditionalFormatting>
  <conditionalFormatting sqref="CJ39">
    <cfRule type="cellIs" dxfId="5625" priority="5277" operator="lessThan">
      <formula>$C$4</formula>
    </cfRule>
  </conditionalFormatting>
  <conditionalFormatting sqref="CJ39">
    <cfRule type="cellIs" dxfId="5624" priority="5278" operator="lessThan">
      <formula>$C$4</formula>
    </cfRule>
  </conditionalFormatting>
  <conditionalFormatting sqref="CJ40">
    <cfRule type="cellIs" dxfId="5623" priority="5279" operator="lessThan">
      <formula>$C$4</formula>
    </cfRule>
  </conditionalFormatting>
  <conditionalFormatting sqref="CJ40">
    <cfRule type="cellIs" dxfId="5622" priority="5280" operator="lessThan">
      <formula>$C$4</formula>
    </cfRule>
  </conditionalFormatting>
  <conditionalFormatting sqref="CJ41">
    <cfRule type="cellIs" dxfId="5621" priority="5281" operator="lessThan">
      <formula>$C$4</formula>
    </cfRule>
  </conditionalFormatting>
  <conditionalFormatting sqref="CJ41">
    <cfRule type="cellIs" dxfId="5620" priority="5282" operator="lessThan">
      <formula>$C$4</formula>
    </cfRule>
  </conditionalFormatting>
  <conditionalFormatting sqref="CJ42">
    <cfRule type="cellIs" dxfId="5619" priority="5283" operator="lessThan">
      <formula>$C$4</formula>
    </cfRule>
  </conditionalFormatting>
  <conditionalFormatting sqref="CJ42">
    <cfRule type="cellIs" dxfId="5618" priority="5284" operator="lessThan">
      <formula>$C$4</formula>
    </cfRule>
  </conditionalFormatting>
  <conditionalFormatting sqref="CJ43">
    <cfRule type="cellIs" dxfId="5617" priority="5285" operator="lessThan">
      <formula>$C$4</formula>
    </cfRule>
  </conditionalFormatting>
  <conditionalFormatting sqref="CJ43">
    <cfRule type="cellIs" dxfId="5616" priority="5286" operator="lessThan">
      <formula>$C$4</formula>
    </cfRule>
  </conditionalFormatting>
  <conditionalFormatting sqref="CJ44">
    <cfRule type="cellIs" dxfId="5615" priority="5287" operator="lessThan">
      <formula>$C$4</formula>
    </cfRule>
  </conditionalFormatting>
  <conditionalFormatting sqref="CJ44">
    <cfRule type="cellIs" dxfId="5614" priority="5288" operator="lessThan">
      <formula>$C$4</formula>
    </cfRule>
  </conditionalFormatting>
  <conditionalFormatting sqref="CJ45">
    <cfRule type="cellIs" dxfId="5613" priority="5289" operator="lessThan">
      <formula>$C$4</formula>
    </cfRule>
  </conditionalFormatting>
  <conditionalFormatting sqref="CJ45">
    <cfRule type="cellIs" dxfId="5612" priority="5290" operator="lessThan">
      <formula>$C$4</formula>
    </cfRule>
  </conditionalFormatting>
  <conditionalFormatting sqref="CJ46">
    <cfRule type="cellIs" dxfId="5611" priority="5291" operator="lessThan">
      <formula>$C$4</formula>
    </cfRule>
  </conditionalFormatting>
  <conditionalFormatting sqref="CJ46">
    <cfRule type="cellIs" dxfId="5610" priority="5292" operator="lessThan">
      <formula>$C$4</formula>
    </cfRule>
  </conditionalFormatting>
  <conditionalFormatting sqref="CJ47">
    <cfRule type="cellIs" dxfId="5609" priority="5293" operator="lessThan">
      <formula>$C$4</formula>
    </cfRule>
  </conditionalFormatting>
  <conditionalFormatting sqref="CJ47">
    <cfRule type="cellIs" dxfId="5608" priority="5294" operator="lessThan">
      <formula>$C$4</formula>
    </cfRule>
  </conditionalFormatting>
  <conditionalFormatting sqref="CJ48">
    <cfRule type="cellIs" dxfId="5607" priority="5295" operator="lessThan">
      <formula>$C$4</formula>
    </cfRule>
  </conditionalFormatting>
  <conditionalFormatting sqref="CJ48">
    <cfRule type="cellIs" dxfId="5606" priority="5296" operator="lessThan">
      <formula>$C$4</formula>
    </cfRule>
  </conditionalFormatting>
  <conditionalFormatting sqref="CJ49">
    <cfRule type="cellIs" dxfId="5605" priority="5297" operator="lessThan">
      <formula>$C$4</formula>
    </cfRule>
  </conditionalFormatting>
  <conditionalFormatting sqref="CJ49">
    <cfRule type="cellIs" dxfId="5604" priority="5298" operator="lessThan">
      <formula>$C$4</formula>
    </cfRule>
  </conditionalFormatting>
  <conditionalFormatting sqref="CJ50">
    <cfRule type="cellIs" dxfId="5603" priority="5299" operator="lessThan">
      <formula>$C$4</formula>
    </cfRule>
  </conditionalFormatting>
  <conditionalFormatting sqref="CJ50">
    <cfRule type="cellIs" dxfId="5602" priority="5300" operator="lessThan">
      <formula>$C$4</formula>
    </cfRule>
  </conditionalFormatting>
  <conditionalFormatting sqref="CJ51">
    <cfRule type="cellIs" dxfId="5601" priority="5301" operator="lessThan">
      <formula>$C$4</formula>
    </cfRule>
  </conditionalFormatting>
  <conditionalFormatting sqref="CJ51">
    <cfRule type="cellIs" dxfId="5600" priority="5302" operator="lessThan">
      <formula>$C$4</formula>
    </cfRule>
  </conditionalFormatting>
  <conditionalFormatting sqref="CJ52">
    <cfRule type="cellIs" dxfId="5599" priority="5303" operator="lessThan">
      <formula>$C$4</formula>
    </cfRule>
  </conditionalFormatting>
  <conditionalFormatting sqref="CJ52">
    <cfRule type="cellIs" dxfId="5598" priority="5304" operator="lessThan">
      <formula>$C$4</formula>
    </cfRule>
  </conditionalFormatting>
  <conditionalFormatting sqref="CJ53">
    <cfRule type="cellIs" dxfId="5597" priority="5305" operator="lessThan">
      <formula>$C$4</formula>
    </cfRule>
  </conditionalFormatting>
  <conditionalFormatting sqref="CJ53">
    <cfRule type="cellIs" dxfId="5596" priority="5306" operator="lessThan">
      <formula>$C$4</formula>
    </cfRule>
  </conditionalFormatting>
  <conditionalFormatting sqref="CJ54">
    <cfRule type="cellIs" dxfId="5595" priority="5307" operator="lessThan">
      <formula>$C$4</formula>
    </cfRule>
  </conditionalFormatting>
  <conditionalFormatting sqref="CJ54">
    <cfRule type="cellIs" dxfId="5594" priority="5308" operator="lessThan">
      <formula>$C$4</formula>
    </cfRule>
  </conditionalFormatting>
  <conditionalFormatting sqref="CJ55">
    <cfRule type="cellIs" dxfId="5593" priority="5309" operator="lessThan">
      <formula>$C$4</formula>
    </cfRule>
  </conditionalFormatting>
  <conditionalFormatting sqref="CJ55">
    <cfRule type="cellIs" dxfId="5592" priority="5310" operator="lessThan">
      <formula>$C$4</formula>
    </cfRule>
  </conditionalFormatting>
  <conditionalFormatting sqref="CJ56">
    <cfRule type="cellIs" dxfId="5591" priority="5311" operator="lessThan">
      <formula>$C$4</formula>
    </cfRule>
  </conditionalFormatting>
  <conditionalFormatting sqref="CJ56">
    <cfRule type="cellIs" dxfId="5590" priority="5312" operator="lessThan">
      <formula>$C$4</formula>
    </cfRule>
  </conditionalFormatting>
  <conditionalFormatting sqref="CJ57">
    <cfRule type="cellIs" dxfId="5589" priority="5313" operator="lessThan">
      <formula>$C$4</formula>
    </cfRule>
  </conditionalFormatting>
  <conditionalFormatting sqref="CJ57">
    <cfRule type="cellIs" dxfId="5588" priority="5314" operator="lessThan">
      <formula>$C$4</formula>
    </cfRule>
  </conditionalFormatting>
  <conditionalFormatting sqref="CJ58">
    <cfRule type="cellIs" dxfId="5587" priority="5315" operator="lessThan">
      <formula>$C$4</formula>
    </cfRule>
  </conditionalFormatting>
  <conditionalFormatting sqref="CJ58">
    <cfRule type="cellIs" dxfId="5586" priority="5316" operator="lessThan">
      <formula>$C$4</formula>
    </cfRule>
  </conditionalFormatting>
  <conditionalFormatting sqref="CJ59">
    <cfRule type="cellIs" dxfId="5585" priority="5317" operator="lessThan">
      <formula>$C$4</formula>
    </cfRule>
  </conditionalFormatting>
  <conditionalFormatting sqref="CJ59">
    <cfRule type="cellIs" dxfId="5584" priority="5318" operator="lessThan">
      <formula>$C$4</formula>
    </cfRule>
  </conditionalFormatting>
  <conditionalFormatting sqref="CJ60">
    <cfRule type="cellIs" dxfId="5583" priority="5319" operator="lessThan">
      <formula>$C$4</formula>
    </cfRule>
  </conditionalFormatting>
  <conditionalFormatting sqref="CJ60">
    <cfRule type="cellIs" dxfId="5582" priority="5320" operator="lessThan">
      <formula>$C$4</formula>
    </cfRule>
  </conditionalFormatting>
  <conditionalFormatting sqref="CK11">
    <cfRule type="cellIs" dxfId="5581" priority="5321" operator="lessThan">
      <formula>$C$4</formula>
    </cfRule>
  </conditionalFormatting>
  <conditionalFormatting sqref="CK11">
    <cfRule type="cellIs" dxfId="5580" priority="5322" operator="lessThan">
      <formula>$C$4</formula>
    </cfRule>
  </conditionalFormatting>
  <conditionalFormatting sqref="CK12">
    <cfRule type="cellIs" dxfId="5579" priority="5323" operator="lessThan">
      <formula>$C$4</formula>
    </cfRule>
  </conditionalFormatting>
  <conditionalFormatting sqref="CK12">
    <cfRule type="cellIs" dxfId="5578" priority="5324" operator="lessThan">
      <formula>$C$4</formula>
    </cfRule>
  </conditionalFormatting>
  <conditionalFormatting sqref="CK13">
    <cfRule type="cellIs" dxfId="5577" priority="5325" operator="lessThan">
      <formula>$C$4</formula>
    </cfRule>
  </conditionalFormatting>
  <conditionalFormatting sqref="CK13">
    <cfRule type="cellIs" dxfId="5576" priority="5326" operator="lessThan">
      <formula>$C$4</formula>
    </cfRule>
  </conditionalFormatting>
  <conditionalFormatting sqref="CK14">
    <cfRule type="cellIs" dxfId="5575" priority="5327" operator="lessThan">
      <formula>$C$4</formula>
    </cfRule>
  </conditionalFormatting>
  <conditionalFormatting sqref="CK14">
    <cfRule type="cellIs" dxfId="5574" priority="5328" operator="lessThan">
      <formula>$C$4</formula>
    </cfRule>
  </conditionalFormatting>
  <conditionalFormatting sqref="CK15">
    <cfRule type="cellIs" dxfId="5573" priority="5329" operator="lessThan">
      <formula>$C$4</formula>
    </cfRule>
  </conditionalFormatting>
  <conditionalFormatting sqref="CK15">
    <cfRule type="cellIs" dxfId="5572" priority="5330" operator="lessThan">
      <formula>$C$4</formula>
    </cfRule>
  </conditionalFormatting>
  <conditionalFormatting sqref="CK16">
    <cfRule type="cellIs" dxfId="5571" priority="5331" operator="lessThan">
      <formula>$C$4</formula>
    </cfRule>
  </conditionalFormatting>
  <conditionalFormatting sqref="CK16">
    <cfRule type="cellIs" dxfId="5570" priority="5332" operator="lessThan">
      <formula>$C$4</formula>
    </cfRule>
  </conditionalFormatting>
  <conditionalFormatting sqref="CK17">
    <cfRule type="cellIs" dxfId="5569" priority="5333" operator="lessThan">
      <formula>$C$4</formula>
    </cfRule>
  </conditionalFormatting>
  <conditionalFormatting sqref="CK17">
    <cfRule type="cellIs" dxfId="5568" priority="5334" operator="lessThan">
      <formula>$C$4</formula>
    </cfRule>
  </conditionalFormatting>
  <conditionalFormatting sqref="CK18">
    <cfRule type="cellIs" dxfId="5567" priority="5335" operator="lessThan">
      <formula>$C$4</formula>
    </cfRule>
  </conditionalFormatting>
  <conditionalFormatting sqref="CK18">
    <cfRule type="cellIs" dxfId="5566" priority="5336" operator="lessThan">
      <formula>$C$4</formula>
    </cfRule>
  </conditionalFormatting>
  <conditionalFormatting sqref="CK19">
    <cfRule type="cellIs" dxfId="5565" priority="5337" operator="lessThan">
      <formula>$C$4</formula>
    </cfRule>
  </conditionalFormatting>
  <conditionalFormatting sqref="CK19">
    <cfRule type="cellIs" dxfId="5564" priority="5338" operator="lessThan">
      <formula>$C$4</formula>
    </cfRule>
  </conditionalFormatting>
  <conditionalFormatting sqref="CK20">
    <cfRule type="cellIs" dxfId="5563" priority="5339" operator="lessThan">
      <formula>$C$4</formula>
    </cfRule>
  </conditionalFormatting>
  <conditionalFormatting sqref="CK20">
    <cfRule type="cellIs" dxfId="5562" priority="5340" operator="lessThan">
      <formula>$C$4</formula>
    </cfRule>
  </conditionalFormatting>
  <conditionalFormatting sqref="CK21">
    <cfRule type="cellIs" dxfId="5561" priority="5341" operator="lessThan">
      <formula>$C$4</formula>
    </cfRule>
  </conditionalFormatting>
  <conditionalFormatting sqref="CK21">
    <cfRule type="cellIs" dxfId="5560" priority="5342" operator="lessThan">
      <formula>$C$4</formula>
    </cfRule>
  </conditionalFormatting>
  <conditionalFormatting sqref="CK22">
    <cfRule type="cellIs" dxfId="5559" priority="5343" operator="lessThan">
      <formula>$C$4</formula>
    </cfRule>
  </conditionalFormatting>
  <conditionalFormatting sqref="CK22">
    <cfRule type="cellIs" dxfId="5558" priority="5344" operator="lessThan">
      <formula>$C$4</formula>
    </cfRule>
  </conditionalFormatting>
  <conditionalFormatting sqref="CK23">
    <cfRule type="cellIs" dxfId="5557" priority="5345" operator="lessThan">
      <formula>$C$4</formula>
    </cfRule>
  </conditionalFormatting>
  <conditionalFormatting sqref="CK23">
    <cfRule type="cellIs" dxfId="5556" priority="5346" operator="lessThan">
      <formula>$C$4</formula>
    </cfRule>
  </conditionalFormatting>
  <conditionalFormatting sqref="CK24">
    <cfRule type="cellIs" dxfId="5555" priority="5347" operator="lessThan">
      <formula>$C$4</formula>
    </cfRule>
  </conditionalFormatting>
  <conditionalFormatting sqref="CK24">
    <cfRule type="cellIs" dxfId="5554" priority="5348" operator="lessThan">
      <formula>$C$4</formula>
    </cfRule>
  </conditionalFormatting>
  <conditionalFormatting sqref="CK25">
    <cfRule type="cellIs" dxfId="5553" priority="5349" operator="lessThan">
      <formula>$C$4</formula>
    </cfRule>
  </conditionalFormatting>
  <conditionalFormatting sqref="CK25">
    <cfRule type="cellIs" dxfId="5552" priority="5350" operator="lessThan">
      <formula>$C$4</formula>
    </cfRule>
  </conditionalFormatting>
  <conditionalFormatting sqref="CK26">
    <cfRule type="cellIs" dxfId="5551" priority="5351" operator="lessThan">
      <formula>$C$4</formula>
    </cfRule>
  </conditionalFormatting>
  <conditionalFormatting sqref="CK26">
    <cfRule type="cellIs" dxfId="5550" priority="5352" operator="lessThan">
      <formula>$C$4</formula>
    </cfRule>
  </conditionalFormatting>
  <conditionalFormatting sqref="CK27">
    <cfRule type="cellIs" dxfId="5549" priority="5353" operator="lessThan">
      <formula>$C$4</formula>
    </cfRule>
  </conditionalFormatting>
  <conditionalFormatting sqref="CK27">
    <cfRule type="cellIs" dxfId="5548" priority="5354" operator="lessThan">
      <formula>$C$4</formula>
    </cfRule>
  </conditionalFormatting>
  <conditionalFormatting sqref="CK28">
    <cfRule type="cellIs" dxfId="5547" priority="5355" operator="lessThan">
      <formula>$C$4</formula>
    </cfRule>
  </conditionalFormatting>
  <conditionalFormatting sqref="CK28">
    <cfRule type="cellIs" dxfId="5546" priority="5356" operator="lessThan">
      <formula>$C$4</formula>
    </cfRule>
  </conditionalFormatting>
  <conditionalFormatting sqref="CK29">
    <cfRule type="cellIs" dxfId="5545" priority="5357" operator="lessThan">
      <formula>$C$4</formula>
    </cfRule>
  </conditionalFormatting>
  <conditionalFormatting sqref="CK29">
    <cfRule type="cellIs" dxfId="5544" priority="5358" operator="lessThan">
      <formula>$C$4</formula>
    </cfRule>
  </conditionalFormatting>
  <conditionalFormatting sqref="CK30">
    <cfRule type="cellIs" dxfId="5543" priority="5359" operator="lessThan">
      <formula>$C$4</formula>
    </cfRule>
  </conditionalFormatting>
  <conditionalFormatting sqref="CK30">
    <cfRule type="cellIs" dxfId="5542" priority="5360" operator="lessThan">
      <formula>$C$4</formula>
    </cfRule>
  </conditionalFormatting>
  <conditionalFormatting sqref="CK31">
    <cfRule type="cellIs" dxfId="5541" priority="5361" operator="lessThan">
      <formula>$C$4</formula>
    </cfRule>
  </conditionalFormatting>
  <conditionalFormatting sqref="CK31">
    <cfRule type="cellIs" dxfId="5540" priority="5362" operator="lessThan">
      <formula>$C$4</formula>
    </cfRule>
  </conditionalFormatting>
  <conditionalFormatting sqref="CK32">
    <cfRule type="cellIs" dxfId="5539" priority="5363" operator="lessThan">
      <formula>$C$4</formula>
    </cfRule>
  </conditionalFormatting>
  <conditionalFormatting sqref="CK32">
    <cfRule type="cellIs" dxfId="5538" priority="5364" operator="lessThan">
      <formula>$C$4</formula>
    </cfRule>
  </conditionalFormatting>
  <conditionalFormatting sqref="CK33">
    <cfRule type="cellIs" dxfId="5537" priority="5365" operator="lessThan">
      <formula>$C$4</formula>
    </cfRule>
  </conditionalFormatting>
  <conditionalFormatting sqref="CK33">
    <cfRule type="cellIs" dxfId="5536" priority="5366" operator="lessThan">
      <formula>$C$4</formula>
    </cfRule>
  </conditionalFormatting>
  <conditionalFormatting sqref="CK34">
    <cfRule type="cellIs" dxfId="5535" priority="5367" operator="lessThan">
      <formula>$C$4</formula>
    </cfRule>
  </conditionalFormatting>
  <conditionalFormatting sqref="CK34">
    <cfRule type="cellIs" dxfId="5534" priority="5368" operator="lessThan">
      <formula>$C$4</formula>
    </cfRule>
  </conditionalFormatting>
  <conditionalFormatting sqref="CK35">
    <cfRule type="cellIs" dxfId="5533" priority="5369" operator="lessThan">
      <formula>$C$4</formula>
    </cfRule>
  </conditionalFormatting>
  <conditionalFormatting sqref="CK35">
    <cfRule type="cellIs" dxfId="5532" priority="5370" operator="lessThan">
      <formula>$C$4</formula>
    </cfRule>
  </conditionalFormatting>
  <conditionalFormatting sqref="CK36">
    <cfRule type="cellIs" dxfId="5531" priority="5371" operator="lessThan">
      <formula>$C$4</formula>
    </cfRule>
  </conditionalFormatting>
  <conditionalFormatting sqref="CK36">
    <cfRule type="cellIs" dxfId="5530" priority="5372" operator="lessThan">
      <formula>$C$4</formula>
    </cfRule>
  </conditionalFormatting>
  <conditionalFormatting sqref="CK37">
    <cfRule type="cellIs" dxfId="5529" priority="5373" operator="lessThan">
      <formula>$C$4</formula>
    </cfRule>
  </conditionalFormatting>
  <conditionalFormatting sqref="CK37">
    <cfRule type="cellIs" dxfId="5528" priority="5374" operator="lessThan">
      <formula>$C$4</formula>
    </cfRule>
  </conditionalFormatting>
  <conditionalFormatting sqref="CK38">
    <cfRule type="cellIs" dxfId="5527" priority="5375" operator="lessThan">
      <formula>$C$4</formula>
    </cfRule>
  </conditionalFormatting>
  <conditionalFormatting sqref="CK38">
    <cfRule type="cellIs" dxfId="5526" priority="5376" operator="lessThan">
      <formula>$C$4</formula>
    </cfRule>
  </conditionalFormatting>
  <conditionalFormatting sqref="CK39">
    <cfRule type="cellIs" dxfId="5525" priority="5377" operator="lessThan">
      <formula>$C$4</formula>
    </cfRule>
  </conditionalFormatting>
  <conditionalFormatting sqref="CK39">
    <cfRule type="cellIs" dxfId="5524" priority="5378" operator="lessThan">
      <formula>$C$4</formula>
    </cfRule>
  </conditionalFormatting>
  <conditionalFormatting sqref="CK40">
    <cfRule type="cellIs" dxfId="5523" priority="5379" operator="lessThan">
      <formula>$C$4</formula>
    </cfRule>
  </conditionalFormatting>
  <conditionalFormatting sqref="CK40">
    <cfRule type="cellIs" dxfId="5522" priority="5380" operator="lessThan">
      <formula>$C$4</formula>
    </cfRule>
  </conditionalFormatting>
  <conditionalFormatting sqref="CK41">
    <cfRule type="cellIs" dxfId="5521" priority="5381" operator="lessThan">
      <formula>$C$4</formula>
    </cfRule>
  </conditionalFormatting>
  <conditionalFormatting sqref="CK41">
    <cfRule type="cellIs" dxfId="5520" priority="5382" operator="lessThan">
      <formula>$C$4</formula>
    </cfRule>
  </conditionalFormatting>
  <conditionalFormatting sqref="CK42">
    <cfRule type="cellIs" dxfId="5519" priority="5383" operator="lessThan">
      <formula>$C$4</formula>
    </cfRule>
  </conditionalFormatting>
  <conditionalFormatting sqref="CK42">
    <cfRule type="cellIs" dxfId="5518" priority="5384" operator="lessThan">
      <formula>$C$4</formula>
    </cfRule>
  </conditionalFormatting>
  <conditionalFormatting sqref="CK43">
    <cfRule type="cellIs" dxfId="5517" priority="5385" operator="lessThan">
      <formula>$C$4</formula>
    </cfRule>
  </conditionalFormatting>
  <conditionalFormatting sqref="CK43">
    <cfRule type="cellIs" dxfId="5516" priority="5386" operator="lessThan">
      <formula>$C$4</formula>
    </cfRule>
  </conditionalFormatting>
  <conditionalFormatting sqref="CK44">
    <cfRule type="cellIs" dxfId="5515" priority="5387" operator="lessThan">
      <formula>$C$4</formula>
    </cfRule>
  </conditionalFormatting>
  <conditionalFormatting sqref="CK44">
    <cfRule type="cellIs" dxfId="5514" priority="5388" operator="lessThan">
      <formula>$C$4</formula>
    </cfRule>
  </conditionalFormatting>
  <conditionalFormatting sqref="CK45">
    <cfRule type="cellIs" dxfId="5513" priority="5389" operator="lessThan">
      <formula>$C$4</formula>
    </cfRule>
  </conditionalFormatting>
  <conditionalFormatting sqref="CK45">
    <cfRule type="cellIs" dxfId="5512" priority="5390" operator="lessThan">
      <formula>$C$4</formula>
    </cfRule>
  </conditionalFormatting>
  <conditionalFormatting sqref="CK46">
    <cfRule type="cellIs" dxfId="5511" priority="5391" operator="lessThan">
      <formula>$C$4</formula>
    </cfRule>
  </conditionalFormatting>
  <conditionalFormatting sqref="CK46">
    <cfRule type="cellIs" dxfId="5510" priority="5392" operator="lessThan">
      <formula>$C$4</formula>
    </cfRule>
  </conditionalFormatting>
  <conditionalFormatting sqref="CK47">
    <cfRule type="cellIs" dxfId="5509" priority="5393" operator="lessThan">
      <formula>$C$4</formula>
    </cfRule>
  </conditionalFormatting>
  <conditionalFormatting sqref="CK47">
    <cfRule type="cellIs" dxfId="5508" priority="5394" operator="lessThan">
      <formula>$C$4</formula>
    </cfRule>
  </conditionalFormatting>
  <conditionalFormatting sqref="CK48">
    <cfRule type="cellIs" dxfId="5507" priority="5395" operator="lessThan">
      <formula>$C$4</formula>
    </cfRule>
  </conditionalFormatting>
  <conditionalFormatting sqref="CK48">
    <cfRule type="cellIs" dxfId="5506" priority="5396" operator="lessThan">
      <formula>$C$4</formula>
    </cfRule>
  </conditionalFormatting>
  <conditionalFormatting sqref="CK49">
    <cfRule type="cellIs" dxfId="5505" priority="5397" operator="lessThan">
      <formula>$C$4</formula>
    </cfRule>
  </conditionalFormatting>
  <conditionalFormatting sqref="CK49">
    <cfRule type="cellIs" dxfId="5504" priority="5398" operator="lessThan">
      <formula>$C$4</formula>
    </cfRule>
  </conditionalFormatting>
  <conditionalFormatting sqref="CK50">
    <cfRule type="cellIs" dxfId="5503" priority="5399" operator="lessThan">
      <formula>$C$4</formula>
    </cfRule>
  </conditionalFormatting>
  <conditionalFormatting sqref="CK50">
    <cfRule type="cellIs" dxfId="5502" priority="5400" operator="lessThan">
      <formula>$C$4</formula>
    </cfRule>
  </conditionalFormatting>
  <conditionalFormatting sqref="CK51">
    <cfRule type="cellIs" dxfId="5501" priority="5401" operator="lessThan">
      <formula>$C$4</formula>
    </cfRule>
  </conditionalFormatting>
  <conditionalFormatting sqref="CK51">
    <cfRule type="cellIs" dxfId="5500" priority="5402" operator="lessThan">
      <formula>$C$4</formula>
    </cfRule>
  </conditionalFormatting>
  <conditionalFormatting sqref="CK52">
    <cfRule type="cellIs" dxfId="5499" priority="5403" operator="lessThan">
      <formula>$C$4</formula>
    </cfRule>
  </conditionalFormatting>
  <conditionalFormatting sqref="CK52">
    <cfRule type="cellIs" dxfId="5498" priority="5404" operator="lessThan">
      <formula>$C$4</formula>
    </cfRule>
  </conditionalFormatting>
  <conditionalFormatting sqref="CK53">
    <cfRule type="cellIs" dxfId="5497" priority="5405" operator="lessThan">
      <formula>$C$4</formula>
    </cfRule>
  </conditionalFormatting>
  <conditionalFormatting sqref="CK53">
    <cfRule type="cellIs" dxfId="5496" priority="5406" operator="lessThan">
      <formula>$C$4</formula>
    </cfRule>
  </conditionalFormatting>
  <conditionalFormatting sqref="CK54">
    <cfRule type="cellIs" dxfId="5495" priority="5407" operator="lessThan">
      <formula>$C$4</formula>
    </cfRule>
  </conditionalFormatting>
  <conditionalFormatting sqref="CK54">
    <cfRule type="cellIs" dxfId="5494" priority="5408" operator="lessThan">
      <formula>$C$4</formula>
    </cfRule>
  </conditionalFormatting>
  <conditionalFormatting sqref="CK55">
    <cfRule type="cellIs" dxfId="5493" priority="5409" operator="lessThan">
      <formula>$C$4</formula>
    </cfRule>
  </conditionalFormatting>
  <conditionalFormatting sqref="CK55">
    <cfRule type="cellIs" dxfId="5492" priority="5410" operator="lessThan">
      <formula>$C$4</formula>
    </cfRule>
  </conditionalFormatting>
  <conditionalFormatting sqref="CK56">
    <cfRule type="cellIs" dxfId="5491" priority="5411" operator="lessThan">
      <formula>$C$4</formula>
    </cfRule>
  </conditionalFormatting>
  <conditionalFormatting sqref="CK56">
    <cfRule type="cellIs" dxfId="5490" priority="5412" operator="lessThan">
      <formula>$C$4</formula>
    </cfRule>
  </conditionalFormatting>
  <conditionalFormatting sqref="CK57">
    <cfRule type="cellIs" dxfId="5489" priority="5413" operator="lessThan">
      <formula>$C$4</formula>
    </cfRule>
  </conditionalFormatting>
  <conditionalFormatting sqref="CK57">
    <cfRule type="cellIs" dxfId="5488" priority="5414" operator="lessThan">
      <formula>$C$4</formula>
    </cfRule>
  </conditionalFormatting>
  <conditionalFormatting sqref="CK58">
    <cfRule type="cellIs" dxfId="5487" priority="5415" operator="lessThan">
      <formula>$C$4</formula>
    </cfRule>
  </conditionalFormatting>
  <conditionalFormatting sqref="CK58">
    <cfRule type="cellIs" dxfId="5486" priority="5416" operator="lessThan">
      <formula>$C$4</formula>
    </cfRule>
  </conditionalFormatting>
  <conditionalFormatting sqref="CK59">
    <cfRule type="cellIs" dxfId="5485" priority="5417" operator="lessThan">
      <formula>$C$4</formula>
    </cfRule>
  </conditionalFormatting>
  <conditionalFormatting sqref="CK59">
    <cfRule type="cellIs" dxfId="5484" priority="5418" operator="lessThan">
      <formula>$C$4</formula>
    </cfRule>
  </conditionalFormatting>
  <conditionalFormatting sqref="CK60">
    <cfRule type="cellIs" dxfId="5483" priority="5419" operator="lessThan">
      <formula>$C$4</formula>
    </cfRule>
  </conditionalFormatting>
  <conditionalFormatting sqref="CK60">
    <cfRule type="cellIs" dxfId="5482" priority="5420" operator="lessThan">
      <formula>$C$4</formula>
    </cfRule>
  </conditionalFormatting>
  <conditionalFormatting sqref="CL11">
    <cfRule type="cellIs" dxfId="5481" priority="5421" operator="lessThan">
      <formula>$C$4</formula>
    </cfRule>
  </conditionalFormatting>
  <conditionalFormatting sqref="CL11">
    <cfRule type="cellIs" dxfId="5480" priority="5422" operator="lessThan">
      <formula>$C$4</formula>
    </cfRule>
  </conditionalFormatting>
  <conditionalFormatting sqref="CL12">
    <cfRule type="cellIs" dxfId="5479" priority="5423" operator="lessThan">
      <formula>$C$4</formula>
    </cfRule>
  </conditionalFormatting>
  <conditionalFormatting sqref="CL12">
    <cfRule type="cellIs" dxfId="5478" priority="5424" operator="lessThan">
      <formula>$C$4</formula>
    </cfRule>
  </conditionalFormatting>
  <conditionalFormatting sqref="CL13">
    <cfRule type="cellIs" dxfId="5477" priority="5425" operator="lessThan">
      <formula>$C$4</formula>
    </cfRule>
  </conditionalFormatting>
  <conditionalFormatting sqref="CL13">
    <cfRule type="cellIs" dxfId="5476" priority="5426" operator="lessThan">
      <formula>$C$4</formula>
    </cfRule>
  </conditionalFormatting>
  <conditionalFormatting sqref="CL14">
    <cfRule type="cellIs" dxfId="5475" priority="5427" operator="lessThan">
      <formula>$C$4</formula>
    </cfRule>
  </conditionalFormatting>
  <conditionalFormatting sqref="CL14">
    <cfRule type="cellIs" dxfId="5474" priority="5428" operator="lessThan">
      <formula>$C$4</formula>
    </cfRule>
  </conditionalFormatting>
  <conditionalFormatting sqref="CL15">
    <cfRule type="cellIs" dxfId="5473" priority="5429" operator="lessThan">
      <formula>$C$4</formula>
    </cfRule>
  </conditionalFormatting>
  <conditionalFormatting sqref="CL15">
    <cfRule type="cellIs" dxfId="5472" priority="5430" operator="lessThan">
      <formula>$C$4</formula>
    </cfRule>
  </conditionalFormatting>
  <conditionalFormatting sqref="CL16">
    <cfRule type="cellIs" dxfId="5471" priority="5431" operator="lessThan">
      <formula>$C$4</formula>
    </cfRule>
  </conditionalFormatting>
  <conditionalFormatting sqref="CL16">
    <cfRule type="cellIs" dxfId="5470" priority="5432" operator="lessThan">
      <formula>$C$4</formula>
    </cfRule>
  </conditionalFormatting>
  <conditionalFormatting sqref="CL17">
    <cfRule type="cellIs" dxfId="5469" priority="5433" operator="lessThan">
      <formula>$C$4</formula>
    </cfRule>
  </conditionalFormatting>
  <conditionalFormatting sqref="CL17">
    <cfRule type="cellIs" dxfId="5468" priority="5434" operator="lessThan">
      <formula>$C$4</formula>
    </cfRule>
  </conditionalFormatting>
  <conditionalFormatting sqref="CL18">
    <cfRule type="cellIs" dxfId="5467" priority="5435" operator="lessThan">
      <formula>$C$4</formula>
    </cfRule>
  </conditionalFormatting>
  <conditionalFormatting sqref="CL18">
    <cfRule type="cellIs" dxfId="5466" priority="5436" operator="lessThan">
      <formula>$C$4</formula>
    </cfRule>
  </conditionalFormatting>
  <conditionalFormatting sqref="CL19">
    <cfRule type="cellIs" dxfId="5465" priority="5437" operator="lessThan">
      <formula>$C$4</formula>
    </cfRule>
  </conditionalFormatting>
  <conditionalFormatting sqref="CL19">
    <cfRule type="cellIs" dxfId="5464" priority="5438" operator="lessThan">
      <formula>$C$4</formula>
    </cfRule>
  </conditionalFormatting>
  <conditionalFormatting sqref="CL20">
    <cfRule type="cellIs" dxfId="5463" priority="5439" operator="lessThan">
      <formula>$C$4</formula>
    </cfRule>
  </conditionalFormatting>
  <conditionalFormatting sqref="CL20">
    <cfRule type="cellIs" dxfId="5462" priority="5440" operator="lessThan">
      <formula>$C$4</formula>
    </cfRule>
  </conditionalFormatting>
  <conditionalFormatting sqref="CL21">
    <cfRule type="cellIs" dxfId="5461" priority="5441" operator="lessThan">
      <formula>$C$4</formula>
    </cfRule>
  </conditionalFormatting>
  <conditionalFormatting sqref="CL21">
    <cfRule type="cellIs" dxfId="5460" priority="5442" operator="lessThan">
      <formula>$C$4</formula>
    </cfRule>
  </conditionalFormatting>
  <conditionalFormatting sqref="CL22">
    <cfRule type="cellIs" dxfId="5459" priority="5443" operator="lessThan">
      <formula>$C$4</formula>
    </cfRule>
  </conditionalFormatting>
  <conditionalFormatting sqref="CL22">
    <cfRule type="cellIs" dxfId="5458" priority="5444" operator="lessThan">
      <formula>$C$4</formula>
    </cfRule>
  </conditionalFormatting>
  <conditionalFormatting sqref="CL23">
    <cfRule type="cellIs" dxfId="5457" priority="5445" operator="lessThan">
      <formula>$C$4</formula>
    </cfRule>
  </conditionalFormatting>
  <conditionalFormatting sqref="CL23">
    <cfRule type="cellIs" dxfId="5456" priority="5446" operator="lessThan">
      <formula>$C$4</formula>
    </cfRule>
  </conditionalFormatting>
  <conditionalFormatting sqref="CL24">
    <cfRule type="cellIs" dxfId="5455" priority="5447" operator="lessThan">
      <formula>$C$4</formula>
    </cfRule>
  </conditionalFormatting>
  <conditionalFormatting sqref="CL24">
    <cfRule type="cellIs" dxfId="5454" priority="5448" operator="lessThan">
      <formula>$C$4</formula>
    </cfRule>
  </conditionalFormatting>
  <conditionalFormatting sqref="CL25">
    <cfRule type="cellIs" dxfId="5453" priority="5449" operator="lessThan">
      <formula>$C$4</formula>
    </cfRule>
  </conditionalFormatting>
  <conditionalFormatting sqref="CL25">
    <cfRule type="cellIs" dxfId="5452" priority="5450" operator="lessThan">
      <formula>$C$4</formula>
    </cfRule>
  </conditionalFormatting>
  <conditionalFormatting sqref="CL26">
    <cfRule type="cellIs" dxfId="5451" priority="5451" operator="lessThan">
      <formula>$C$4</formula>
    </cfRule>
  </conditionalFormatting>
  <conditionalFormatting sqref="CL26">
    <cfRule type="cellIs" dxfId="5450" priority="5452" operator="lessThan">
      <formula>$C$4</formula>
    </cfRule>
  </conditionalFormatting>
  <conditionalFormatting sqref="CL27">
    <cfRule type="cellIs" dxfId="5449" priority="5453" operator="lessThan">
      <formula>$C$4</formula>
    </cfRule>
  </conditionalFormatting>
  <conditionalFormatting sqref="CL27">
    <cfRule type="cellIs" dxfId="5448" priority="5454" operator="lessThan">
      <formula>$C$4</formula>
    </cfRule>
  </conditionalFormatting>
  <conditionalFormatting sqref="CL28">
    <cfRule type="cellIs" dxfId="5447" priority="5455" operator="lessThan">
      <formula>$C$4</formula>
    </cfRule>
  </conditionalFormatting>
  <conditionalFormatting sqref="CL28">
    <cfRule type="cellIs" dxfId="5446" priority="5456" operator="lessThan">
      <formula>$C$4</formula>
    </cfRule>
  </conditionalFormatting>
  <conditionalFormatting sqref="CL29">
    <cfRule type="cellIs" dxfId="5445" priority="5457" operator="lessThan">
      <formula>$C$4</formula>
    </cfRule>
  </conditionalFormatting>
  <conditionalFormatting sqref="CL29">
    <cfRule type="cellIs" dxfId="5444" priority="5458" operator="lessThan">
      <formula>$C$4</formula>
    </cfRule>
  </conditionalFormatting>
  <conditionalFormatting sqref="CL30">
    <cfRule type="cellIs" dxfId="5443" priority="5459" operator="lessThan">
      <formula>$C$4</formula>
    </cfRule>
  </conditionalFormatting>
  <conditionalFormatting sqref="CL30">
    <cfRule type="cellIs" dxfId="5442" priority="5460" operator="lessThan">
      <formula>$C$4</formula>
    </cfRule>
  </conditionalFormatting>
  <conditionalFormatting sqref="CL31">
    <cfRule type="cellIs" dxfId="5441" priority="5461" operator="lessThan">
      <formula>$C$4</formula>
    </cfRule>
  </conditionalFormatting>
  <conditionalFormatting sqref="CL31">
    <cfRule type="cellIs" dxfId="5440" priority="5462" operator="lessThan">
      <formula>$C$4</formula>
    </cfRule>
  </conditionalFormatting>
  <conditionalFormatting sqref="CL32">
    <cfRule type="cellIs" dxfId="5439" priority="5463" operator="lessThan">
      <formula>$C$4</formula>
    </cfRule>
  </conditionalFormatting>
  <conditionalFormatting sqref="CL32">
    <cfRule type="cellIs" dxfId="5438" priority="5464" operator="lessThan">
      <formula>$C$4</formula>
    </cfRule>
  </conditionalFormatting>
  <conditionalFormatting sqref="CL33">
    <cfRule type="cellIs" dxfId="5437" priority="5465" operator="lessThan">
      <formula>$C$4</formula>
    </cfRule>
  </conditionalFormatting>
  <conditionalFormatting sqref="CL33">
    <cfRule type="cellIs" dxfId="5436" priority="5466" operator="lessThan">
      <formula>$C$4</formula>
    </cfRule>
  </conditionalFormatting>
  <conditionalFormatting sqref="CL34">
    <cfRule type="cellIs" dxfId="5435" priority="5467" operator="lessThan">
      <formula>$C$4</formula>
    </cfRule>
  </conditionalFormatting>
  <conditionalFormatting sqref="CL34">
    <cfRule type="cellIs" dxfId="5434" priority="5468" operator="lessThan">
      <formula>$C$4</formula>
    </cfRule>
  </conditionalFormatting>
  <conditionalFormatting sqref="CL35">
    <cfRule type="cellIs" dxfId="5433" priority="5469" operator="lessThan">
      <formula>$C$4</formula>
    </cfRule>
  </conditionalFormatting>
  <conditionalFormatting sqref="CL35">
    <cfRule type="cellIs" dxfId="5432" priority="5470" operator="lessThan">
      <formula>$C$4</formula>
    </cfRule>
  </conditionalFormatting>
  <conditionalFormatting sqref="CL36">
    <cfRule type="cellIs" dxfId="5431" priority="5471" operator="lessThan">
      <formula>$C$4</formula>
    </cfRule>
  </conditionalFormatting>
  <conditionalFormatting sqref="CL36">
    <cfRule type="cellIs" dxfId="5430" priority="5472" operator="lessThan">
      <formula>$C$4</formula>
    </cfRule>
  </conditionalFormatting>
  <conditionalFormatting sqref="CL37">
    <cfRule type="cellIs" dxfId="5429" priority="5473" operator="lessThan">
      <formula>$C$4</formula>
    </cfRule>
  </conditionalFormatting>
  <conditionalFormatting sqref="CL37">
    <cfRule type="cellIs" dxfId="5428" priority="5474" operator="lessThan">
      <formula>$C$4</formula>
    </cfRule>
  </conditionalFormatting>
  <conditionalFormatting sqref="CL38">
    <cfRule type="cellIs" dxfId="5427" priority="5475" operator="lessThan">
      <formula>$C$4</formula>
    </cfRule>
  </conditionalFormatting>
  <conditionalFormatting sqref="CL38">
    <cfRule type="cellIs" dxfId="5426" priority="5476" operator="lessThan">
      <formula>$C$4</formula>
    </cfRule>
  </conditionalFormatting>
  <conditionalFormatting sqref="CL39">
    <cfRule type="cellIs" dxfId="5425" priority="5477" operator="lessThan">
      <formula>$C$4</formula>
    </cfRule>
  </conditionalFormatting>
  <conditionalFormatting sqref="CL39">
    <cfRule type="cellIs" dxfId="5424" priority="5478" operator="lessThan">
      <formula>$C$4</formula>
    </cfRule>
  </conditionalFormatting>
  <conditionalFormatting sqref="CL40">
    <cfRule type="cellIs" dxfId="5423" priority="5479" operator="lessThan">
      <formula>$C$4</formula>
    </cfRule>
  </conditionalFormatting>
  <conditionalFormatting sqref="CL40">
    <cfRule type="cellIs" dxfId="5422" priority="5480" operator="lessThan">
      <formula>$C$4</formula>
    </cfRule>
  </conditionalFormatting>
  <conditionalFormatting sqref="CL41">
    <cfRule type="cellIs" dxfId="5421" priority="5481" operator="lessThan">
      <formula>$C$4</formula>
    </cfRule>
  </conditionalFormatting>
  <conditionalFormatting sqref="CL41">
    <cfRule type="cellIs" dxfId="5420" priority="5482" operator="lessThan">
      <formula>$C$4</formula>
    </cfRule>
  </conditionalFormatting>
  <conditionalFormatting sqref="CL42">
    <cfRule type="cellIs" dxfId="5419" priority="5483" operator="lessThan">
      <formula>$C$4</formula>
    </cfRule>
  </conditionalFormatting>
  <conditionalFormatting sqref="CL42">
    <cfRule type="cellIs" dxfId="5418" priority="5484" operator="lessThan">
      <formula>$C$4</formula>
    </cfRule>
  </conditionalFormatting>
  <conditionalFormatting sqref="CL43">
    <cfRule type="cellIs" dxfId="5417" priority="5485" operator="lessThan">
      <formula>$C$4</formula>
    </cfRule>
  </conditionalFormatting>
  <conditionalFormatting sqref="CL43">
    <cfRule type="cellIs" dxfId="5416" priority="5486" operator="lessThan">
      <formula>$C$4</formula>
    </cfRule>
  </conditionalFormatting>
  <conditionalFormatting sqref="CL44">
    <cfRule type="cellIs" dxfId="5415" priority="5487" operator="lessThan">
      <formula>$C$4</formula>
    </cfRule>
  </conditionalFormatting>
  <conditionalFormatting sqref="CL44">
    <cfRule type="cellIs" dxfId="5414" priority="5488" operator="lessThan">
      <formula>$C$4</formula>
    </cfRule>
  </conditionalFormatting>
  <conditionalFormatting sqref="CL45">
    <cfRule type="cellIs" dxfId="5413" priority="5489" operator="lessThan">
      <formula>$C$4</formula>
    </cfRule>
  </conditionalFormatting>
  <conditionalFormatting sqref="CL45">
    <cfRule type="cellIs" dxfId="5412" priority="5490" operator="lessThan">
      <formula>$C$4</formula>
    </cfRule>
  </conditionalFormatting>
  <conditionalFormatting sqref="CL46">
    <cfRule type="cellIs" dxfId="5411" priority="5491" operator="lessThan">
      <formula>$C$4</formula>
    </cfRule>
  </conditionalFormatting>
  <conditionalFormatting sqref="CL46">
    <cfRule type="cellIs" dxfId="5410" priority="5492" operator="lessThan">
      <formula>$C$4</formula>
    </cfRule>
  </conditionalFormatting>
  <conditionalFormatting sqref="CL47">
    <cfRule type="cellIs" dxfId="5409" priority="5493" operator="lessThan">
      <formula>$C$4</formula>
    </cfRule>
  </conditionalFormatting>
  <conditionalFormatting sqref="CL47">
    <cfRule type="cellIs" dxfId="5408" priority="5494" operator="lessThan">
      <formula>$C$4</formula>
    </cfRule>
  </conditionalFormatting>
  <conditionalFormatting sqref="CL48">
    <cfRule type="cellIs" dxfId="5407" priority="5495" operator="lessThan">
      <formula>$C$4</formula>
    </cfRule>
  </conditionalFormatting>
  <conditionalFormatting sqref="CL48">
    <cfRule type="cellIs" dxfId="5406" priority="5496" operator="lessThan">
      <formula>$C$4</formula>
    </cfRule>
  </conditionalFormatting>
  <conditionalFormatting sqref="CL49">
    <cfRule type="cellIs" dxfId="5405" priority="5497" operator="lessThan">
      <formula>$C$4</formula>
    </cfRule>
  </conditionalFormatting>
  <conditionalFormatting sqref="CL49">
    <cfRule type="cellIs" dxfId="5404" priority="5498" operator="lessThan">
      <formula>$C$4</formula>
    </cfRule>
  </conditionalFormatting>
  <conditionalFormatting sqref="CL50">
    <cfRule type="cellIs" dxfId="5403" priority="5499" operator="lessThan">
      <formula>$C$4</formula>
    </cfRule>
  </conditionalFormatting>
  <conditionalFormatting sqref="CL50">
    <cfRule type="cellIs" dxfId="5402" priority="5500" operator="lessThan">
      <formula>$C$4</formula>
    </cfRule>
  </conditionalFormatting>
  <conditionalFormatting sqref="CL51">
    <cfRule type="cellIs" dxfId="5401" priority="5501" operator="lessThan">
      <formula>$C$4</formula>
    </cfRule>
  </conditionalFormatting>
  <conditionalFormatting sqref="CL51">
    <cfRule type="cellIs" dxfId="5400" priority="5502" operator="lessThan">
      <formula>$C$4</formula>
    </cfRule>
  </conditionalFormatting>
  <conditionalFormatting sqref="CL52">
    <cfRule type="cellIs" dxfId="5399" priority="5503" operator="lessThan">
      <formula>$C$4</formula>
    </cfRule>
  </conditionalFormatting>
  <conditionalFormatting sqref="CL52">
    <cfRule type="cellIs" dxfId="5398" priority="5504" operator="lessThan">
      <formula>$C$4</formula>
    </cfRule>
  </conditionalFormatting>
  <conditionalFormatting sqref="CL53">
    <cfRule type="cellIs" dxfId="5397" priority="5505" operator="lessThan">
      <formula>$C$4</formula>
    </cfRule>
  </conditionalFormatting>
  <conditionalFormatting sqref="CL53">
    <cfRule type="cellIs" dxfId="5396" priority="5506" operator="lessThan">
      <formula>$C$4</formula>
    </cfRule>
  </conditionalFormatting>
  <conditionalFormatting sqref="CL54">
    <cfRule type="cellIs" dxfId="5395" priority="5507" operator="lessThan">
      <formula>$C$4</formula>
    </cfRule>
  </conditionalFormatting>
  <conditionalFormatting sqref="CL54">
    <cfRule type="cellIs" dxfId="5394" priority="5508" operator="lessThan">
      <formula>$C$4</formula>
    </cfRule>
  </conditionalFormatting>
  <conditionalFormatting sqref="CL55">
    <cfRule type="cellIs" dxfId="5393" priority="5509" operator="lessThan">
      <formula>$C$4</formula>
    </cfRule>
  </conditionalFormatting>
  <conditionalFormatting sqref="CL55">
    <cfRule type="cellIs" dxfId="5392" priority="5510" operator="lessThan">
      <formula>$C$4</formula>
    </cfRule>
  </conditionalFormatting>
  <conditionalFormatting sqref="CL56">
    <cfRule type="cellIs" dxfId="5391" priority="5511" operator="lessThan">
      <formula>$C$4</formula>
    </cfRule>
  </conditionalFormatting>
  <conditionalFormatting sqref="CL56">
    <cfRule type="cellIs" dxfId="5390" priority="5512" operator="lessThan">
      <formula>$C$4</formula>
    </cfRule>
  </conditionalFormatting>
  <conditionalFormatting sqref="CL57">
    <cfRule type="cellIs" dxfId="5389" priority="5513" operator="lessThan">
      <formula>$C$4</formula>
    </cfRule>
  </conditionalFormatting>
  <conditionalFormatting sqref="CL57">
    <cfRule type="cellIs" dxfId="5388" priority="5514" operator="lessThan">
      <formula>$C$4</formula>
    </cfRule>
  </conditionalFormatting>
  <conditionalFormatting sqref="CL58">
    <cfRule type="cellIs" dxfId="5387" priority="5515" operator="lessThan">
      <formula>$C$4</formula>
    </cfRule>
  </conditionalFormatting>
  <conditionalFormatting sqref="CL58">
    <cfRule type="cellIs" dxfId="5386" priority="5516" operator="lessThan">
      <formula>$C$4</formula>
    </cfRule>
  </conditionalFormatting>
  <conditionalFormatting sqref="CL59">
    <cfRule type="cellIs" dxfId="5385" priority="5517" operator="lessThan">
      <formula>$C$4</formula>
    </cfRule>
  </conditionalFormatting>
  <conditionalFormatting sqref="CL59">
    <cfRule type="cellIs" dxfId="5384" priority="5518" operator="lessThan">
      <formula>$C$4</formula>
    </cfRule>
  </conditionalFormatting>
  <conditionalFormatting sqref="CL60">
    <cfRule type="cellIs" dxfId="5383" priority="5519" operator="lessThan">
      <formula>$C$4</formula>
    </cfRule>
  </conditionalFormatting>
  <conditionalFormatting sqref="CL60">
    <cfRule type="cellIs" dxfId="5382"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CF32" activePane="bottomRight" state="frozen"/>
      <selection pane="topRight"/>
      <selection pane="bottomLeft"/>
      <selection pane="bottomRight" activeCell="CQ46" sqref="CQ46"/>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1024</v>
      </c>
      <c r="B1" s="9"/>
      <c r="C1" s="73" t="s">
        <v>0</v>
      </c>
      <c r="D1" s="73"/>
      <c r="E1" s="73"/>
      <c r="F1" s="73"/>
      <c r="G1" s="73"/>
      <c r="H1" s="73"/>
      <c r="I1" s="73"/>
      <c r="J1" s="73"/>
      <c r="K1" s="73"/>
      <c r="L1" s="73"/>
      <c r="M1" s="7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93</v>
      </c>
      <c r="F2" s="14"/>
      <c r="G2" s="7"/>
      <c r="H2" s="7"/>
      <c r="I2" s="7"/>
      <c r="J2" s="7"/>
      <c r="K2" s="7"/>
      <c r="L2" s="7"/>
      <c r="M2" s="7"/>
      <c r="N2" s="7"/>
      <c r="O2" s="7" t="s">
        <v>5</v>
      </c>
      <c r="P2" s="25"/>
      <c r="Q2" s="25"/>
      <c r="R2" s="25"/>
      <c r="S2" s="25" t="s">
        <v>6</v>
      </c>
      <c r="T2" s="25" t="s">
        <v>94</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64" t="s">
        <v>8</v>
      </c>
      <c r="AY2" s="64"/>
      <c r="AZ2" s="64"/>
      <c r="BA2" s="64"/>
      <c r="BB2" s="64"/>
      <c r="BC2" s="64"/>
      <c r="BD2" s="64"/>
      <c r="BE2" s="64"/>
      <c r="BF2" s="64"/>
      <c r="BG2" s="64"/>
      <c r="BH2" s="64"/>
      <c r="BI2" s="64"/>
      <c r="BJ2" s="64"/>
      <c r="BK2" s="64"/>
      <c r="BL2" s="64"/>
      <c r="BM2" s="15"/>
      <c r="BN2" s="15"/>
      <c r="BO2" s="15"/>
      <c r="BP2" s="15"/>
      <c r="BQ2" s="15"/>
      <c r="BR2" s="15"/>
      <c r="BS2" s="65" t="s">
        <v>9</v>
      </c>
      <c r="BT2" s="65"/>
      <c r="BU2" s="65"/>
      <c r="BV2" s="65"/>
      <c r="BW2" s="65"/>
      <c r="BX2" s="65"/>
      <c r="BY2" s="65"/>
      <c r="BZ2" s="65"/>
      <c r="CA2" s="65"/>
      <c r="CB2" s="65"/>
      <c r="CC2" s="65"/>
      <c r="CD2" s="65"/>
      <c r="CE2" s="65"/>
      <c r="CF2" s="65"/>
      <c r="CG2" s="65"/>
      <c r="CH2" s="7"/>
      <c r="CI2" s="7"/>
      <c r="CJ2" s="7"/>
      <c r="CK2" s="7"/>
      <c r="CL2" s="7"/>
      <c r="CM2" s="7"/>
      <c r="CN2" s="7"/>
      <c r="CO2" s="7"/>
      <c r="CP2" s="7"/>
      <c r="CQ2" s="7"/>
      <c r="CR2" s="7"/>
      <c r="CS2" s="7"/>
      <c r="CT2" s="7"/>
      <c r="CU2" s="7"/>
      <c r="CV2" s="7"/>
      <c r="CW2" s="7"/>
      <c r="CX2" s="7"/>
      <c r="CY2" s="7"/>
      <c r="CZ2" s="7"/>
      <c r="DA2" s="7"/>
    </row>
    <row r="3" spans="1:110" x14ac:dyDescent="0.25">
      <c r="A3" s="5" t="s">
        <v>10</v>
      </c>
      <c r="B3" s="10">
        <v>1024</v>
      </c>
      <c r="C3" s="11" t="s">
        <v>11</v>
      </c>
      <c r="D3" s="7"/>
      <c r="E3" s="7" t="s">
        <v>12</v>
      </c>
      <c r="F3" s="15"/>
      <c r="G3" s="7"/>
      <c r="H3" s="99" t="s">
        <v>13</v>
      </c>
      <c r="I3" s="100"/>
      <c r="J3" s="101"/>
      <c r="K3" s="7"/>
      <c r="L3" s="7"/>
      <c r="M3" s="7"/>
      <c r="N3" s="7"/>
      <c r="O3" s="7" t="s">
        <v>14</v>
      </c>
      <c r="P3" s="25"/>
      <c r="Q3" s="25"/>
      <c r="R3" s="25"/>
      <c r="S3" s="25" t="s">
        <v>6</v>
      </c>
      <c r="T3" s="25" t="s">
        <v>95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66"/>
      <c r="AY3" s="66"/>
      <c r="AZ3" s="66"/>
      <c r="BA3" s="66"/>
      <c r="BB3" s="66"/>
      <c r="BC3" s="66"/>
      <c r="BD3" s="66"/>
      <c r="BE3" s="66"/>
      <c r="BF3" s="66"/>
      <c r="BG3" s="66"/>
      <c r="BH3" s="66"/>
      <c r="BI3" s="66"/>
      <c r="BJ3" s="66"/>
      <c r="BK3" s="66"/>
      <c r="BL3" s="66"/>
      <c r="BM3" s="59"/>
      <c r="BN3" s="59"/>
      <c r="BO3" s="59"/>
      <c r="BP3" s="59"/>
      <c r="BQ3" s="59"/>
      <c r="BR3" s="59"/>
      <c r="BS3" s="66"/>
      <c r="BT3" s="67"/>
      <c r="BU3" s="67"/>
      <c r="BV3" s="67"/>
      <c r="BW3" s="67"/>
      <c r="BX3" s="67"/>
      <c r="BY3" s="67"/>
      <c r="BZ3" s="67"/>
      <c r="CA3" s="67"/>
      <c r="CB3" s="67"/>
      <c r="CC3" s="67"/>
      <c r="CD3" s="67"/>
      <c r="CE3" s="67"/>
      <c r="CF3" s="67"/>
      <c r="CG3" s="67"/>
      <c r="CH3" s="7"/>
      <c r="CI3" s="7"/>
      <c r="CJ3" s="7"/>
      <c r="CK3" s="7"/>
      <c r="CL3" s="7"/>
      <c r="CM3" s="7"/>
      <c r="CN3" s="7"/>
      <c r="CO3" s="7"/>
      <c r="CP3" s="7"/>
      <c r="CQ3" s="7"/>
      <c r="CR3" s="7"/>
      <c r="CS3" s="7"/>
      <c r="CT3" s="7"/>
      <c r="CU3" s="7"/>
      <c r="CV3" s="7"/>
      <c r="CW3" s="7"/>
      <c r="CX3" s="7"/>
      <c r="CY3" s="7"/>
      <c r="CZ3" s="7"/>
      <c r="DA3" s="7"/>
    </row>
    <row r="4" spans="1:110" x14ac:dyDescent="0.25">
      <c r="A4" s="6" t="s">
        <v>16</v>
      </c>
      <c r="B4" s="10"/>
      <c r="C4" s="63">
        <v>70</v>
      </c>
      <c r="D4" s="7"/>
      <c r="E4" s="7"/>
      <c r="F4" s="7"/>
      <c r="G4" s="7"/>
      <c r="H4" s="102" t="s">
        <v>17</v>
      </c>
      <c r="I4" s="103"/>
      <c r="J4" s="10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67"/>
      <c r="AY4" s="67"/>
      <c r="AZ4" s="67"/>
      <c r="BA4" s="67"/>
      <c r="BB4" s="67"/>
      <c r="BC4" s="67"/>
      <c r="BD4" s="67"/>
      <c r="BE4" s="67"/>
      <c r="BF4" s="67"/>
      <c r="BG4" s="67"/>
      <c r="BH4" s="67"/>
      <c r="BI4" s="67"/>
      <c r="BJ4" s="67"/>
      <c r="BK4" s="67"/>
      <c r="BL4" s="67"/>
      <c r="BM4" s="15"/>
      <c r="BN4" s="15"/>
      <c r="BO4" s="15"/>
      <c r="BP4" s="15"/>
      <c r="BQ4" s="15"/>
      <c r="BR4" s="15"/>
      <c r="BS4" s="67"/>
      <c r="BT4" s="67"/>
      <c r="BU4" s="67"/>
      <c r="BV4" s="67"/>
      <c r="BW4" s="67"/>
      <c r="BX4" s="67"/>
      <c r="BY4" s="67"/>
      <c r="BZ4" s="67"/>
      <c r="CA4" s="67"/>
      <c r="CB4" s="67"/>
      <c r="CC4" s="67"/>
      <c r="CD4" s="67"/>
      <c r="CE4" s="67"/>
      <c r="CF4" s="67"/>
      <c r="CG4" s="6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288</v>
      </c>
      <c r="C7" s="7"/>
      <c r="D7" s="106" t="s">
        <v>20</v>
      </c>
      <c r="E7" s="106"/>
      <c r="F7" s="106"/>
      <c r="G7" s="106"/>
      <c r="H7" s="106"/>
      <c r="I7" s="106"/>
      <c r="J7" s="106"/>
      <c r="K7" s="106"/>
      <c r="L7" s="106"/>
      <c r="M7" s="106"/>
      <c r="N7" s="7"/>
      <c r="O7" s="25"/>
      <c r="P7" s="25"/>
      <c r="Q7" s="25"/>
      <c r="R7" s="25"/>
      <c r="S7" s="25"/>
      <c r="T7" s="30">
        <v>11</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8" t="s">
        <v>21</v>
      </c>
      <c r="B8" s="69" t="s">
        <v>22</v>
      </c>
      <c r="C8" s="68" t="s">
        <v>23</v>
      </c>
      <c r="D8" s="71" t="s">
        <v>24</v>
      </c>
      <c r="E8" s="71"/>
      <c r="F8" s="71"/>
      <c r="G8" s="71"/>
      <c r="H8" s="71"/>
      <c r="I8" s="105" t="s">
        <v>25</v>
      </c>
      <c r="J8" s="105"/>
      <c r="K8" s="105"/>
      <c r="L8" s="105"/>
      <c r="M8" s="10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74" t="s">
        <v>27</v>
      </c>
      <c r="AU8" s="76" t="s">
        <v>28</v>
      </c>
      <c r="AV8" s="83"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7" t="s">
        <v>28</v>
      </c>
      <c r="CN8" s="95" t="s">
        <v>29</v>
      </c>
      <c r="CO8" s="34"/>
      <c r="CP8" s="94" t="s">
        <v>31</v>
      </c>
      <c r="CQ8" s="94" t="s">
        <v>32</v>
      </c>
      <c r="CR8" s="34"/>
      <c r="CS8" s="86" t="s">
        <v>31</v>
      </c>
      <c r="CT8" s="86" t="s">
        <v>33</v>
      </c>
      <c r="CU8" s="7"/>
      <c r="CV8" s="9" t="s">
        <v>34</v>
      </c>
      <c r="CW8" s="7"/>
      <c r="CX8" s="7"/>
      <c r="CY8" s="7"/>
      <c r="CZ8" s="7"/>
      <c r="DA8" s="7"/>
    </row>
    <row r="9" spans="1:110" ht="15" customHeight="1" x14ac:dyDescent="0.25">
      <c r="A9" s="68"/>
      <c r="B9" s="69"/>
      <c r="C9" s="68"/>
      <c r="D9" s="72" t="s">
        <v>35</v>
      </c>
      <c r="E9" s="72"/>
      <c r="F9" s="70" t="s">
        <v>36</v>
      </c>
      <c r="G9" s="70"/>
      <c r="H9" s="70"/>
      <c r="I9" s="107" t="s">
        <v>35</v>
      </c>
      <c r="J9" s="107"/>
      <c r="K9" s="105" t="s">
        <v>36</v>
      </c>
      <c r="L9" s="105"/>
      <c r="M9" s="105"/>
      <c r="N9" s="22"/>
      <c r="O9" s="78">
        <v>1</v>
      </c>
      <c r="P9" s="79"/>
      <c r="Q9" s="80"/>
      <c r="R9" s="78">
        <v>2</v>
      </c>
      <c r="S9" s="79"/>
      <c r="T9" s="80"/>
      <c r="U9" s="78">
        <v>3</v>
      </c>
      <c r="V9" s="79"/>
      <c r="W9" s="80"/>
      <c r="X9" s="78">
        <v>4</v>
      </c>
      <c r="Y9" s="79"/>
      <c r="Z9" s="80"/>
      <c r="AA9" s="78">
        <v>5</v>
      </c>
      <c r="AB9" s="79"/>
      <c r="AC9" s="80"/>
      <c r="AD9" s="76" t="s">
        <v>35</v>
      </c>
      <c r="AE9" s="78">
        <v>6</v>
      </c>
      <c r="AF9" s="79"/>
      <c r="AG9" s="80"/>
      <c r="AH9" s="78">
        <v>7</v>
      </c>
      <c r="AI9" s="79"/>
      <c r="AJ9" s="80"/>
      <c r="AK9" s="78">
        <v>8</v>
      </c>
      <c r="AL9" s="79"/>
      <c r="AM9" s="80"/>
      <c r="AN9" s="78">
        <v>9</v>
      </c>
      <c r="AO9" s="79"/>
      <c r="AP9" s="80"/>
      <c r="AQ9" s="78">
        <v>10</v>
      </c>
      <c r="AR9" s="79"/>
      <c r="AS9" s="80"/>
      <c r="AT9" s="75"/>
      <c r="AU9" s="82"/>
      <c r="AV9" s="84"/>
      <c r="AW9" s="34"/>
      <c r="AX9" s="89">
        <v>1</v>
      </c>
      <c r="AY9" s="90"/>
      <c r="AZ9" s="91"/>
      <c r="BA9" s="92">
        <v>2</v>
      </c>
      <c r="BB9" s="90"/>
      <c r="BC9" s="91"/>
      <c r="BD9" s="92">
        <v>3</v>
      </c>
      <c r="BE9" s="90"/>
      <c r="BF9" s="91"/>
      <c r="BG9" s="92">
        <v>4</v>
      </c>
      <c r="BH9" s="90"/>
      <c r="BI9" s="91"/>
      <c r="BJ9" s="92">
        <v>5</v>
      </c>
      <c r="BK9" s="90"/>
      <c r="BL9" s="91"/>
      <c r="BM9" s="43"/>
      <c r="BN9" s="43"/>
      <c r="BO9" s="43"/>
      <c r="BP9" s="43"/>
      <c r="BQ9" s="43"/>
      <c r="BR9" s="87" t="s">
        <v>35</v>
      </c>
      <c r="BS9" s="92">
        <v>6</v>
      </c>
      <c r="BT9" s="90"/>
      <c r="BU9" s="91"/>
      <c r="BV9" s="92">
        <v>7</v>
      </c>
      <c r="BW9" s="90"/>
      <c r="BX9" s="91"/>
      <c r="BY9" s="92">
        <v>8</v>
      </c>
      <c r="BZ9" s="90"/>
      <c r="CA9" s="91"/>
      <c r="CB9" s="92">
        <v>9</v>
      </c>
      <c r="CC9" s="90"/>
      <c r="CD9" s="91"/>
      <c r="CE9" s="92">
        <v>10</v>
      </c>
      <c r="CF9" s="90"/>
      <c r="CG9" s="91"/>
      <c r="CH9" s="46"/>
      <c r="CI9" s="46"/>
      <c r="CJ9" s="46"/>
      <c r="CK9" s="46"/>
      <c r="CL9" s="46"/>
      <c r="CM9" s="88"/>
      <c r="CN9" s="96"/>
      <c r="CO9" s="34"/>
      <c r="CP9" s="94"/>
      <c r="CQ9" s="94"/>
      <c r="CR9" s="34"/>
      <c r="CS9" s="86"/>
      <c r="CT9" s="86"/>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Tuntas pada semua KD, </v>
      </c>
    </row>
    <row r="10" spans="1:110" x14ac:dyDescent="0.25">
      <c r="A10" s="68"/>
      <c r="B10" s="69"/>
      <c r="C10" s="68"/>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7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75"/>
      <c r="AU10" s="82"/>
      <c r="AV10" s="85"/>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3"/>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88"/>
      <c r="CN10" s="97"/>
      <c r="CO10" s="34"/>
      <c r="CP10" s="94"/>
      <c r="CQ10" s="94"/>
      <c r="CR10" s="34"/>
      <c r="CS10" s="86"/>
      <c r="CT10" s="86"/>
      <c r="CU10" s="7"/>
      <c r="CV10" s="49">
        <v>1</v>
      </c>
      <c r="CW10" s="60" t="s">
        <v>130</v>
      </c>
      <c r="CX10" s="7">
        <v>12481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Memahami isi teks cerita rakyat, menelaah teks iklan berbahasa Jawa, Menannggapi isi teks eksposisi tentang seni pertunjukkan Jawa, Mengidentifikasi kaidah penulisan aksara murda, kurang pada mengidentifikasi penulisan aksara murda, Tuntas pada semua KD, Masih perlu peningkatan pemahaman Menelaah teks seart Wedhatama pupuh Gambuh.</v>
      </c>
    </row>
    <row r="11" spans="1:110" x14ac:dyDescent="0.25">
      <c r="A11" s="8">
        <v>1</v>
      </c>
      <c r="B11" s="8">
        <v>148352</v>
      </c>
      <c r="C11" s="8" t="s">
        <v>96</v>
      </c>
      <c r="D11" s="8">
        <f t="shared" ref="D11:D42" si="0">AD11</f>
        <v>82</v>
      </c>
      <c r="E11" s="13" t="str">
        <f t="shared" ref="E11:E42" si="1">IF(D11="","",IF(D11&lt;=$CZ$13,"D",IF(D11&lt;=$CZ$14,"C",IF(D11&lt;=$CZ$15,"B",IF(D11&lt;=$CZ$16,"A","E")))))</f>
        <v>B</v>
      </c>
      <c r="F11" s="17">
        <f t="shared" ref="F11:F42" si="2">AV11</f>
        <v>81</v>
      </c>
      <c r="G11" s="13" t="str">
        <f t="shared" ref="G11:G42" si="3">IF(F11="","",IF(F11&lt;=$CZ$13,"D",IF(F11&lt;=$CZ$14,"C",IF(F11&lt;=$CZ$15,"B",IF(F11&lt;=$CZ$16,"A","E")))))</f>
        <v>B</v>
      </c>
      <c r="H11" s="13" t="str">
        <f t="shared" ref="H11:H42" si="4">CQ11</f>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11" s="8">
        <f t="shared" ref="I11:I42" si="5">BR11</f>
        <v>81</v>
      </c>
      <c r="J11" s="13" t="str">
        <f t="shared" ref="J11:J42" si="6">IF(I11="","",IF(I11&lt;=$CZ$27,"D",IF(I11&lt;=$CZ$28,"C",IF(I11&lt;=$CZ$29,"B",IF(I11&lt;=$CZ$30,"A","E")))))</f>
        <v>B</v>
      </c>
      <c r="K11" s="20">
        <f t="shared" ref="K11:K42" si="7">CN11</f>
        <v>83</v>
      </c>
      <c r="L11" s="13" t="str">
        <f t="shared" ref="L11:L42" si="8">IF(K11="","",IF(K11&lt;=$CZ$27,"D",IF(K11&lt;=$CZ$28,"C",IF(K11&lt;=$CZ$29,"B",IF(K11&lt;=$CZ$30,"A","E")))))</f>
        <v>B</v>
      </c>
      <c r="M11" s="8" t="str">
        <f t="shared" ref="M11:M42" si="9">CT11</f>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11" s="7"/>
      <c r="O11" s="60">
        <v>80</v>
      </c>
      <c r="P11" s="60">
        <v>82</v>
      </c>
      <c r="Q11" s="2">
        <v>85</v>
      </c>
      <c r="R11" s="60">
        <v>80</v>
      </c>
      <c r="S11" s="60">
        <v>80</v>
      </c>
      <c r="T11" s="2">
        <v>83</v>
      </c>
      <c r="U11" s="60"/>
      <c r="V11" s="60"/>
      <c r="W11" s="2"/>
      <c r="X11" s="60"/>
      <c r="Y11" s="60"/>
      <c r="Z11" s="2"/>
      <c r="AA11" s="60"/>
      <c r="AB11" s="60"/>
      <c r="AC11" s="2"/>
      <c r="AD11" s="29">
        <f t="shared" ref="AD11:AD42" si="10">IF(AND(O11="",P11="",Q11=""),"",ROUND(AVERAGE(O11:AC11),0))</f>
        <v>82</v>
      </c>
      <c r="AE11" s="60">
        <v>80</v>
      </c>
      <c r="AF11" s="60">
        <v>85</v>
      </c>
      <c r="AG11" s="2">
        <v>86</v>
      </c>
      <c r="AH11" s="60">
        <v>80</v>
      </c>
      <c r="AI11" s="60">
        <v>82</v>
      </c>
      <c r="AJ11" s="2">
        <v>83</v>
      </c>
      <c r="AK11" s="60">
        <v>78</v>
      </c>
      <c r="AL11" s="60">
        <v>85</v>
      </c>
      <c r="AM11" s="2">
        <v>81</v>
      </c>
      <c r="AN11" s="60"/>
      <c r="AO11" s="60"/>
      <c r="AP11" s="2"/>
      <c r="AQ11" s="60"/>
      <c r="AR11" s="60"/>
      <c r="AS11" s="2"/>
      <c r="AT11" s="60">
        <v>70</v>
      </c>
      <c r="AU11" s="32">
        <f>IF($T$7=12,IF(SUM(O11:AC11,AE11:AS11)&gt;0,AVERAGE(O11:AC11,AE11:AT11),""),IF(AT11="","",AVERAGE(O11:AC11,AE11:AT11)))</f>
        <v>81.25</v>
      </c>
      <c r="AV11" s="33">
        <f t="shared" ref="AV11:AV42" si="11">IF(AU11="","",ROUND(AU11,0))</f>
        <v>81</v>
      </c>
      <c r="AW11" s="36"/>
      <c r="AX11" s="60">
        <v>82</v>
      </c>
      <c r="AY11" s="60"/>
      <c r="AZ11" s="2"/>
      <c r="BA11" s="60">
        <v>80</v>
      </c>
      <c r="BB11" s="60"/>
      <c r="BC11" s="2"/>
      <c r="BD11" s="60"/>
      <c r="BE11" s="60"/>
      <c r="BF11" s="2"/>
      <c r="BG11" s="60"/>
      <c r="BH11" s="60"/>
      <c r="BI11" s="2"/>
      <c r="BJ11" s="60"/>
      <c r="BK11" s="60"/>
      <c r="BL11" s="2"/>
      <c r="BM11" s="29">
        <f t="shared" ref="BM11:BM42" si="12">IF(AND(AZ11="",AY11="",AX11=""),"",MAX(AX11:AZ11))</f>
        <v>82</v>
      </c>
      <c r="BN11" s="29">
        <f t="shared" ref="BN11:BN42" si="13">IF(AND(BB11="",BC11="",BA11=""),"",MAX(BA11:BC11))</f>
        <v>80</v>
      </c>
      <c r="BO11" s="29" t="str">
        <f t="shared" ref="BO11:BO42" si="14">IF(AND(BD11="",BE11="",BF11=""),"",MAX(BD11:BF11))</f>
        <v/>
      </c>
      <c r="BP11" s="29" t="str">
        <f t="shared" ref="BP11:BP42" si="15">IF(AND(BG11="",BH11="",BI11=""),"",MAX(BG11:BI11))</f>
        <v/>
      </c>
      <c r="BQ11" s="29" t="str">
        <f t="shared" ref="BQ11:BQ42" si="16">IF(AND(BJ11="",BK11="",BL11=""),"",MAX(BJ11:BL11))</f>
        <v/>
      </c>
      <c r="BR11" s="29">
        <f t="shared" ref="BR11:BR42" si="17">IF(AND(BM11=""),"",ROUND(AVERAGE(BM11:BQ11),0))</f>
        <v>81</v>
      </c>
      <c r="BS11" s="60">
        <v>85</v>
      </c>
      <c r="BT11" s="60"/>
      <c r="BU11" s="2"/>
      <c r="BV11" s="60">
        <v>82</v>
      </c>
      <c r="BW11" s="60"/>
      <c r="BX11" s="2"/>
      <c r="BY11" s="60">
        <v>85</v>
      </c>
      <c r="BZ11" s="60"/>
      <c r="CA11" s="2"/>
      <c r="CB11" s="60"/>
      <c r="CC11" s="60"/>
      <c r="CD11" s="2"/>
      <c r="CE11" s="60"/>
      <c r="CF11" s="60"/>
      <c r="CG11" s="2"/>
      <c r="CH11" s="29">
        <f t="shared" ref="CH11:CH42" si="18">IF(AND(BU11="",BT11="",BS11=""),"",MAX(BS11:BU11))</f>
        <v>85</v>
      </c>
      <c r="CI11" s="29">
        <f t="shared" ref="CI11:CI42" si="19">IF(AND(BW11="",BX11="",BV11=""),"",MAX(BV11:BX11))</f>
        <v>82</v>
      </c>
      <c r="CJ11" s="29">
        <f t="shared" ref="CJ11:CJ42" si="20">IF(AND(BY11="",BZ11="",CA11=""),"",MAX(BY11:CA11))</f>
        <v>85</v>
      </c>
      <c r="CK11" s="29" t="str">
        <f t="shared" ref="CK11:CK42" si="21">IF(AND(CB11="",CC11="",CD11=""),"",MAX(CB11:CD11))</f>
        <v/>
      </c>
      <c r="CL11" s="29" t="str">
        <f t="shared" ref="CL11:CL42" si="22">IF(AND(CE11="",CF11="",CG11=""),"",MAX(CE11:CG11))</f>
        <v/>
      </c>
      <c r="CM11" s="32">
        <f t="shared" ref="CM11:CM42" si="23">IF(AND(CH11=""),"",AVERAGE(BR11,CH11:CL11))</f>
        <v>83.25</v>
      </c>
      <c r="CN11" s="33">
        <f t="shared" ref="CN11:CN42" si="24">IF(CM11="","",ROUND(CM11,0))</f>
        <v>83</v>
      </c>
      <c r="CO11" s="36"/>
      <c r="CP11" s="60">
        <v>7</v>
      </c>
      <c r="CQ11" s="47" t="str">
        <f t="shared" ref="CQ11:CQ42" si="25">IF(CP11="","",VLOOKUP(CP11,$DE$9:$DF$20,2,0))</f>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11" s="36"/>
      <c r="CS11" s="60">
        <v>7</v>
      </c>
      <c r="CT11" s="47" t="str">
        <f t="shared" ref="CT11:CT42" si="26">IF(CS11="","",VLOOKUP(CS11,$DE$22:$DF$33,2,0))</f>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11" s="7"/>
      <c r="CV11" s="49">
        <v>2</v>
      </c>
      <c r="CW11" s="60" t="s">
        <v>132</v>
      </c>
      <c r="CX11" s="7">
        <v>12482</v>
      </c>
      <c r="CY11" s="98" t="s">
        <v>49</v>
      </c>
      <c r="CZ11" s="98"/>
      <c r="DA11" s="9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Menelaah teks seart Wedhatama pupuh Gambuh, menelaah teks iklan berbahasa Jawa, Menannggapi isi teks eksposisi tentang seni pertunjukkan Jawa, Mengidentifikasi kaidah penulisan aksara murda, kurang pada mengidentifikasi penulisan aksara murda, Tuntas pada semua KD, Masih perlu peningkatan pemahaman Memahami isi teks cerita rakyat.</v>
      </c>
    </row>
    <row r="12" spans="1:110" x14ac:dyDescent="0.25">
      <c r="A12" s="8">
        <v>2</v>
      </c>
      <c r="B12" s="8">
        <v>148368</v>
      </c>
      <c r="C12" s="8" t="s">
        <v>97</v>
      </c>
      <c r="D12" s="8">
        <f t="shared" si="0"/>
        <v>83</v>
      </c>
      <c r="E12" s="13" t="str">
        <f t="shared" si="1"/>
        <v>B</v>
      </c>
      <c r="F12" s="17">
        <f t="shared" si="2"/>
        <v>81</v>
      </c>
      <c r="G12" s="13" t="str">
        <f t="shared" si="3"/>
        <v>B</v>
      </c>
      <c r="H12"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12" s="8">
        <f t="shared" si="5"/>
        <v>84</v>
      </c>
      <c r="J12" s="13" t="str">
        <f t="shared" si="6"/>
        <v>B</v>
      </c>
      <c r="K12" s="20">
        <f t="shared" si="7"/>
        <v>83</v>
      </c>
      <c r="L12" s="13" t="str">
        <f t="shared" si="8"/>
        <v>B</v>
      </c>
      <c r="M12"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12" s="7"/>
      <c r="O12" s="60">
        <v>80</v>
      </c>
      <c r="P12" s="60">
        <v>83</v>
      </c>
      <c r="Q12" s="2">
        <v>84</v>
      </c>
      <c r="R12" s="60">
        <v>80</v>
      </c>
      <c r="S12" s="60">
        <v>85</v>
      </c>
      <c r="T12" s="2">
        <v>86</v>
      </c>
      <c r="U12" s="60"/>
      <c r="V12" s="60"/>
      <c r="W12" s="2"/>
      <c r="X12" s="60"/>
      <c r="Y12" s="60"/>
      <c r="Z12" s="2"/>
      <c r="AA12" s="60"/>
      <c r="AB12" s="60"/>
      <c r="AC12" s="2"/>
      <c r="AD12" s="29">
        <f t="shared" si="10"/>
        <v>83</v>
      </c>
      <c r="AE12" s="60">
        <v>80</v>
      </c>
      <c r="AF12" s="60">
        <v>85</v>
      </c>
      <c r="AG12" s="2">
        <v>80</v>
      </c>
      <c r="AH12" s="60">
        <v>80</v>
      </c>
      <c r="AI12" s="60">
        <v>82</v>
      </c>
      <c r="AJ12" s="2">
        <v>83</v>
      </c>
      <c r="AK12" s="60">
        <v>78</v>
      </c>
      <c r="AL12" s="60">
        <v>80</v>
      </c>
      <c r="AM12" s="2">
        <v>80</v>
      </c>
      <c r="AN12" s="60"/>
      <c r="AO12" s="60"/>
      <c r="AP12" s="2"/>
      <c r="AQ12" s="60"/>
      <c r="AR12" s="60"/>
      <c r="AS12" s="2"/>
      <c r="AT12" s="60">
        <v>70</v>
      </c>
      <c r="AU12" s="32">
        <f>IF($T$7=12,IF(SUM(O12:AC12,AE12:AS12)&gt;0,AVERAGE(O12:AC12,AE12:AT12),""),IF(AT12="","",AVERAGE(O12:AC12,AE12:AT12)))</f>
        <v>81</v>
      </c>
      <c r="AV12" s="33">
        <f t="shared" si="11"/>
        <v>81</v>
      </c>
      <c r="AW12" s="36"/>
      <c r="AX12" s="60">
        <v>83</v>
      </c>
      <c r="AY12" s="60"/>
      <c r="AZ12" s="2"/>
      <c r="BA12" s="60">
        <v>85</v>
      </c>
      <c r="BB12" s="60"/>
      <c r="BC12" s="2"/>
      <c r="BD12" s="60"/>
      <c r="BE12" s="60"/>
      <c r="BF12" s="2"/>
      <c r="BG12" s="60"/>
      <c r="BH12" s="60"/>
      <c r="BI12" s="2"/>
      <c r="BJ12" s="60"/>
      <c r="BK12" s="60"/>
      <c r="BL12" s="2"/>
      <c r="BM12" s="29">
        <f t="shared" si="12"/>
        <v>83</v>
      </c>
      <c r="BN12" s="29">
        <f t="shared" si="13"/>
        <v>85</v>
      </c>
      <c r="BO12" s="29" t="str">
        <f t="shared" si="14"/>
        <v/>
      </c>
      <c r="BP12" s="29" t="str">
        <f t="shared" si="15"/>
        <v/>
      </c>
      <c r="BQ12" s="29" t="str">
        <f t="shared" si="16"/>
        <v/>
      </c>
      <c r="BR12" s="29">
        <f t="shared" si="17"/>
        <v>84</v>
      </c>
      <c r="BS12" s="60">
        <v>85</v>
      </c>
      <c r="BT12" s="60"/>
      <c r="BU12" s="2"/>
      <c r="BV12" s="60">
        <v>82</v>
      </c>
      <c r="BW12" s="60"/>
      <c r="BX12" s="2"/>
      <c r="BY12" s="60">
        <v>80</v>
      </c>
      <c r="BZ12" s="60"/>
      <c r="CA12" s="2"/>
      <c r="CB12" s="60"/>
      <c r="CC12" s="60"/>
      <c r="CD12" s="2"/>
      <c r="CE12" s="60"/>
      <c r="CF12" s="60"/>
      <c r="CG12" s="2"/>
      <c r="CH12" s="29">
        <f t="shared" si="18"/>
        <v>85</v>
      </c>
      <c r="CI12" s="29">
        <f t="shared" si="19"/>
        <v>82</v>
      </c>
      <c r="CJ12" s="29">
        <f t="shared" si="20"/>
        <v>80</v>
      </c>
      <c r="CK12" s="29" t="str">
        <f t="shared" si="21"/>
        <v/>
      </c>
      <c r="CL12" s="29" t="str">
        <f t="shared" si="22"/>
        <v/>
      </c>
      <c r="CM12" s="32">
        <f t="shared" si="23"/>
        <v>82.75</v>
      </c>
      <c r="CN12" s="33">
        <f t="shared" si="24"/>
        <v>83</v>
      </c>
      <c r="CO12" s="36"/>
      <c r="CP12" s="60">
        <v>7</v>
      </c>
      <c r="CQ12"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12" s="36"/>
      <c r="CS12" s="60">
        <v>7</v>
      </c>
      <c r="CT12"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12" s="7"/>
      <c r="CV12" s="49">
        <v>3</v>
      </c>
      <c r="CW12" s="60" t="s">
        <v>134</v>
      </c>
      <c r="CX12" s="7">
        <v>12483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Menelaah teks seart Wedhatama pupuh Gambuh, Memahami isi teks cerita rakyat, Menannggapi isi teks eksposisi tentang seni pertunjukkan Jawa, Mengidentifikasi kaidah penulisan aksara murda, kurang pada mengidentifikasi penulisan aksara murda, Tuntas pada semua KD, Masih perlu peningkatan pemahaman menelaah teks iklan berbahasa Jawa.</v>
      </c>
    </row>
    <row r="13" spans="1:110" x14ac:dyDescent="0.25">
      <c r="A13" s="8">
        <v>3</v>
      </c>
      <c r="B13" s="8">
        <v>148384</v>
      </c>
      <c r="C13" s="8" t="s">
        <v>98</v>
      </c>
      <c r="D13" s="8">
        <f t="shared" si="0"/>
        <v>82</v>
      </c>
      <c r="E13" s="13" t="str">
        <f t="shared" si="1"/>
        <v>B</v>
      </c>
      <c r="F13" s="17">
        <f t="shared" si="2"/>
        <v>80</v>
      </c>
      <c r="G13" s="13" t="str">
        <f t="shared" si="3"/>
        <v>B</v>
      </c>
      <c r="H13"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13" s="8">
        <f t="shared" si="5"/>
        <v>81</v>
      </c>
      <c r="J13" s="13" t="str">
        <f t="shared" si="6"/>
        <v>B</v>
      </c>
      <c r="K13" s="20">
        <f t="shared" si="7"/>
        <v>80</v>
      </c>
      <c r="L13" s="13" t="str">
        <f t="shared" si="8"/>
        <v>B</v>
      </c>
      <c r="M13"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13" s="7"/>
      <c r="O13" s="60">
        <v>80</v>
      </c>
      <c r="P13" s="60">
        <v>82</v>
      </c>
      <c r="Q13" s="2">
        <v>85</v>
      </c>
      <c r="R13" s="60">
        <v>80</v>
      </c>
      <c r="S13" s="60">
        <v>80</v>
      </c>
      <c r="T13" s="2">
        <v>82</v>
      </c>
      <c r="U13" s="60"/>
      <c r="V13" s="60"/>
      <c r="W13" s="2"/>
      <c r="X13" s="60"/>
      <c r="Y13" s="60"/>
      <c r="Z13" s="2"/>
      <c r="AA13" s="60"/>
      <c r="AB13" s="60"/>
      <c r="AC13" s="2"/>
      <c r="AD13" s="29">
        <f t="shared" si="10"/>
        <v>82</v>
      </c>
      <c r="AE13" s="60">
        <v>75</v>
      </c>
      <c r="AF13" s="60">
        <v>80</v>
      </c>
      <c r="AG13" s="2">
        <v>85</v>
      </c>
      <c r="AH13" s="60">
        <v>82</v>
      </c>
      <c r="AI13" s="60">
        <v>78</v>
      </c>
      <c r="AJ13" s="2">
        <v>85</v>
      </c>
      <c r="AK13" s="60">
        <v>76</v>
      </c>
      <c r="AL13" s="60">
        <v>80</v>
      </c>
      <c r="AM13" s="2">
        <v>84</v>
      </c>
      <c r="AN13" s="60"/>
      <c r="AO13" s="60"/>
      <c r="AP13" s="2"/>
      <c r="AQ13" s="60"/>
      <c r="AR13" s="60"/>
      <c r="AS13" s="2"/>
      <c r="AT13" s="60">
        <v>65</v>
      </c>
      <c r="AU13" s="32">
        <f>IF($T$7=12,IF(SUM(O13:AC13,AE12:AS12)&gt;0,AVERAGE(O13:AC13,AE13:AT13),""),IF(AT13="","",AVERAGE(O13:AC13,AE13:AT13)))</f>
        <v>79.9375</v>
      </c>
      <c r="AV13" s="33">
        <f t="shared" si="11"/>
        <v>80</v>
      </c>
      <c r="AW13" s="36"/>
      <c r="AX13" s="60">
        <v>82</v>
      </c>
      <c r="AY13" s="60"/>
      <c r="AZ13" s="2"/>
      <c r="BA13" s="60">
        <v>80</v>
      </c>
      <c r="BB13" s="60"/>
      <c r="BC13" s="2"/>
      <c r="BD13" s="60"/>
      <c r="BE13" s="60"/>
      <c r="BF13" s="2"/>
      <c r="BG13" s="60"/>
      <c r="BH13" s="60"/>
      <c r="BI13" s="2"/>
      <c r="BJ13" s="60"/>
      <c r="BK13" s="60"/>
      <c r="BL13" s="2"/>
      <c r="BM13" s="29">
        <f t="shared" si="12"/>
        <v>82</v>
      </c>
      <c r="BN13" s="29">
        <f t="shared" si="13"/>
        <v>80</v>
      </c>
      <c r="BO13" s="29" t="str">
        <f t="shared" si="14"/>
        <v/>
      </c>
      <c r="BP13" s="29" t="str">
        <f t="shared" si="15"/>
        <v/>
      </c>
      <c r="BQ13" s="29" t="str">
        <f t="shared" si="16"/>
        <v/>
      </c>
      <c r="BR13" s="29">
        <f t="shared" si="17"/>
        <v>81</v>
      </c>
      <c r="BS13" s="60">
        <v>80</v>
      </c>
      <c r="BT13" s="60"/>
      <c r="BU13" s="2"/>
      <c r="BV13" s="60">
        <v>80</v>
      </c>
      <c r="BW13" s="60"/>
      <c r="BX13" s="2"/>
      <c r="BY13" s="60">
        <v>80</v>
      </c>
      <c r="BZ13" s="60"/>
      <c r="CA13" s="2"/>
      <c r="CB13" s="60"/>
      <c r="CC13" s="60"/>
      <c r="CD13" s="2"/>
      <c r="CE13" s="60"/>
      <c r="CF13" s="60"/>
      <c r="CG13" s="2"/>
      <c r="CH13" s="29">
        <f t="shared" si="18"/>
        <v>80</v>
      </c>
      <c r="CI13" s="29">
        <f t="shared" si="19"/>
        <v>80</v>
      </c>
      <c r="CJ13" s="29">
        <f t="shared" si="20"/>
        <v>80</v>
      </c>
      <c r="CK13" s="29" t="str">
        <f t="shared" si="21"/>
        <v/>
      </c>
      <c r="CL13" s="29" t="str">
        <f t="shared" si="22"/>
        <v/>
      </c>
      <c r="CM13" s="32">
        <f t="shared" si="23"/>
        <v>80.25</v>
      </c>
      <c r="CN13" s="33">
        <f t="shared" si="24"/>
        <v>80</v>
      </c>
      <c r="CO13" s="36"/>
      <c r="CP13" s="60">
        <v>7</v>
      </c>
      <c r="CQ13"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13" s="36"/>
      <c r="CS13" s="60">
        <v>7</v>
      </c>
      <c r="CT13"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13" s="7"/>
      <c r="CV13" s="49">
        <v>4</v>
      </c>
      <c r="CW13" s="60" t="s">
        <v>136</v>
      </c>
      <c r="CX13" s="7">
        <v>12484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Menelaah teks seart Wedhatama pupuh Gambuh, Memahami isi teks cerita rakyat, menelaah teks iklan berbahasa Jawa, Mengidentifikasi kaidah penulisan aksara murda, kurang pada mengidentifikasi penulisan aksara murda, Tuntas pada semua KD, Masih perlu peningkatan pemahaman Menannggapi isi teks eksposisi tentang seni pertunjukkan Jawa.</v>
      </c>
    </row>
    <row r="14" spans="1:110" x14ac:dyDescent="0.25">
      <c r="A14" s="8">
        <v>4</v>
      </c>
      <c r="B14" s="8">
        <v>148400</v>
      </c>
      <c r="C14" s="8" t="s">
        <v>99</v>
      </c>
      <c r="D14" s="8">
        <f t="shared" si="0"/>
        <v>86</v>
      </c>
      <c r="E14" s="13" t="str">
        <f t="shared" si="1"/>
        <v>B</v>
      </c>
      <c r="F14" s="17">
        <f t="shared" si="2"/>
        <v>83</v>
      </c>
      <c r="G14" s="13" t="str">
        <f t="shared" si="3"/>
        <v>B</v>
      </c>
      <c r="H14"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14" s="8">
        <f t="shared" si="5"/>
        <v>83</v>
      </c>
      <c r="J14" s="13" t="str">
        <f t="shared" si="6"/>
        <v>B</v>
      </c>
      <c r="K14" s="20">
        <f t="shared" si="7"/>
        <v>82</v>
      </c>
      <c r="L14" s="13" t="str">
        <f t="shared" si="8"/>
        <v>B</v>
      </c>
      <c r="M14"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14" s="7"/>
      <c r="O14" s="60">
        <v>85</v>
      </c>
      <c r="P14" s="60">
        <v>80</v>
      </c>
      <c r="Q14" s="2">
        <v>85</v>
      </c>
      <c r="R14" s="60">
        <v>95</v>
      </c>
      <c r="S14" s="60">
        <v>85</v>
      </c>
      <c r="T14" s="2">
        <v>85</v>
      </c>
      <c r="U14" s="60"/>
      <c r="V14" s="60"/>
      <c r="W14" s="2"/>
      <c r="X14" s="60"/>
      <c r="Y14" s="60"/>
      <c r="Z14" s="2"/>
      <c r="AA14" s="60"/>
      <c r="AB14" s="60"/>
      <c r="AC14" s="2"/>
      <c r="AD14" s="29">
        <f t="shared" si="10"/>
        <v>86</v>
      </c>
      <c r="AE14" s="60">
        <v>82</v>
      </c>
      <c r="AF14" s="60">
        <v>83</v>
      </c>
      <c r="AG14" s="2">
        <v>85</v>
      </c>
      <c r="AH14" s="60">
        <v>80</v>
      </c>
      <c r="AI14" s="60">
        <v>82</v>
      </c>
      <c r="AJ14" s="2">
        <v>84</v>
      </c>
      <c r="AK14" s="60">
        <v>78</v>
      </c>
      <c r="AL14" s="60">
        <v>80</v>
      </c>
      <c r="AM14" s="2">
        <v>80</v>
      </c>
      <c r="AN14" s="60"/>
      <c r="AO14" s="60"/>
      <c r="AP14" s="2"/>
      <c r="AQ14" s="60"/>
      <c r="AR14" s="60"/>
      <c r="AS14" s="2"/>
      <c r="AT14" s="60">
        <v>77.5</v>
      </c>
      <c r="AU14" s="32">
        <f>IF($T$7=12,IF(SUM(O14:AC14,AE12:AS12)&gt;0,AVERAGE(O14:AC14,AE14:AT14),""),IF(AT14="","",AVERAGE(O14:AC14,AE14:AT14)))</f>
        <v>82.90625</v>
      </c>
      <c r="AV14" s="33">
        <f t="shared" si="11"/>
        <v>83</v>
      </c>
      <c r="AW14" s="36"/>
      <c r="AX14" s="60">
        <v>80</v>
      </c>
      <c r="AY14" s="60"/>
      <c r="AZ14" s="2"/>
      <c r="BA14" s="60">
        <v>85</v>
      </c>
      <c r="BB14" s="60"/>
      <c r="BC14" s="2"/>
      <c r="BD14" s="60"/>
      <c r="BE14" s="60"/>
      <c r="BF14" s="2"/>
      <c r="BG14" s="60"/>
      <c r="BH14" s="60"/>
      <c r="BI14" s="2"/>
      <c r="BJ14" s="60"/>
      <c r="BK14" s="60"/>
      <c r="BL14" s="2"/>
      <c r="BM14" s="29">
        <f t="shared" si="12"/>
        <v>80</v>
      </c>
      <c r="BN14" s="29">
        <f t="shared" si="13"/>
        <v>85</v>
      </c>
      <c r="BO14" s="29" t="str">
        <f t="shared" si="14"/>
        <v/>
      </c>
      <c r="BP14" s="29" t="str">
        <f t="shared" si="15"/>
        <v/>
      </c>
      <c r="BQ14" s="29" t="str">
        <f t="shared" si="16"/>
        <v/>
      </c>
      <c r="BR14" s="29">
        <f t="shared" si="17"/>
        <v>83</v>
      </c>
      <c r="BS14" s="60">
        <v>83</v>
      </c>
      <c r="BT14" s="60"/>
      <c r="BU14" s="2"/>
      <c r="BV14" s="60">
        <v>82</v>
      </c>
      <c r="BW14" s="60"/>
      <c r="BX14" s="2"/>
      <c r="BY14" s="60">
        <v>80</v>
      </c>
      <c r="BZ14" s="60"/>
      <c r="CA14" s="2"/>
      <c r="CB14" s="60"/>
      <c r="CC14" s="60"/>
      <c r="CD14" s="2"/>
      <c r="CE14" s="60"/>
      <c r="CF14" s="60"/>
      <c r="CG14" s="2"/>
      <c r="CH14" s="29">
        <f t="shared" si="18"/>
        <v>83</v>
      </c>
      <c r="CI14" s="29">
        <f t="shared" si="19"/>
        <v>82</v>
      </c>
      <c r="CJ14" s="29">
        <f t="shared" si="20"/>
        <v>80</v>
      </c>
      <c r="CK14" s="29" t="str">
        <f t="shared" si="21"/>
        <v/>
      </c>
      <c r="CL14" s="29" t="str">
        <f t="shared" si="22"/>
        <v/>
      </c>
      <c r="CM14" s="32">
        <f t="shared" si="23"/>
        <v>82</v>
      </c>
      <c r="CN14" s="33">
        <f t="shared" si="24"/>
        <v>82</v>
      </c>
      <c r="CO14" s="36"/>
      <c r="CP14" s="60">
        <v>7</v>
      </c>
      <c r="CQ14"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14" s="36"/>
      <c r="CS14" s="60">
        <v>7</v>
      </c>
      <c r="CT14"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14" s="7"/>
      <c r="CV14" s="49">
        <v>5</v>
      </c>
      <c r="CW14" s="60" t="s">
        <v>138</v>
      </c>
      <c r="CX14" s="7">
        <v>12485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Menelaah teks seart Wedhatama pupuh Gambuh, Memahami isi teks cerita rakyat, menelaah teks iklan berbahasa Jawa, Menannggapi isi teks eksposisi tentang seni pertunjukkan Jawa, kurang pada mengidentifikasi penulisan aksara murda, Tuntas pada semua KD, Masih perlu peningkatan pemahaman Mengidentifikasi kaidah penulisan aksara murda.</v>
      </c>
    </row>
    <row r="15" spans="1:110" x14ac:dyDescent="0.25">
      <c r="A15" s="8">
        <v>5</v>
      </c>
      <c r="B15" s="8">
        <v>148416</v>
      </c>
      <c r="C15" s="8" t="s">
        <v>100</v>
      </c>
      <c r="D15" s="8">
        <f t="shared" si="0"/>
        <v>82</v>
      </c>
      <c r="E15" s="13" t="str">
        <f t="shared" si="1"/>
        <v>B</v>
      </c>
      <c r="F15" s="17">
        <f t="shared" si="2"/>
        <v>81</v>
      </c>
      <c r="G15" s="13" t="str">
        <f t="shared" si="3"/>
        <v>B</v>
      </c>
      <c r="H15"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15" s="8">
        <f t="shared" si="5"/>
        <v>81</v>
      </c>
      <c r="J15" s="13" t="str">
        <f t="shared" si="6"/>
        <v>B</v>
      </c>
      <c r="K15" s="20">
        <f t="shared" si="7"/>
        <v>81</v>
      </c>
      <c r="L15" s="13" t="str">
        <f t="shared" si="8"/>
        <v>B</v>
      </c>
      <c r="M15"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15" s="7"/>
      <c r="O15" s="60">
        <v>80</v>
      </c>
      <c r="P15" s="60">
        <v>80</v>
      </c>
      <c r="Q15" s="2">
        <v>82</v>
      </c>
      <c r="R15" s="60">
        <v>86</v>
      </c>
      <c r="S15" s="60">
        <v>82</v>
      </c>
      <c r="T15" s="2">
        <v>82</v>
      </c>
      <c r="U15" s="60"/>
      <c r="V15" s="60"/>
      <c r="W15" s="2"/>
      <c r="X15" s="60"/>
      <c r="Y15" s="60"/>
      <c r="Z15" s="2"/>
      <c r="AA15" s="60"/>
      <c r="AB15" s="60"/>
      <c r="AC15" s="2"/>
      <c r="AD15" s="29">
        <f t="shared" si="10"/>
        <v>82</v>
      </c>
      <c r="AE15" s="60">
        <v>75</v>
      </c>
      <c r="AF15" s="60">
        <v>84</v>
      </c>
      <c r="AG15" s="2">
        <v>85</v>
      </c>
      <c r="AH15" s="60">
        <v>90</v>
      </c>
      <c r="AI15" s="60">
        <v>82</v>
      </c>
      <c r="AJ15" s="2">
        <v>83</v>
      </c>
      <c r="AK15" s="60">
        <v>78</v>
      </c>
      <c r="AL15" s="60">
        <v>77</v>
      </c>
      <c r="AM15" s="2">
        <v>80</v>
      </c>
      <c r="AN15" s="60"/>
      <c r="AO15" s="60"/>
      <c r="AP15" s="2"/>
      <c r="AQ15" s="60"/>
      <c r="AR15" s="60"/>
      <c r="AS15" s="2"/>
      <c r="AT15" s="60">
        <v>62.5</v>
      </c>
      <c r="AU15" s="32">
        <f>IF($T$7=12,IF(SUM(O15:AC15,AE12:AS12)&gt;0,AVERAGE(O15:AC15,AE15:AT15),""),IF(AT15="","",AVERAGE(O15:AC15,AE15:AT15)))</f>
        <v>80.53125</v>
      </c>
      <c r="AV15" s="33">
        <f t="shared" si="11"/>
        <v>81</v>
      </c>
      <c r="AW15" s="36"/>
      <c r="AX15" s="60">
        <v>80</v>
      </c>
      <c r="AY15" s="60"/>
      <c r="AZ15" s="2"/>
      <c r="BA15" s="60">
        <v>82</v>
      </c>
      <c r="BB15" s="60"/>
      <c r="BC15" s="2"/>
      <c r="BD15" s="60"/>
      <c r="BE15" s="60"/>
      <c r="BF15" s="2"/>
      <c r="BG15" s="60"/>
      <c r="BH15" s="60"/>
      <c r="BI15" s="2"/>
      <c r="BJ15" s="60"/>
      <c r="BK15" s="60"/>
      <c r="BL15" s="2"/>
      <c r="BM15" s="29">
        <f t="shared" si="12"/>
        <v>80</v>
      </c>
      <c r="BN15" s="29">
        <f t="shared" si="13"/>
        <v>82</v>
      </c>
      <c r="BO15" s="29" t="str">
        <f t="shared" si="14"/>
        <v/>
      </c>
      <c r="BP15" s="29" t="str">
        <f t="shared" si="15"/>
        <v/>
      </c>
      <c r="BQ15" s="29" t="str">
        <f t="shared" si="16"/>
        <v/>
      </c>
      <c r="BR15" s="29">
        <f t="shared" si="17"/>
        <v>81</v>
      </c>
      <c r="BS15" s="60">
        <v>84</v>
      </c>
      <c r="BT15" s="60"/>
      <c r="BU15" s="2"/>
      <c r="BV15" s="60">
        <v>82</v>
      </c>
      <c r="BW15" s="60"/>
      <c r="BX15" s="2"/>
      <c r="BY15" s="60">
        <v>77</v>
      </c>
      <c r="BZ15" s="60"/>
      <c r="CA15" s="2"/>
      <c r="CB15" s="60"/>
      <c r="CC15" s="60"/>
      <c r="CD15" s="2"/>
      <c r="CE15" s="60"/>
      <c r="CF15" s="60"/>
      <c r="CG15" s="2"/>
      <c r="CH15" s="29">
        <f t="shared" si="18"/>
        <v>84</v>
      </c>
      <c r="CI15" s="29">
        <f t="shared" si="19"/>
        <v>82</v>
      </c>
      <c r="CJ15" s="29">
        <f t="shared" si="20"/>
        <v>77</v>
      </c>
      <c r="CK15" s="29" t="str">
        <f t="shared" si="21"/>
        <v/>
      </c>
      <c r="CL15" s="29" t="str">
        <f t="shared" si="22"/>
        <v/>
      </c>
      <c r="CM15" s="32">
        <f t="shared" si="23"/>
        <v>81</v>
      </c>
      <c r="CN15" s="33">
        <f t="shared" si="24"/>
        <v>81</v>
      </c>
      <c r="CO15" s="36"/>
      <c r="CP15" s="60">
        <v>7</v>
      </c>
      <c r="CQ15"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15" s="36"/>
      <c r="CS15" s="60">
        <v>7</v>
      </c>
      <c r="CT15"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15" s="7"/>
      <c r="CV15" s="49">
        <v>6</v>
      </c>
      <c r="CW15" s="60" t="s">
        <v>140</v>
      </c>
      <c r="CX15" s="7">
        <v>12486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Menelaah teks seart Wedhatama pupuh Gambuh, Memahami isi teks cerita rakyat, menelaah teks iklan berbahasa Jawa, Menannggapi isi teks eksposisi tentang seni pertunjukkan Jawa, Mengidentifikasi kaidah penulisan aksara murda, Tuntas pada semua KD, Masih perlu peningkatan pemahaman kurang pada mengidentifikasi penulisan aksara murda.</v>
      </c>
    </row>
    <row r="16" spans="1:110" x14ac:dyDescent="0.25">
      <c r="A16" s="8">
        <v>6</v>
      </c>
      <c r="B16" s="8">
        <v>148432</v>
      </c>
      <c r="C16" s="8" t="s">
        <v>101</v>
      </c>
      <c r="D16" s="8">
        <f t="shared" si="0"/>
        <v>83</v>
      </c>
      <c r="E16" s="13" t="str">
        <f t="shared" si="1"/>
        <v>B</v>
      </c>
      <c r="F16" s="17">
        <f t="shared" si="2"/>
        <v>81</v>
      </c>
      <c r="G16" s="13" t="str">
        <f t="shared" si="3"/>
        <v>B</v>
      </c>
      <c r="H16"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16" s="8">
        <f t="shared" si="5"/>
        <v>82</v>
      </c>
      <c r="J16" s="13" t="str">
        <f t="shared" si="6"/>
        <v>B</v>
      </c>
      <c r="K16" s="20">
        <f t="shared" si="7"/>
        <v>82</v>
      </c>
      <c r="L16" s="13" t="str">
        <f t="shared" si="8"/>
        <v>B</v>
      </c>
      <c r="M16"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16" s="7"/>
      <c r="O16" s="60">
        <v>80</v>
      </c>
      <c r="P16" s="60">
        <v>79</v>
      </c>
      <c r="Q16" s="2">
        <v>82</v>
      </c>
      <c r="R16" s="60">
        <v>90</v>
      </c>
      <c r="S16" s="60">
        <v>84</v>
      </c>
      <c r="T16" s="2">
        <v>85</v>
      </c>
      <c r="U16" s="60"/>
      <c r="V16" s="60"/>
      <c r="W16" s="2"/>
      <c r="X16" s="60"/>
      <c r="Y16" s="60"/>
      <c r="Z16" s="2"/>
      <c r="AA16" s="60"/>
      <c r="AB16" s="60"/>
      <c r="AC16" s="2"/>
      <c r="AD16" s="29">
        <f t="shared" si="10"/>
        <v>83</v>
      </c>
      <c r="AE16" s="60">
        <v>80</v>
      </c>
      <c r="AF16" s="60">
        <v>84</v>
      </c>
      <c r="AG16" s="2">
        <v>80</v>
      </c>
      <c r="AH16" s="60">
        <v>80</v>
      </c>
      <c r="AI16" s="60">
        <v>82</v>
      </c>
      <c r="AJ16" s="2">
        <v>80</v>
      </c>
      <c r="AK16" s="60">
        <v>75</v>
      </c>
      <c r="AL16" s="60">
        <v>80</v>
      </c>
      <c r="AM16" s="2">
        <v>82</v>
      </c>
      <c r="AN16" s="60"/>
      <c r="AO16" s="60"/>
      <c r="AP16" s="2"/>
      <c r="AQ16" s="60"/>
      <c r="AR16" s="60"/>
      <c r="AS16" s="2"/>
      <c r="AT16" s="60">
        <v>65</v>
      </c>
      <c r="AU16" s="32">
        <f>IF($T$7=12,IF(SUM(O16:AC16,AE12:AS12)&gt;0,AVERAGE(O16:AC16,AE16:AT16),""),IF(AT16="","",AVERAGE(O16:AC16,AE16:AT16)))</f>
        <v>80.5</v>
      </c>
      <c r="AV16" s="33">
        <f t="shared" si="11"/>
        <v>81</v>
      </c>
      <c r="AW16" s="36"/>
      <c r="AX16" s="60">
        <v>79</v>
      </c>
      <c r="AY16" s="60"/>
      <c r="AZ16" s="2"/>
      <c r="BA16" s="60">
        <v>84</v>
      </c>
      <c r="BB16" s="60"/>
      <c r="BC16" s="2"/>
      <c r="BD16" s="60"/>
      <c r="BE16" s="60"/>
      <c r="BF16" s="2"/>
      <c r="BG16" s="60"/>
      <c r="BH16" s="60"/>
      <c r="BI16" s="2"/>
      <c r="BJ16" s="60"/>
      <c r="BK16" s="60"/>
      <c r="BL16" s="2"/>
      <c r="BM16" s="29">
        <f t="shared" si="12"/>
        <v>79</v>
      </c>
      <c r="BN16" s="29">
        <f t="shared" si="13"/>
        <v>84</v>
      </c>
      <c r="BO16" s="29" t="str">
        <f t="shared" si="14"/>
        <v/>
      </c>
      <c r="BP16" s="29" t="str">
        <f t="shared" si="15"/>
        <v/>
      </c>
      <c r="BQ16" s="29" t="str">
        <f t="shared" si="16"/>
        <v/>
      </c>
      <c r="BR16" s="29">
        <f t="shared" si="17"/>
        <v>82</v>
      </c>
      <c r="BS16" s="60">
        <v>84</v>
      </c>
      <c r="BT16" s="60"/>
      <c r="BU16" s="2"/>
      <c r="BV16" s="60">
        <v>82</v>
      </c>
      <c r="BW16" s="60"/>
      <c r="BX16" s="2"/>
      <c r="BY16" s="60">
        <v>80</v>
      </c>
      <c r="BZ16" s="60"/>
      <c r="CA16" s="2"/>
      <c r="CB16" s="60"/>
      <c r="CC16" s="60"/>
      <c r="CD16" s="2"/>
      <c r="CE16" s="60"/>
      <c r="CF16" s="60"/>
      <c r="CG16" s="2"/>
      <c r="CH16" s="29">
        <f t="shared" si="18"/>
        <v>84</v>
      </c>
      <c r="CI16" s="29">
        <f t="shared" si="19"/>
        <v>82</v>
      </c>
      <c r="CJ16" s="29">
        <f t="shared" si="20"/>
        <v>80</v>
      </c>
      <c r="CK16" s="29" t="str">
        <f t="shared" si="21"/>
        <v/>
      </c>
      <c r="CL16" s="29" t="str">
        <f t="shared" si="22"/>
        <v/>
      </c>
      <c r="CM16" s="32">
        <f t="shared" si="23"/>
        <v>82</v>
      </c>
      <c r="CN16" s="33">
        <f t="shared" si="24"/>
        <v>82</v>
      </c>
      <c r="CO16" s="36"/>
      <c r="CP16" s="60">
        <v>7</v>
      </c>
      <c r="CQ16"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16" s="36"/>
      <c r="CS16" s="60">
        <v>7</v>
      </c>
      <c r="CT16"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16" s="7"/>
      <c r="CV16" s="49">
        <v>7</v>
      </c>
      <c r="CW16" s="60" t="s">
        <v>141</v>
      </c>
      <c r="CX16" s="7">
        <v>12487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row>
    <row r="17" spans="1:110" x14ac:dyDescent="0.25">
      <c r="A17" s="8">
        <v>7</v>
      </c>
      <c r="B17" s="8">
        <v>148448</v>
      </c>
      <c r="C17" s="8" t="s">
        <v>102</v>
      </c>
      <c r="D17" s="8">
        <f t="shared" si="0"/>
        <v>82</v>
      </c>
      <c r="E17" s="13" t="str">
        <f t="shared" si="1"/>
        <v>B</v>
      </c>
      <c r="F17" s="17">
        <f t="shared" si="2"/>
        <v>81</v>
      </c>
      <c r="G17" s="13" t="str">
        <f t="shared" si="3"/>
        <v>B</v>
      </c>
      <c r="H17"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17" s="8">
        <f t="shared" si="5"/>
        <v>81</v>
      </c>
      <c r="J17" s="13" t="str">
        <f t="shared" si="6"/>
        <v>B</v>
      </c>
      <c r="K17" s="20">
        <f t="shared" si="7"/>
        <v>82</v>
      </c>
      <c r="L17" s="13" t="str">
        <f t="shared" si="8"/>
        <v>B</v>
      </c>
      <c r="M17"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17" s="7"/>
      <c r="O17" s="60">
        <v>82</v>
      </c>
      <c r="P17" s="60">
        <v>82</v>
      </c>
      <c r="Q17" s="2">
        <v>83</v>
      </c>
      <c r="R17" s="60">
        <v>87</v>
      </c>
      <c r="S17" s="60">
        <v>80</v>
      </c>
      <c r="T17" s="2">
        <v>80</v>
      </c>
      <c r="U17" s="60"/>
      <c r="V17" s="60"/>
      <c r="W17" s="2"/>
      <c r="X17" s="60"/>
      <c r="Y17" s="60"/>
      <c r="Z17" s="2"/>
      <c r="AA17" s="60"/>
      <c r="AB17" s="60"/>
      <c r="AC17" s="2"/>
      <c r="AD17" s="29">
        <f t="shared" si="10"/>
        <v>82</v>
      </c>
      <c r="AE17" s="60">
        <v>82</v>
      </c>
      <c r="AF17" s="60">
        <v>83</v>
      </c>
      <c r="AG17" s="2">
        <v>80</v>
      </c>
      <c r="AH17" s="60">
        <v>80</v>
      </c>
      <c r="AI17" s="60">
        <v>82</v>
      </c>
      <c r="AJ17" s="2">
        <v>80</v>
      </c>
      <c r="AK17" s="60">
        <v>78</v>
      </c>
      <c r="AL17" s="60">
        <v>80</v>
      </c>
      <c r="AM17" s="2">
        <v>79</v>
      </c>
      <c r="AN17" s="60"/>
      <c r="AO17" s="60"/>
      <c r="AP17" s="2"/>
      <c r="AQ17" s="60"/>
      <c r="AR17" s="60"/>
      <c r="AS17" s="2"/>
      <c r="AT17" s="60">
        <v>77.5</v>
      </c>
      <c r="AU17" s="32">
        <f>IF($T$7=12,IF(SUM(O17:AC17,AE12:AS12)&gt;0,AVERAGE(O17:AC17,AE17:AT17),""),IF(AT17="","",AVERAGE(O17:AC17,AE17:AT17)))</f>
        <v>80.96875</v>
      </c>
      <c r="AV17" s="33">
        <f t="shared" si="11"/>
        <v>81</v>
      </c>
      <c r="AW17" s="36"/>
      <c r="AX17" s="60">
        <v>82</v>
      </c>
      <c r="AY17" s="60"/>
      <c r="AZ17" s="2"/>
      <c r="BA17" s="60">
        <v>80</v>
      </c>
      <c r="BB17" s="60"/>
      <c r="BC17" s="2"/>
      <c r="BD17" s="60"/>
      <c r="BE17" s="60"/>
      <c r="BF17" s="2"/>
      <c r="BG17" s="60"/>
      <c r="BH17" s="60"/>
      <c r="BI17" s="2"/>
      <c r="BJ17" s="60"/>
      <c r="BK17" s="60"/>
      <c r="BL17" s="2"/>
      <c r="BM17" s="29">
        <f t="shared" si="12"/>
        <v>82</v>
      </c>
      <c r="BN17" s="29">
        <f t="shared" si="13"/>
        <v>80</v>
      </c>
      <c r="BO17" s="29" t="str">
        <f t="shared" si="14"/>
        <v/>
      </c>
      <c r="BP17" s="29" t="str">
        <f t="shared" si="15"/>
        <v/>
      </c>
      <c r="BQ17" s="29" t="str">
        <f t="shared" si="16"/>
        <v/>
      </c>
      <c r="BR17" s="29">
        <f t="shared" si="17"/>
        <v>81</v>
      </c>
      <c r="BS17" s="60">
        <v>83</v>
      </c>
      <c r="BT17" s="60"/>
      <c r="BU17" s="2"/>
      <c r="BV17" s="60">
        <v>82</v>
      </c>
      <c r="BW17" s="60"/>
      <c r="BX17" s="2"/>
      <c r="BY17" s="60">
        <v>80</v>
      </c>
      <c r="BZ17" s="60"/>
      <c r="CA17" s="2"/>
      <c r="CB17" s="60"/>
      <c r="CC17" s="60"/>
      <c r="CD17" s="2"/>
      <c r="CE17" s="60"/>
      <c r="CF17" s="60"/>
      <c r="CG17" s="2"/>
      <c r="CH17" s="29">
        <f t="shared" si="18"/>
        <v>83</v>
      </c>
      <c r="CI17" s="29">
        <f t="shared" si="19"/>
        <v>82</v>
      </c>
      <c r="CJ17" s="29">
        <f t="shared" si="20"/>
        <v>80</v>
      </c>
      <c r="CK17" s="29" t="str">
        <f t="shared" si="21"/>
        <v/>
      </c>
      <c r="CL17" s="29" t="str">
        <f t="shared" si="22"/>
        <v/>
      </c>
      <c r="CM17" s="32">
        <f t="shared" si="23"/>
        <v>81.5</v>
      </c>
      <c r="CN17" s="33">
        <f t="shared" si="24"/>
        <v>82</v>
      </c>
      <c r="CO17" s="36"/>
      <c r="CP17" s="60">
        <v>7</v>
      </c>
      <c r="CQ17"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17" s="36"/>
      <c r="CS17" s="60">
        <v>7</v>
      </c>
      <c r="CT17"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17" s="7"/>
      <c r="CV17" s="49">
        <v>8</v>
      </c>
      <c r="CW17" s="60"/>
      <c r="CX17" s="7">
        <v>12488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Tuntas pada semua KD, </v>
      </c>
    </row>
    <row r="18" spans="1:110" x14ac:dyDescent="0.25">
      <c r="A18" s="8">
        <v>8</v>
      </c>
      <c r="B18" s="8">
        <v>148464</v>
      </c>
      <c r="C18" s="8" t="s">
        <v>103</v>
      </c>
      <c r="D18" s="8">
        <f t="shared" si="0"/>
        <v>82</v>
      </c>
      <c r="E18" s="13" t="str">
        <f t="shared" si="1"/>
        <v>B</v>
      </c>
      <c r="F18" s="17">
        <f t="shared" si="2"/>
        <v>81</v>
      </c>
      <c r="G18" s="13" t="str">
        <f t="shared" si="3"/>
        <v>B</v>
      </c>
      <c r="H18"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18" s="8">
        <f t="shared" si="5"/>
        <v>81</v>
      </c>
      <c r="J18" s="13" t="str">
        <f t="shared" si="6"/>
        <v>B</v>
      </c>
      <c r="K18" s="20">
        <f t="shared" si="7"/>
        <v>82</v>
      </c>
      <c r="L18" s="13" t="str">
        <f t="shared" si="8"/>
        <v>B</v>
      </c>
      <c r="M18"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18" s="7"/>
      <c r="O18" s="60">
        <v>80</v>
      </c>
      <c r="P18" s="60">
        <v>80</v>
      </c>
      <c r="Q18" s="2">
        <v>82</v>
      </c>
      <c r="R18" s="60">
        <v>90</v>
      </c>
      <c r="S18" s="60">
        <v>82</v>
      </c>
      <c r="T18" s="2">
        <v>80</v>
      </c>
      <c r="U18" s="60"/>
      <c r="V18" s="60"/>
      <c r="W18" s="2"/>
      <c r="X18" s="60"/>
      <c r="Y18" s="60"/>
      <c r="Z18" s="2"/>
      <c r="AA18" s="60"/>
      <c r="AB18" s="60"/>
      <c r="AC18" s="2"/>
      <c r="AD18" s="29">
        <f t="shared" si="10"/>
        <v>82</v>
      </c>
      <c r="AE18" s="60">
        <v>80</v>
      </c>
      <c r="AF18" s="60">
        <v>86</v>
      </c>
      <c r="AG18" s="2">
        <v>86</v>
      </c>
      <c r="AH18" s="60">
        <v>82</v>
      </c>
      <c r="AI18" s="60">
        <v>83</v>
      </c>
      <c r="AJ18" s="2">
        <v>84</v>
      </c>
      <c r="AK18" s="60">
        <v>75</v>
      </c>
      <c r="AL18" s="60">
        <v>78</v>
      </c>
      <c r="AM18" s="2">
        <v>80</v>
      </c>
      <c r="AN18" s="60"/>
      <c r="AO18" s="60"/>
      <c r="AP18" s="2"/>
      <c r="AQ18" s="60"/>
      <c r="AR18" s="60"/>
      <c r="AS18" s="2"/>
      <c r="AT18" s="60">
        <v>67.5</v>
      </c>
      <c r="AU18" s="32">
        <f>IF($T$7=12,IF(SUM(O18:AC18,AE12:AS12)&gt;0,AVERAGE(O18:AC18,AE18:AT18),""),IF(AT18="","",AVERAGE(O18:AC18,AE18:AT18)))</f>
        <v>80.96875</v>
      </c>
      <c r="AV18" s="33">
        <f t="shared" si="11"/>
        <v>81</v>
      </c>
      <c r="AW18" s="36"/>
      <c r="AX18" s="60">
        <v>80</v>
      </c>
      <c r="AY18" s="60"/>
      <c r="AZ18" s="2"/>
      <c r="BA18" s="60">
        <v>82</v>
      </c>
      <c r="BB18" s="60"/>
      <c r="BC18" s="2"/>
      <c r="BD18" s="60"/>
      <c r="BE18" s="60"/>
      <c r="BF18" s="2"/>
      <c r="BG18" s="60"/>
      <c r="BH18" s="60"/>
      <c r="BI18" s="2"/>
      <c r="BJ18" s="60"/>
      <c r="BK18" s="60"/>
      <c r="BL18" s="2"/>
      <c r="BM18" s="29">
        <f t="shared" si="12"/>
        <v>80</v>
      </c>
      <c r="BN18" s="29">
        <f t="shared" si="13"/>
        <v>82</v>
      </c>
      <c r="BO18" s="29" t="str">
        <f t="shared" si="14"/>
        <v/>
      </c>
      <c r="BP18" s="29" t="str">
        <f t="shared" si="15"/>
        <v/>
      </c>
      <c r="BQ18" s="29" t="str">
        <f t="shared" si="16"/>
        <v/>
      </c>
      <c r="BR18" s="29">
        <f t="shared" si="17"/>
        <v>81</v>
      </c>
      <c r="BS18" s="60">
        <v>86</v>
      </c>
      <c r="BT18" s="60"/>
      <c r="BU18" s="2"/>
      <c r="BV18" s="60">
        <v>83</v>
      </c>
      <c r="BW18" s="60"/>
      <c r="BX18" s="2"/>
      <c r="BY18" s="60">
        <v>78</v>
      </c>
      <c r="BZ18" s="60"/>
      <c r="CA18" s="2"/>
      <c r="CB18" s="60"/>
      <c r="CC18" s="60"/>
      <c r="CD18" s="2"/>
      <c r="CE18" s="60"/>
      <c r="CF18" s="60"/>
      <c r="CG18" s="2"/>
      <c r="CH18" s="29">
        <f t="shared" si="18"/>
        <v>86</v>
      </c>
      <c r="CI18" s="29">
        <f t="shared" si="19"/>
        <v>83</v>
      </c>
      <c r="CJ18" s="29">
        <f t="shared" si="20"/>
        <v>78</v>
      </c>
      <c r="CK18" s="29" t="str">
        <f t="shared" si="21"/>
        <v/>
      </c>
      <c r="CL18" s="29" t="str">
        <f t="shared" si="22"/>
        <v/>
      </c>
      <c r="CM18" s="32">
        <f t="shared" si="23"/>
        <v>82</v>
      </c>
      <c r="CN18" s="33">
        <f t="shared" si="24"/>
        <v>82</v>
      </c>
      <c r="CO18" s="36"/>
      <c r="CP18" s="60">
        <v>7</v>
      </c>
      <c r="CQ18"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18" s="36"/>
      <c r="CS18" s="60">
        <v>7</v>
      </c>
      <c r="CT18"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18" s="7"/>
      <c r="CV18" s="49">
        <v>9</v>
      </c>
      <c r="CW18" s="60"/>
      <c r="CX18" s="7">
        <v>12489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Tuntas pada semua KD, </v>
      </c>
    </row>
    <row r="19" spans="1:110" x14ac:dyDescent="0.25">
      <c r="A19" s="8">
        <v>9</v>
      </c>
      <c r="B19" s="8">
        <v>148480</v>
      </c>
      <c r="C19" s="8" t="s">
        <v>104</v>
      </c>
      <c r="D19" s="8">
        <f t="shared" si="0"/>
        <v>82</v>
      </c>
      <c r="E19" s="13" t="str">
        <f t="shared" si="1"/>
        <v>B</v>
      </c>
      <c r="F19" s="17">
        <f t="shared" si="2"/>
        <v>81</v>
      </c>
      <c r="G19" s="13" t="str">
        <f t="shared" si="3"/>
        <v>B</v>
      </c>
      <c r="H19"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19" s="8">
        <f t="shared" si="5"/>
        <v>82</v>
      </c>
      <c r="J19" s="13" t="str">
        <f t="shared" si="6"/>
        <v>B</v>
      </c>
      <c r="K19" s="20">
        <f t="shared" si="7"/>
        <v>83</v>
      </c>
      <c r="L19" s="13" t="str">
        <f t="shared" si="8"/>
        <v>B</v>
      </c>
      <c r="M19"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19" s="7"/>
      <c r="O19" s="60">
        <v>85</v>
      </c>
      <c r="P19" s="60">
        <v>82</v>
      </c>
      <c r="Q19" s="2">
        <v>80</v>
      </c>
      <c r="R19" s="60">
        <v>76</v>
      </c>
      <c r="S19" s="60">
        <v>82</v>
      </c>
      <c r="T19" s="2">
        <v>85</v>
      </c>
      <c r="U19" s="60"/>
      <c r="V19" s="60"/>
      <c r="W19" s="2"/>
      <c r="X19" s="60"/>
      <c r="Y19" s="60"/>
      <c r="Z19" s="2"/>
      <c r="AA19" s="60"/>
      <c r="AB19" s="60"/>
      <c r="AC19" s="2"/>
      <c r="AD19" s="29">
        <f t="shared" si="10"/>
        <v>82</v>
      </c>
      <c r="AE19" s="60">
        <v>82</v>
      </c>
      <c r="AF19" s="60">
        <v>85</v>
      </c>
      <c r="AG19" s="2">
        <v>84</v>
      </c>
      <c r="AH19" s="60">
        <v>82</v>
      </c>
      <c r="AI19" s="60">
        <v>83</v>
      </c>
      <c r="AJ19" s="2">
        <v>85</v>
      </c>
      <c r="AK19" s="60">
        <v>75</v>
      </c>
      <c r="AL19" s="60">
        <v>80</v>
      </c>
      <c r="AM19" s="2">
        <v>80</v>
      </c>
      <c r="AN19" s="60"/>
      <c r="AO19" s="60"/>
      <c r="AP19" s="2"/>
      <c r="AQ19" s="60"/>
      <c r="AR19" s="60"/>
      <c r="AS19" s="2"/>
      <c r="AT19" s="60">
        <v>62.5</v>
      </c>
      <c r="AU19" s="32">
        <f>IF($T$7=12,IF(SUM(O19:AC19,AE12:AS12)&gt;0,AVERAGE(O19:AC19,AE19:AT19),""),IF(AT19="","",AVERAGE(O19:AC19,AE19:AT19)))</f>
        <v>80.53125</v>
      </c>
      <c r="AV19" s="33">
        <f t="shared" si="11"/>
        <v>81</v>
      </c>
      <c r="AW19" s="36"/>
      <c r="AX19" s="60">
        <v>82</v>
      </c>
      <c r="AY19" s="60"/>
      <c r="AZ19" s="2"/>
      <c r="BA19" s="60">
        <v>82</v>
      </c>
      <c r="BB19" s="60"/>
      <c r="BC19" s="2"/>
      <c r="BD19" s="60"/>
      <c r="BE19" s="60"/>
      <c r="BF19" s="2"/>
      <c r="BG19" s="60"/>
      <c r="BH19" s="60"/>
      <c r="BI19" s="2"/>
      <c r="BJ19" s="60"/>
      <c r="BK19" s="60"/>
      <c r="BL19" s="2"/>
      <c r="BM19" s="29">
        <f t="shared" si="12"/>
        <v>82</v>
      </c>
      <c r="BN19" s="29">
        <f t="shared" si="13"/>
        <v>82</v>
      </c>
      <c r="BO19" s="29" t="str">
        <f t="shared" si="14"/>
        <v/>
      </c>
      <c r="BP19" s="29" t="str">
        <f t="shared" si="15"/>
        <v/>
      </c>
      <c r="BQ19" s="29" t="str">
        <f t="shared" si="16"/>
        <v/>
      </c>
      <c r="BR19" s="29">
        <f t="shared" si="17"/>
        <v>82</v>
      </c>
      <c r="BS19" s="60">
        <v>85</v>
      </c>
      <c r="BT19" s="60"/>
      <c r="BU19" s="2"/>
      <c r="BV19" s="60">
        <v>83</v>
      </c>
      <c r="BW19" s="60"/>
      <c r="BX19" s="2"/>
      <c r="BY19" s="60">
        <v>80</v>
      </c>
      <c r="BZ19" s="60"/>
      <c r="CA19" s="2"/>
      <c r="CB19" s="60"/>
      <c r="CC19" s="60"/>
      <c r="CD19" s="2"/>
      <c r="CE19" s="60"/>
      <c r="CF19" s="60"/>
      <c r="CG19" s="2"/>
      <c r="CH19" s="29">
        <f t="shared" si="18"/>
        <v>85</v>
      </c>
      <c r="CI19" s="29">
        <f t="shared" si="19"/>
        <v>83</v>
      </c>
      <c r="CJ19" s="29">
        <f t="shared" si="20"/>
        <v>80</v>
      </c>
      <c r="CK19" s="29" t="str">
        <f t="shared" si="21"/>
        <v/>
      </c>
      <c r="CL19" s="29" t="str">
        <f t="shared" si="22"/>
        <v/>
      </c>
      <c r="CM19" s="32">
        <f t="shared" si="23"/>
        <v>82.5</v>
      </c>
      <c r="CN19" s="33">
        <f t="shared" si="24"/>
        <v>83</v>
      </c>
      <c r="CO19" s="36"/>
      <c r="CP19" s="60">
        <v>7</v>
      </c>
      <c r="CQ19"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19" s="36"/>
      <c r="CS19" s="60">
        <v>7</v>
      </c>
      <c r="CT19"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19" s="7"/>
      <c r="CV19" s="49">
        <v>10</v>
      </c>
      <c r="CW19" s="60"/>
      <c r="CX19" s="7">
        <v>12490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Tuntas pada semua KD, </v>
      </c>
    </row>
    <row r="20" spans="1:110" x14ac:dyDescent="0.25">
      <c r="A20" s="8">
        <v>10</v>
      </c>
      <c r="B20" s="8">
        <v>148496</v>
      </c>
      <c r="C20" s="8" t="s">
        <v>105</v>
      </c>
      <c r="D20" s="8">
        <f t="shared" si="0"/>
        <v>82</v>
      </c>
      <c r="E20" s="13" t="str">
        <f t="shared" si="1"/>
        <v>B</v>
      </c>
      <c r="F20" s="17">
        <f t="shared" si="2"/>
        <v>80</v>
      </c>
      <c r="G20" s="13" t="str">
        <f t="shared" si="3"/>
        <v>B</v>
      </c>
      <c r="H20"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20" s="8">
        <f t="shared" si="5"/>
        <v>81</v>
      </c>
      <c r="J20" s="13" t="str">
        <f t="shared" si="6"/>
        <v>B</v>
      </c>
      <c r="K20" s="20">
        <f t="shared" si="7"/>
        <v>82</v>
      </c>
      <c r="L20" s="13" t="str">
        <f t="shared" si="8"/>
        <v>B</v>
      </c>
      <c r="M20"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20" s="7"/>
      <c r="O20" s="60">
        <v>80</v>
      </c>
      <c r="P20" s="60">
        <v>82</v>
      </c>
      <c r="Q20" s="2">
        <v>84</v>
      </c>
      <c r="R20" s="60">
        <v>80</v>
      </c>
      <c r="S20" s="60">
        <v>80</v>
      </c>
      <c r="T20" s="2">
        <v>83</v>
      </c>
      <c r="U20" s="60"/>
      <c r="V20" s="60"/>
      <c r="W20" s="2"/>
      <c r="X20" s="60"/>
      <c r="Y20" s="60"/>
      <c r="Z20" s="2"/>
      <c r="AA20" s="60"/>
      <c r="AB20" s="60"/>
      <c r="AC20" s="2"/>
      <c r="AD20" s="29">
        <f t="shared" si="10"/>
        <v>82</v>
      </c>
      <c r="AE20" s="60">
        <v>82</v>
      </c>
      <c r="AF20" s="60">
        <v>84</v>
      </c>
      <c r="AG20" s="2">
        <v>85</v>
      </c>
      <c r="AH20" s="60">
        <v>79</v>
      </c>
      <c r="AI20" s="60">
        <v>82</v>
      </c>
      <c r="AJ20" s="2">
        <v>85</v>
      </c>
      <c r="AK20" s="60">
        <v>77</v>
      </c>
      <c r="AL20" s="60">
        <v>82</v>
      </c>
      <c r="AM20" s="2">
        <v>82</v>
      </c>
      <c r="AN20" s="60"/>
      <c r="AO20" s="60"/>
      <c r="AP20" s="2"/>
      <c r="AQ20" s="60"/>
      <c r="AR20" s="60"/>
      <c r="AS20" s="2"/>
      <c r="AT20" s="60">
        <v>60</v>
      </c>
      <c r="AU20" s="32">
        <f>IF($T$7=12,IF(SUM(O20:AC20,AE12:AS12)&gt;0,AVERAGE(O20:AC20,AE20:AT20),""),IF(AT20="","",AVERAGE(O20:AC20,AE20:AT20)))</f>
        <v>80.4375</v>
      </c>
      <c r="AV20" s="33">
        <f t="shared" si="11"/>
        <v>80</v>
      </c>
      <c r="AW20" s="36"/>
      <c r="AX20" s="60">
        <v>82</v>
      </c>
      <c r="AY20" s="60"/>
      <c r="AZ20" s="2"/>
      <c r="BA20" s="60">
        <v>80</v>
      </c>
      <c r="BB20" s="60"/>
      <c r="BC20" s="2"/>
      <c r="BD20" s="60"/>
      <c r="BE20" s="60"/>
      <c r="BF20" s="2"/>
      <c r="BG20" s="60"/>
      <c r="BH20" s="60"/>
      <c r="BI20" s="2"/>
      <c r="BJ20" s="60"/>
      <c r="BK20" s="60"/>
      <c r="BL20" s="2"/>
      <c r="BM20" s="29">
        <f t="shared" si="12"/>
        <v>82</v>
      </c>
      <c r="BN20" s="29">
        <f t="shared" si="13"/>
        <v>80</v>
      </c>
      <c r="BO20" s="29" t="str">
        <f t="shared" si="14"/>
        <v/>
      </c>
      <c r="BP20" s="29" t="str">
        <f t="shared" si="15"/>
        <v/>
      </c>
      <c r="BQ20" s="29" t="str">
        <f t="shared" si="16"/>
        <v/>
      </c>
      <c r="BR20" s="29">
        <f t="shared" si="17"/>
        <v>81</v>
      </c>
      <c r="BS20" s="60">
        <v>84</v>
      </c>
      <c r="BT20" s="60"/>
      <c r="BU20" s="2"/>
      <c r="BV20" s="60">
        <v>82</v>
      </c>
      <c r="BW20" s="60"/>
      <c r="BX20" s="2"/>
      <c r="BY20" s="60">
        <v>82</v>
      </c>
      <c r="BZ20" s="60"/>
      <c r="CA20" s="2"/>
      <c r="CB20" s="60"/>
      <c r="CC20" s="60"/>
      <c r="CD20" s="2"/>
      <c r="CE20" s="60"/>
      <c r="CF20" s="60"/>
      <c r="CG20" s="2"/>
      <c r="CH20" s="29">
        <f t="shared" si="18"/>
        <v>84</v>
      </c>
      <c r="CI20" s="29">
        <f t="shared" si="19"/>
        <v>82</v>
      </c>
      <c r="CJ20" s="29">
        <f t="shared" si="20"/>
        <v>82</v>
      </c>
      <c r="CK20" s="29" t="str">
        <f t="shared" si="21"/>
        <v/>
      </c>
      <c r="CL20" s="29" t="str">
        <f t="shared" si="22"/>
        <v/>
      </c>
      <c r="CM20" s="32">
        <f t="shared" si="23"/>
        <v>82.25</v>
      </c>
      <c r="CN20" s="33">
        <f t="shared" si="24"/>
        <v>82</v>
      </c>
      <c r="CO20" s="36"/>
      <c r="CP20" s="60">
        <v>7</v>
      </c>
      <c r="CQ20"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20" s="36"/>
      <c r="CS20" s="60">
        <v>7</v>
      </c>
      <c r="CT20"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Tuntas pada semua KD, </v>
      </c>
    </row>
    <row r="21" spans="1:110" ht="18.75" customHeight="1" x14ac:dyDescent="0.3">
      <c r="A21" s="8">
        <v>11</v>
      </c>
      <c r="B21" s="8">
        <v>148512</v>
      </c>
      <c r="C21" s="8" t="s">
        <v>106</v>
      </c>
      <c r="D21" s="8">
        <f t="shared" si="0"/>
        <v>82</v>
      </c>
      <c r="E21" s="13" t="str">
        <f t="shared" si="1"/>
        <v>B</v>
      </c>
      <c r="F21" s="17">
        <f t="shared" si="2"/>
        <v>81</v>
      </c>
      <c r="G21" s="13" t="str">
        <f t="shared" si="3"/>
        <v>B</v>
      </c>
      <c r="H21"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21" s="8">
        <f t="shared" si="5"/>
        <v>82</v>
      </c>
      <c r="J21" s="13" t="str">
        <f t="shared" si="6"/>
        <v>B</v>
      </c>
      <c r="K21" s="20">
        <f t="shared" si="7"/>
        <v>81</v>
      </c>
      <c r="L21" s="13" t="str">
        <f t="shared" si="8"/>
        <v>B</v>
      </c>
      <c r="M21"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21" s="7"/>
      <c r="O21" s="60">
        <v>81</v>
      </c>
      <c r="P21" s="60">
        <v>80</v>
      </c>
      <c r="Q21" s="2">
        <v>85</v>
      </c>
      <c r="R21" s="60">
        <v>79</v>
      </c>
      <c r="S21" s="60">
        <v>83</v>
      </c>
      <c r="T21" s="2">
        <v>82</v>
      </c>
      <c r="U21" s="60"/>
      <c r="V21" s="60"/>
      <c r="W21" s="2"/>
      <c r="X21" s="60"/>
      <c r="Y21" s="60"/>
      <c r="Z21" s="2"/>
      <c r="AA21" s="60"/>
      <c r="AB21" s="60"/>
      <c r="AC21" s="2"/>
      <c r="AD21" s="29">
        <f t="shared" si="10"/>
        <v>82</v>
      </c>
      <c r="AE21" s="60">
        <v>79</v>
      </c>
      <c r="AF21" s="60">
        <v>82</v>
      </c>
      <c r="AG21" s="2">
        <v>80</v>
      </c>
      <c r="AH21" s="60">
        <v>90</v>
      </c>
      <c r="AI21" s="60">
        <v>82</v>
      </c>
      <c r="AJ21" s="2">
        <v>82</v>
      </c>
      <c r="AK21" s="60">
        <v>76</v>
      </c>
      <c r="AL21" s="60">
        <v>77</v>
      </c>
      <c r="AM21" s="2">
        <v>80</v>
      </c>
      <c r="AN21" s="60"/>
      <c r="AO21" s="60"/>
      <c r="AP21" s="2"/>
      <c r="AQ21" s="60"/>
      <c r="AR21" s="60"/>
      <c r="AS21" s="2"/>
      <c r="AT21" s="60">
        <v>72.5</v>
      </c>
      <c r="AU21" s="32">
        <f>IF($T$7=12,IF(SUM(O21:AC21,AE12:AS12)&gt;0,AVERAGE(O21:AC21,AE21:AT21),""),IF(AT21="","",AVERAGE(O21:AC21,AE21:AT21)))</f>
        <v>80.65625</v>
      </c>
      <c r="AV21" s="33">
        <f t="shared" si="11"/>
        <v>81</v>
      </c>
      <c r="AW21" s="36"/>
      <c r="AX21" s="60">
        <v>80</v>
      </c>
      <c r="AY21" s="60"/>
      <c r="AZ21" s="2"/>
      <c r="BA21" s="60">
        <v>83</v>
      </c>
      <c r="BB21" s="60"/>
      <c r="BC21" s="2"/>
      <c r="BD21" s="60"/>
      <c r="BE21" s="60"/>
      <c r="BF21" s="2"/>
      <c r="BG21" s="60"/>
      <c r="BH21" s="60"/>
      <c r="BI21" s="2"/>
      <c r="BJ21" s="60"/>
      <c r="BK21" s="60"/>
      <c r="BL21" s="2"/>
      <c r="BM21" s="29">
        <f t="shared" si="12"/>
        <v>80</v>
      </c>
      <c r="BN21" s="29">
        <f t="shared" si="13"/>
        <v>83</v>
      </c>
      <c r="BO21" s="29" t="str">
        <f t="shared" si="14"/>
        <v/>
      </c>
      <c r="BP21" s="29" t="str">
        <f t="shared" si="15"/>
        <v/>
      </c>
      <c r="BQ21" s="29" t="str">
        <f t="shared" si="16"/>
        <v/>
      </c>
      <c r="BR21" s="29">
        <f t="shared" si="17"/>
        <v>82</v>
      </c>
      <c r="BS21" s="60">
        <v>82</v>
      </c>
      <c r="BT21" s="60"/>
      <c r="BU21" s="2"/>
      <c r="BV21" s="60">
        <v>82</v>
      </c>
      <c r="BW21" s="60"/>
      <c r="BX21" s="2"/>
      <c r="BY21" s="60">
        <v>77</v>
      </c>
      <c r="BZ21" s="60"/>
      <c r="CA21" s="2"/>
      <c r="CB21" s="60"/>
      <c r="CC21" s="60"/>
      <c r="CD21" s="2"/>
      <c r="CE21" s="60"/>
      <c r="CF21" s="60"/>
      <c r="CG21" s="2"/>
      <c r="CH21" s="29">
        <f t="shared" si="18"/>
        <v>82</v>
      </c>
      <c r="CI21" s="29">
        <f t="shared" si="19"/>
        <v>82</v>
      </c>
      <c r="CJ21" s="29">
        <f t="shared" si="20"/>
        <v>77</v>
      </c>
      <c r="CK21" s="29" t="str">
        <f t="shared" si="21"/>
        <v/>
      </c>
      <c r="CL21" s="29" t="str">
        <f t="shared" si="22"/>
        <v/>
      </c>
      <c r="CM21" s="32">
        <f t="shared" si="23"/>
        <v>80.75</v>
      </c>
      <c r="CN21" s="33">
        <f t="shared" si="24"/>
        <v>81</v>
      </c>
      <c r="CO21" s="36"/>
      <c r="CP21" s="60">
        <v>7</v>
      </c>
      <c r="CQ21"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21" s="36"/>
      <c r="CS21" s="60">
        <v>7</v>
      </c>
      <c r="CT21"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21" s="7"/>
      <c r="CV21" s="9" t="s">
        <v>66</v>
      </c>
      <c r="CW21" s="61"/>
      <c r="CX21" s="7"/>
      <c r="CY21" s="51"/>
      <c r="CZ21" s="51"/>
      <c r="DA21" s="51"/>
    </row>
    <row r="22" spans="1:110" x14ac:dyDescent="0.25">
      <c r="A22" s="8">
        <v>12</v>
      </c>
      <c r="B22" s="8">
        <v>148528</v>
      </c>
      <c r="C22" s="8" t="s">
        <v>107</v>
      </c>
      <c r="D22" s="8">
        <f t="shared" si="0"/>
        <v>84</v>
      </c>
      <c r="E22" s="13" t="str">
        <f t="shared" si="1"/>
        <v>B</v>
      </c>
      <c r="F22" s="17">
        <f t="shared" si="2"/>
        <v>82</v>
      </c>
      <c r="G22" s="13" t="str">
        <f t="shared" si="3"/>
        <v>B</v>
      </c>
      <c r="H22"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22" s="8">
        <f t="shared" si="5"/>
        <v>82</v>
      </c>
      <c r="J22" s="13" t="str">
        <f t="shared" si="6"/>
        <v>B</v>
      </c>
      <c r="K22" s="20">
        <f t="shared" si="7"/>
        <v>81</v>
      </c>
      <c r="L22" s="13" t="str">
        <f t="shared" si="8"/>
        <v>B</v>
      </c>
      <c r="M22"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22" s="7"/>
      <c r="O22" s="60">
        <v>85</v>
      </c>
      <c r="P22" s="60">
        <v>82</v>
      </c>
      <c r="Q22" s="2">
        <v>80</v>
      </c>
      <c r="R22" s="60">
        <v>90</v>
      </c>
      <c r="S22" s="60">
        <v>82</v>
      </c>
      <c r="T22" s="2">
        <v>85</v>
      </c>
      <c r="U22" s="60"/>
      <c r="V22" s="60"/>
      <c r="W22" s="2"/>
      <c r="X22" s="60"/>
      <c r="Y22" s="60"/>
      <c r="Z22" s="2"/>
      <c r="AA22" s="60"/>
      <c r="AB22" s="60"/>
      <c r="AC22" s="2"/>
      <c r="AD22" s="29">
        <f t="shared" si="10"/>
        <v>84</v>
      </c>
      <c r="AE22" s="60">
        <v>82</v>
      </c>
      <c r="AF22" s="60">
        <v>85</v>
      </c>
      <c r="AG22" s="2">
        <v>84</v>
      </c>
      <c r="AH22" s="60">
        <v>80</v>
      </c>
      <c r="AI22" s="60">
        <v>83</v>
      </c>
      <c r="AJ22" s="2">
        <v>85</v>
      </c>
      <c r="AK22" s="60">
        <v>75</v>
      </c>
      <c r="AL22" s="60">
        <v>75</v>
      </c>
      <c r="AM22" s="2">
        <v>80</v>
      </c>
      <c r="AN22" s="60"/>
      <c r="AO22" s="60"/>
      <c r="AP22" s="2"/>
      <c r="AQ22" s="60"/>
      <c r="AR22" s="60"/>
      <c r="AS22" s="2"/>
      <c r="AT22" s="60">
        <v>77.5</v>
      </c>
      <c r="AU22" s="32">
        <f>IF($T$7=12,IF(SUM(O22:AC22,AE12:AS12)&gt;0,AVERAGE(O22:AC22,AE22:AT22),""),IF(AT22="","",AVERAGE(O22:AC22,AE22:AT22)))</f>
        <v>81.90625</v>
      </c>
      <c r="AV22" s="33">
        <f t="shared" si="11"/>
        <v>82</v>
      </c>
      <c r="AW22" s="36"/>
      <c r="AX22" s="60">
        <v>82</v>
      </c>
      <c r="AY22" s="60"/>
      <c r="AZ22" s="2"/>
      <c r="BA22" s="60">
        <v>82</v>
      </c>
      <c r="BB22" s="60"/>
      <c r="BC22" s="2"/>
      <c r="BD22" s="60"/>
      <c r="BE22" s="60"/>
      <c r="BF22" s="2"/>
      <c r="BG22" s="60"/>
      <c r="BH22" s="60"/>
      <c r="BI22" s="2"/>
      <c r="BJ22" s="60"/>
      <c r="BK22" s="60"/>
      <c r="BL22" s="2"/>
      <c r="BM22" s="29">
        <f t="shared" si="12"/>
        <v>82</v>
      </c>
      <c r="BN22" s="29">
        <f t="shared" si="13"/>
        <v>82</v>
      </c>
      <c r="BO22" s="29" t="str">
        <f t="shared" si="14"/>
        <v/>
      </c>
      <c r="BP22" s="29" t="str">
        <f t="shared" si="15"/>
        <v/>
      </c>
      <c r="BQ22" s="29" t="str">
        <f t="shared" si="16"/>
        <v/>
      </c>
      <c r="BR22" s="29">
        <f t="shared" si="17"/>
        <v>82</v>
      </c>
      <c r="BS22" s="60">
        <v>85</v>
      </c>
      <c r="BT22" s="60"/>
      <c r="BU22" s="2"/>
      <c r="BV22" s="60">
        <v>83</v>
      </c>
      <c r="BW22" s="60"/>
      <c r="BX22" s="2"/>
      <c r="BY22" s="60">
        <v>75</v>
      </c>
      <c r="BZ22" s="60"/>
      <c r="CA22" s="2"/>
      <c r="CB22" s="60"/>
      <c r="CC22" s="60"/>
      <c r="CD22" s="2"/>
      <c r="CE22" s="60"/>
      <c r="CF22" s="60"/>
      <c r="CG22" s="2"/>
      <c r="CH22" s="29">
        <f t="shared" si="18"/>
        <v>85</v>
      </c>
      <c r="CI22" s="29">
        <f t="shared" si="19"/>
        <v>83</v>
      </c>
      <c r="CJ22" s="29">
        <f t="shared" si="20"/>
        <v>75</v>
      </c>
      <c r="CK22" s="29" t="str">
        <f t="shared" si="21"/>
        <v/>
      </c>
      <c r="CL22" s="29" t="str">
        <f t="shared" si="22"/>
        <v/>
      </c>
      <c r="CM22" s="32">
        <f t="shared" si="23"/>
        <v>81.25</v>
      </c>
      <c r="CN22" s="33">
        <f t="shared" si="24"/>
        <v>81</v>
      </c>
      <c r="CO22" s="36"/>
      <c r="CP22" s="60">
        <v>7</v>
      </c>
      <c r="CQ22"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22" s="36"/>
      <c r="CS22" s="60">
        <v>7</v>
      </c>
      <c r="CT22"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Tuntas pada semua KD ketrampilan, </v>
      </c>
    </row>
    <row r="23" spans="1:110" x14ac:dyDescent="0.25">
      <c r="A23" s="8">
        <v>13</v>
      </c>
      <c r="B23" s="8">
        <v>148544</v>
      </c>
      <c r="C23" s="8" t="s">
        <v>108</v>
      </c>
      <c r="D23" s="8">
        <f t="shared" si="0"/>
        <v>86</v>
      </c>
      <c r="E23" s="13" t="str">
        <f t="shared" si="1"/>
        <v>B</v>
      </c>
      <c r="F23" s="17">
        <f t="shared" si="2"/>
        <v>81</v>
      </c>
      <c r="G23" s="13" t="str">
        <f t="shared" si="3"/>
        <v>B</v>
      </c>
      <c r="H23"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23" s="8">
        <f t="shared" si="5"/>
        <v>85</v>
      </c>
      <c r="J23" s="13" t="str">
        <f t="shared" si="6"/>
        <v>B</v>
      </c>
      <c r="K23" s="20">
        <f t="shared" si="7"/>
        <v>82</v>
      </c>
      <c r="L23" s="13" t="str">
        <f t="shared" si="8"/>
        <v>B</v>
      </c>
      <c r="M23"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23" s="7"/>
      <c r="O23" s="60">
        <v>80</v>
      </c>
      <c r="P23" s="60">
        <v>83</v>
      </c>
      <c r="Q23" s="2">
        <v>85</v>
      </c>
      <c r="R23" s="60">
        <v>95</v>
      </c>
      <c r="S23" s="60">
        <v>86</v>
      </c>
      <c r="T23" s="2">
        <v>85</v>
      </c>
      <c r="U23" s="60"/>
      <c r="V23" s="60"/>
      <c r="W23" s="2"/>
      <c r="X23" s="60"/>
      <c r="Y23" s="60"/>
      <c r="Z23" s="2"/>
      <c r="AA23" s="60"/>
      <c r="AB23" s="60"/>
      <c r="AC23" s="2"/>
      <c r="AD23" s="29">
        <f t="shared" si="10"/>
        <v>86</v>
      </c>
      <c r="AE23" s="60">
        <v>78</v>
      </c>
      <c r="AF23" s="60">
        <v>84</v>
      </c>
      <c r="AG23" s="2">
        <v>85</v>
      </c>
      <c r="AH23" s="60">
        <v>80</v>
      </c>
      <c r="AI23" s="60">
        <v>82</v>
      </c>
      <c r="AJ23" s="2">
        <v>84</v>
      </c>
      <c r="AK23" s="60">
        <v>78</v>
      </c>
      <c r="AL23" s="60">
        <v>75</v>
      </c>
      <c r="AM23" s="2">
        <v>80</v>
      </c>
      <c r="AN23" s="60"/>
      <c r="AO23" s="60"/>
      <c r="AP23" s="2"/>
      <c r="AQ23" s="60"/>
      <c r="AR23" s="60"/>
      <c r="AS23" s="2"/>
      <c r="AT23" s="60">
        <v>60</v>
      </c>
      <c r="AU23" s="32">
        <f>IF($T$7=12,IF(SUM(O23:AC23,AE12:AS12)&gt;0,AVERAGE(O23:AC23,AE23:AT23),""),IF(AT23="","",AVERAGE(O23:AC23,AE23:AT23)))</f>
        <v>81.25</v>
      </c>
      <c r="AV23" s="33">
        <f t="shared" si="11"/>
        <v>81</v>
      </c>
      <c r="AW23" s="36"/>
      <c r="AX23" s="60">
        <v>83</v>
      </c>
      <c r="AY23" s="60"/>
      <c r="AZ23" s="2"/>
      <c r="BA23" s="60">
        <v>86</v>
      </c>
      <c r="BB23" s="60"/>
      <c r="BC23" s="2"/>
      <c r="BD23" s="60"/>
      <c r="BE23" s="60"/>
      <c r="BF23" s="2"/>
      <c r="BG23" s="60"/>
      <c r="BH23" s="60"/>
      <c r="BI23" s="2"/>
      <c r="BJ23" s="60"/>
      <c r="BK23" s="60"/>
      <c r="BL23" s="2"/>
      <c r="BM23" s="29">
        <f t="shared" si="12"/>
        <v>83</v>
      </c>
      <c r="BN23" s="29">
        <f t="shared" si="13"/>
        <v>86</v>
      </c>
      <c r="BO23" s="29" t="str">
        <f t="shared" si="14"/>
        <v/>
      </c>
      <c r="BP23" s="29" t="str">
        <f t="shared" si="15"/>
        <v/>
      </c>
      <c r="BQ23" s="29" t="str">
        <f t="shared" si="16"/>
        <v/>
      </c>
      <c r="BR23" s="29">
        <f t="shared" si="17"/>
        <v>85</v>
      </c>
      <c r="BS23" s="60">
        <v>84</v>
      </c>
      <c r="BT23" s="60"/>
      <c r="BU23" s="2"/>
      <c r="BV23" s="60">
        <v>82</v>
      </c>
      <c r="BW23" s="60"/>
      <c r="BX23" s="2"/>
      <c r="BY23" s="60">
        <v>75</v>
      </c>
      <c r="BZ23" s="60"/>
      <c r="CA23" s="2"/>
      <c r="CB23" s="60"/>
      <c r="CC23" s="60"/>
      <c r="CD23" s="2"/>
      <c r="CE23" s="60"/>
      <c r="CF23" s="60"/>
      <c r="CG23" s="2"/>
      <c r="CH23" s="29">
        <f t="shared" si="18"/>
        <v>84</v>
      </c>
      <c r="CI23" s="29">
        <f t="shared" si="19"/>
        <v>82</v>
      </c>
      <c r="CJ23" s="29">
        <f t="shared" si="20"/>
        <v>75</v>
      </c>
      <c r="CK23" s="29" t="str">
        <f t="shared" si="21"/>
        <v/>
      </c>
      <c r="CL23" s="29" t="str">
        <f t="shared" si="22"/>
        <v/>
      </c>
      <c r="CM23" s="32">
        <f t="shared" si="23"/>
        <v>81.5</v>
      </c>
      <c r="CN23" s="33">
        <f t="shared" si="24"/>
        <v>82</v>
      </c>
      <c r="CO23" s="36"/>
      <c r="CP23" s="60">
        <v>7</v>
      </c>
      <c r="CQ23"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23" s="36"/>
      <c r="CS23" s="60">
        <v>7</v>
      </c>
      <c r="CT23"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23" s="7"/>
      <c r="CV23" s="49">
        <v>1</v>
      </c>
      <c r="CW23" s="60" t="s">
        <v>131</v>
      </c>
      <c r="CX23" s="7">
        <v>12491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Menulis dan menyajikan sinopsis teks cerita rakyat, Menulis teks iklan berbahasa Jawa, Menulis dan menyajikan teks eksposisi tentang seni pertunjukkan Jawa, Menulis paragraf dengan menggunakan aksara murda, Kurang pada ketrampilan menulis aksara murda, Tuntas pada semua KD ketrampilan, Masih perlu peningkatan keterampilan Menulis serta menyajikan tembang Gambuh dengan bahasa sendiri.</v>
      </c>
    </row>
    <row r="24" spans="1:110" x14ac:dyDescent="0.25">
      <c r="A24" s="8">
        <v>14</v>
      </c>
      <c r="B24" s="8">
        <v>148560</v>
      </c>
      <c r="C24" s="8" t="s">
        <v>109</v>
      </c>
      <c r="D24" s="8">
        <f t="shared" si="0"/>
        <v>83</v>
      </c>
      <c r="E24" s="13" t="str">
        <f t="shared" si="1"/>
        <v>B</v>
      </c>
      <c r="F24" s="17">
        <f t="shared" si="2"/>
        <v>81</v>
      </c>
      <c r="G24" s="13" t="str">
        <f t="shared" si="3"/>
        <v>B</v>
      </c>
      <c r="H24"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24" s="8">
        <f t="shared" si="5"/>
        <v>81</v>
      </c>
      <c r="J24" s="13" t="str">
        <f t="shared" si="6"/>
        <v>B</v>
      </c>
      <c r="K24" s="20">
        <f t="shared" si="7"/>
        <v>81</v>
      </c>
      <c r="L24" s="13" t="str">
        <f t="shared" si="8"/>
        <v>B</v>
      </c>
      <c r="M24"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24" s="7"/>
      <c r="O24" s="60">
        <v>80</v>
      </c>
      <c r="P24" s="60">
        <v>80</v>
      </c>
      <c r="Q24" s="2">
        <v>80</v>
      </c>
      <c r="R24" s="60">
        <v>93</v>
      </c>
      <c r="S24" s="60">
        <v>82</v>
      </c>
      <c r="T24" s="2">
        <v>82</v>
      </c>
      <c r="U24" s="60"/>
      <c r="V24" s="60"/>
      <c r="W24" s="2"/>
      <c r="X24" s="60"/>
      <c r="Y24" s="60"/>
      <c r="Z24" s="2"/>
      <c r="AA24" s="60"/>
      <c r="AB24" s="60"/>
      <c r="AC24" s="2"/>
      <c r="AD24" s="29">
        <f t="shared" si="10"/>
        <v>83</v>
      </c>
      <c r="AE24" s="60">
        <v>82</v>
      </c>
      <c r="AF24" s="60">
        <v>85</v>
      </c>
      <c r="AG24" s="2">
        <v>84</v>
      </c>
      <c r="AH24" s="60">
        <v>90</v>
      </c>
      <c r="AI24" s="60">
        <v>82</v>
      </c>
      <c r="AJ24" s="2">
        <v>83</v>
      </c>
      <c r="AK24" s="60">
        <v>75</v>
      </c>
      <c r="AL24" s="60">
        <v>75</v>
      </c>
      <c r="AM24" s="2">
        <v>80</v>
      </c>
      <c r="AN24" s="60"/>
      <c r="AO24" s="60"/>
      <c r="AP24" s="2"/>
      <c r="AQ24" s="60"/>
      <c r="AR24" s="60"/>
      <c r="AS24" s="2"/>
      <c r="AT24" s="60">
        <v>55</v>
      </c>
      <c r="AU24" s="32">
        <f>IF($T$7=12,IF(SUM(O24:AC24,AE12:AS12)&gt;0,AVERAGE(O24:AC24,AE24:AT24),""),IF(AT24="","",AVERAGE(O24:AC24,AE24:AT24)))</f>
        <v>80.5</v>
      </c>
      <c r="AV24" s="33">
        <f t="shared" si="11"/>
        <v>81</v>
      </c>
      <c r="AW24" s="36"/>
      <c r="AX24" s="60">
        <v>80</v>
      </c>
      <c r="AY24" s="60"/>
      <c r="AZ24" s="2"/>
      <c r="BA24" s="60">
        <v>82</v>
      </c>
      <c r="BB24" s="60"/>
      <c r="BC24" s="2"/>
      <c r="BD24" s="60"/>
      <c r="BE24" s="60"/>
      <c r="BF24" s="2"/>
      <c r="BG24" s="60"/>
      <c r="BH24" s="60"/>
      <c r="BI24" s="2"/>
      <c r="BJ24" s="60"/>
      <c r="BK24" s="60"/>
      <c r="BL24" s="2"/>
      <c r="BM24" s="29">
        <f t="shared" si="12"/>
        <v>80</v>
      </c>
      <c r="BN24" s="29">
        <f t="shared" si="13"/>
        <v>82</v>
      </c>
      <c r="BO24" s="29" t="str">
        <f t="shared" si="14"/>
        <v/>
      </c>
      <c r="BP24" s="29" t="str">
        <f t="shared" si="15"/>
        <v/>
      </c>
      <c r="BQ24" s="29" t="str">
        <f t="shared" si="16"/>
        <v/>
      </c>
      <c r="BR24" s="29">
        <f t="shared" si="17"/>
        <v>81</v>
      </c>
      <c r="BS24" s="60">
        <v>85</v>
      </c>
      <c r="BT24" s="60"/>
      <c r="BU24" s="2"/>
      <c r="BV24" s="60">
        <v>82</v>
      </c>
      <c r="BW24" s="60"/>
      <c r="BX24" s="2"/>
      <c r="BY24" s="60">
        <v>75</v>
      </c>
      <c r="BZ24" s="60"/>
      <c r="CA24" s="2"/>
      <c r="CB24" s="60"/>
      <c r="CC24" s="60"/>
      <c r="CD24" s="2"/>
      <c r="CE24" s="60"/>
      <c r="CF24" s="60"/>
      <c r="CG24" s="2"/>
      <c r="CH24" s="29">
        <f t="shared" si="18"/>
        <v>85</v>
      </c>
      <c r="CI24" s="29">
        <f t="shared" si="19"/>
        <v>82</v>
      </c>
      <c r="CJ24" s="29">
        <f t="shared" si="20"/>
        <v>75</v>
      </c>
      <c r="CK24" s="29" t="str">
        <f t="shared" si="21"/>
        <v/>
      </c>
      <c r="CL24" s="29" t="str">
        <f t="shared" si="22"/>
        <v/>
      </c>
      <c r="CM24" s="32">
        <f t="shared" si="23"/>
        <v>80.75</v>
      </c>
      <c r="CN24" s="33">
        <f t="shared" si="24"/>
        <v>81</v>
      </c>
      <c r="CO24" s="36"/>
      <c r="CP24" s="60">
        <v>7</v>
      </c>
      <c r="CQ24"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24" s="36"/>
      <c r="CS24" s="60">
        <v>7</v>
      </c>
      <c r="CT24"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24" s="7"/>
      <c r="CV24" s="49">
        <v>2</v>
      </c>
      <c r="CW24" s="60" t="s">
        <v>133</v>
      </c>
      <c r="CX24" s="7">
        <v>12492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Menulis serta menyajikan tembang Gambuh dengan bahasa sendiri, Menulis teks iklan berbahasa Jawa, Menulis dan menyajikan teks eksposisi tentang seni pertunjukkan Jawa, Menulis paragraf dengan menggunakan aksara murda, Kurang pada ketrampilan menulis aksara murda, Tuntas pada semua KD ketrampilan, Masih perlu peningkatan keterampilan Menulis dan menyajikan sinopsis teks cerita rakyat.</v>
      </c>
    </row>
    <row r="25" spans="1:110" x14ac:dyDescent="0.25">
      <c r="A25" s="8">
        <v>15</v>
      </c>
      <c r="B25" s="8">
        <v>148576</v>
      </c>
      <c r="C25" s="8" t="s">
        <v>110</v>
      </c>
      <c r="D25" s="8">
        <f t="shared" si="0"/>
        <v>80</v>
      </c>
      <c r="E25" s="13" t="str">
        <f t="shared" si="1"/>
        <v>B</v>
      </c>
      <c r="F25" s="17">
        <f t="shared" si="2"/>
        <v>80</v>
      </c>
      <c r="G25" s="13" t="str">
        <f t="shared" si="3"/>
        <v>B</v>
      </c>
      <c r="H25"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25" s="8">
        <f t="shared" si="5"/>
        <v>81</v>
      </c>
      <c r="J25" s="13" t="str">
        <f t="shared" si="6"/>
        <v>B</v>
      </c>
      <c r="K25" s="20">
        <f t="shared" si="7"/>
        <v>82</v>
      </c>
      <c r="L25" s="13" t="str">
        <f t="shared" si="8"/>
        <v>B</v>
      </c>
      <c r="M25"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25" s="7"/>
      <c r="O25" s="60">
        <v>80</v>
      </c>
      <c r="P25" s="60">
        <v>80</v>
      </c>
      <c r="Q25" s="2">
        <v>80</v>
      </c>
      <c r="R25" s="60">
        <v>78</v>
      </c>
      <c r="S25" s="60">
        <v>82</v>
      </c>
      <c r="T25" s="2">
        <v>80</v>
      </c>
      <c r="U25" s="60"/>
      <c r="V25" s="60"/>
      <c r="W25" s="2"/>
      <c r="X25" s="60"/>
      <c r="Y25" s="60"/>
      <c r="Z25" s="2"/>
      <c r="AA25" s="60"/>
      <c r="AB25" s="60"/>
      <c r="AC25" s="2"/>
      <c r="AD25" s="29">
        <f t="shared" si="10"/>
        <v>80</v>
      </c>
      <c r="AE25" s="60">
        <v>82</v>
      </c>
      <c r="AF25" s="60">
        <v>84</v>
      </c>
      <c r="AG25" s="2">
        <v>85</v>
      </c>
      <c r="AH25" s="60">
        <v>83</v>
      </c>
      <c r="AI25" s="60">
        <v>82</v>
      </c>
      <c r="AJ25" s="2">
        <v>82</v>
      </c>
      <c r="AK25" s="60">
        <v>75</v>
      </c>
      <c r="AL25" s="60">
        <v>80</v>
      </c>
      <c r="AM25" s="2">
        <v>84</v>
      </c>
      <c r="AN25" s="60"/>
      <c r="AO25" s="60"/>
      <c r="AP25" s="2"/>
      <c r="AQ25" s="60"/>
      <c r="AR25" s="60"/>
      <c r="AS25" s="2"/>
      <c r="AT25" s="60">
        <v>55</v>
      </c>
      <c r="AU25" s="32">
        <f>IF($T$7=12,IF(SUM(O25:AC25,AE12:AS12)&gt;0,AVERAGE(O25:AC25,AE25:AT25),""),IF(AT25="","",AVERAGE(O25:AC25,AE25:AT25)))</f>
        <v>79.5</v>
      </c>
      <c r="AV25" s="33">
        <f t="shared" si="11"/>
        <v>80</v>
      </c>
      <c r="AW25" s="36"/>
      <c r="AX25" s="60">
        <v>80</v>
      </c>
      <c r="AY25" s="60"/>
      <c r="AZ25" s="2"/>
      <c r="BA25" s="60">
        <v>82</v>
      </c>
      <c r="BB25" s="60"/>
      <c r="BC25" s="2"/>
      <c r="BD25" s="60"/>
      <c r="BE25" s="60"/>
      <c r="BF25" s="2"/>
      <c r="BG25" s="60"/>
      <c r="BH25" s="60"/>
      <c r="BI25" s="2"/>
      <c r="BJ25" s="60"/>
      <c r="BK25" s="60"/>
      <c r="BL25" s="2"/>
      <c r="BM25" s="29">
        <f t="shared" si="12"/>
        <v>80</v>
      </c>
      <c r="BN25" s="29">
        <f t="shared" si="13"/>
        <v>82</v>
      </c>
      <c r="BO25" s="29" t="str">
        <f t="shared" si="14"/>
        <v/>
      </c>
      <c r="BP25" s="29" t="str">
        <f t="shared" si="15"/>
        <v/>
      </c>
      <c r="BQ25" s="29" t="str">
        <f t="shared" si="16"/>
        <v/>
      </c>
      <c r="BR25" s="29">
        <f t="shared" si="17"/>
        <v>81</v>
      </c>
      <c r="BS25" s="60">
        <v>84</v>
      </c>
      <c r="BT25" s="60"/>
      <c r="BU25" s="2"/>
      <c r="BV25" s="60">
        <v>82</v>
      </c>
      <c r="BW25" s="60"/>
      <c r="BX25" s="2"/>
      <c r="BY25" s="60">
        <v>80</v>
      </c>
      <c r="BZ25" s="60"/>
      <c r="CA25" s="2"/>
      <c r="CB25" s="60"/>
      <c r="CC25" s="60"/>
      <c r="CD25" s="2"/>
      <c r="CE25" s="60"/>
      <c r="CF25" s="60"/>
      <c r="CG25" s="2"/>
      <c r="CH25" s="29">
        <f t="shared" si="18"/>
        <v>84</v>
      </c>
      <c r="CI25" s="29">
        <f t="shared" si="19"/>
        <v>82</v>
      </c>
      <c r="CJ25" s="29">
        <f t="shared" si="20"/>
        <v>80</v>
      </c>
      <c r="CK25" s="29" t="str">
        <f t="shared" si="21"/>
        <v/>
      </c>
      <c r="CL25" s="29" t="str">
        <f t="shared" si="22"/>
        <v/>
      </c>
      <c r="CM25" s="32">
        <f t="shared" si="23"/>
        <v>81.75</v>
      </c>
      <c r="CN25" s="33">
        <f t="shared" si="24"/>
        <v>82</v>
      </c>
      <c r="CO25" s="36"/>
      <c r="CP25" s="60">
        <v>7</v>
      </c>
      <c r="CQ25"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25" s="36"/>
      <c r="CS25" s="60">
        <v>7</v>
      </c>
      <c r="CT25"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25" s="7"/>
      <c r="CV25" s="49">
        <v>3</v>
      </c>
      <c r="CW25" s="60" t="s">
        <v>135</v>
      </c>
      <c r="CX25" s="7">
        <v>12493</v>
      </c>
      <c r="CY25" s="81" t="s">
        <v>71</v>
      </c>
      <c r="CZ25" s="81"/>
      <c r="DA25" s="81"/>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Menulis serta menyajikan tembang Gambuh dengan bahasa sendiri, Menulis dan menyajikan sinopsis teks cerita rakyat, Menulis dan menyajikan teks eksposisi tentang seni pertunjukkan Jawa, Menulis paragraf dengan menggunakan aksara murda, Kurang pada ketrampilan menulis aksara murda, Tuntas pada semua KD ketrampilan, Masih perlu peningkatan keterampilan Menulis teks iklan berbahasa Jawa.</v>
      </c>
    </row>
    <row r="26" spans="1:110" x14ac:dyDescent="0.25">
      <c r="A26" s="8">
        <v>16</v>
      </c>
      <c r="B26" s="8">
        <v>148592</v>
      </c>
      <c r="C26" s="8" t="s">
        <v>111</v>
      </c>
      <c r="D26" s="8">
        <f t="shared" si="0"/>
        <v>84</v>
      </c>
      <c r="E26" s="13" t="str">
        <f t="shared" si="1"/>
        <v>B</v>
      </c>
      <c r="F26" s="17">
        <f t="shared" si="2"/>
        <v>80</v>
      </c>
      <c r="G26" s="13" t="str">
        <f t="shared" si="3"/>
        <v>B</v>
      </c>
      <c r="H26"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26" s="8">
        <f t="shared" si="5"/>
        <v>81</v>
      </c>
      <c r="J26" s="13" t="str">
        <f t="shared" si="6"/>
        <v>B</v>
      </c>
      <c r="K26" s="20">
        <f t="shared" si="7"/>
        <v>81</v>
      </c>
      <c r="L26" s="13" t="str">
        <f t="shared" si="8"/>
        <v>B</v>
      </c>
      <c r="M26"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26" s="7"/>
      <c r="O26" s="60">
        <v>85</v>
      </c>
      <c r="P26" s="60">
        <v>80</v>
      </c>
      <c r="Q26" s="2">
        <v>80</v>
      </c>
      <c r="R26" s="60">
        <v>95</v>
      </c>
      <c r="S26" s="60">
        <v>82</v>
      </c>
      <c r="T26" s="2">
        <v>82</v>
      </c>
      <c r="U26" s="60"/>
      <c r="V26" s="60"/>
      <c r="W26" s="2"/>
      <c r="X26" s="60"/>
      <c r="Y26" s="60"/>
      <c r="Z26" s="2"/>
      <c r="AA26" s="60"/>
      <c r="AB26" s="60"/>
      <c r="AC26" s="2"/>
      <c r="AD26" s="29">
        <f t="shared" si="10"/>
        <v>84</v>
      </c>
      <c r="AE26" s="60">
        <v>79</v>
      </c>
      <c r="AF26" s="60">
        <v>82</v>
      </c>
      <c r="AG26" s="2">
        <v>83</v>
      </c>
      <c r="AH26" s="60">
        <v>75</v>
      </c>
      <c r="AI26" s="60">
        <v>82</v>
      </c>
      <c r="AJ26" s="2">
        <v>82</v>
      </c>
      <c r="AK26" s="60">
        <v>75</v>
      </c>
      <c r="AL26" s="60">
        <v>80</v>
      </c>
      <c r="AM26" s="2">
        <v>80</v>
      </c>
      <c r="AN26" s="60"/>
      <c r="AO26" s="60"/>
      <c r="AP26" s="2"/>
      <c r="AQ26" s="60"/>
      <c r="AR26" s="60"/>
      <c r="AS26" s="2"/>
      <c r="AT26" s="60">
        <v>65</v>
      </c>
      <c r="AU26" s="32">
        <f>IF($T$7=12,IF(SUM(O26:AC26,AE12:AS12)&gt;0,AVERAGE(O26:AC26,AE26:AT26),""),IF(AT26="","",AVERAGE(O26:AC26,AE26:AT26)))</f>
        <v>80.4375</v>
      </c>
      <c r="AV26" s="33">
        <f t="shared" si="11"/>
        <v>80</v>
      </c>
      <c r="AW26" s="36"/>
      <c r="AX26" s="60">
        <v>80</v>
      </c>
      <c r="AY26" s="60"/>
      <c r="AZ26" s="2"/>
      <c r="BA26" s="60">
        <v>82</v>
      </c>
      <c r="BB26" s="60"/>
      <c r="BC26" s="2"/>
      <c r="BD26" s="60"/>
      <c r="BE26" s="60"/>
      <c r="BF26" s="2"/>
      <c r="BG26" s="60"/>
      <c r="BH26" s="60"/>
      <c r="BI26" s="2"/>
      <c r="BJ26" s="60"/>
      <c r="BK26" s="60"/>
      <c r="BL26" s="2"/>
      <c r="BM26" s="29">
        <f t="shared" si="12"/>
        <v>80</v>
      </c>
      <c r="BN26" s="29">
        <f t="shared" si="13"/>
        <v>82</v>
      </c>
      <c r="BO26" s="29" t="str">
        <f t="shared" si="14"/>
        <v/>
      </c>
      <c r="BP26" s="29" t="str">
        <f t="shared" si="15"/>
        <v/>
      </c>
      <c r="BQ26" s="29" t="str">
        <f t="shared" si="16"/>
        <v/>
      </c>
      <c r="BR26" s="29">
        <f t="shared" si="17"/>
        <v>81</v>
      </c>
      <c r="BS26" s="60">
        <v>82</v>
      </c>
      <c r="BT26" s="60"/>
      <c r="BU26" s="2"/>
      <c r="BV26" s="60">
        <v>82</v>
      </c>
      <c r="BW26" s="60"/>
      <c r="BX26" s="2"/>
      <c r="BY26" s="60">
        <v>80</v>
      </c>
      <c r="BZ26" s="60"/>
      <c r="CA26" s="2"/>
      <c r="CB26" s="60"/>
      <c r="CC26" s="60"/>
      <c r="CD26" s="2"/>
      <c r="CE26" s="60"/>
      <c r="CF26" s="60"/>
      <c r="CG26" s="2"/>
      <c r="CH26" s="29">
        <f t="shared" si="18"/>
        <v>82</v>
      </c>
      <c r="CI26" s="29">
        <f t="shared" si="19"/>
        <v>82</v>
      </c>
      <c r="CJ26" s="29">
        <f t="shared" si="20"/>
        <v>80</v>
      </c>
      <c r="CK26" s="29" t="str">
        <f t="shared" si="21"/>
        <v/>
      </c>
      <c r="CL26" s="29" t="str">
        <f t="shared" si="22"/>
        <v/>
      </c>
      <c r="CM26" s="32">
        <f t="shared" si="23"/>
        <v>81.25</v>
      </c>
      <c r="CN26" s="33">
        <f t="shared" si="24"/>
        <v>81</v>
      </c>
      <c r="CO26" s="36"/>
      <c r="CP26" s="60">
        <v>7</v>
      </c>
      <c r="CQ26"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26" s="36"/>
      <c r="CS26" s="60">
        <v>7</v>
      </c>
      <c r="CT26"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26" s="7"/>
      <c r="CV26" s="49">
        <v>4</v>
      </c>
      <c r="CW26" s="60" t="s">
        <v>137</v>
      </c>
      <c r="CX26" s="7">
        <v>12494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Menulis serta menyajikan tembang Gambuh dengan bahasa sendiri, Menulis dan menyajikan sinopsis teks cerita rakyat, Menulis teks iklan berbahasa Jawa, Menulis paragraf dengan menggunakan aksara murda, Kurang pada ketrampilan menulis aksara murda, Tuntas pada semua KD ketrampilan, Masih perlu peningkatan keterampilan Menulis dan menyajikan teks eksposisi tentang seni pertunjukkan Jawa.</v>
      </c>
    </row>
    <row r="27" spans="1:110" x14ac:dyDescent="0.25">
      <c r="A27" s="8">
        <v>17</v>
      </c>
      <c r="B27" s="8">
        <v>148608</v>
      </c>
      <c r="C27" s="8" t="s">
        <v>112</v>
      </c>
      <c r="D27" s="8">
        <f t="shared" si="0"/>
        <v>82</v>
      </c>
      <c r="E27" s="13" t="str">
        <f t="shared" si="1"/>
        <v>B</v>
      </c>
      <c r="F27" s="17">
        <f t="shared" si="2"/>
        <v>80</v>
      </c>
      <c r="G27" s="13" t="str">
        <f t="shared" si="3"/>
        <v>B</v>
      </c>
      <c r="H27"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27" s="8">
        <f t="shared" si="5"/>
        <v>80</v>
      </c>
      <c r="J27" s="13" t="str">
        <f t="shared" si="6"/>
        <v>B</v>
      </c>
      <c r="K27" s="20">
        <f t="shared" si="7"/>
        <v>81</v>
      </c>
      <c r="L27" s="13" t="str">
        <f t="shared" si="8"/>
        <v>B</v>
      </c>
      <c r="M27"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27" s="7"/>
      <c r="O27" s="60">
        <v>80</v>
      </c>
      <c r="P27" s="60">
        <v>80</v>
      </c>
      <c r="Q27" s="2">
        <v>80</v>
      </c>
      <c r="R27" s="60">
        <v>93</v>
      </c>
      <c r="S27" s="60">
        <v>80</v>
      </c>
      <c r="T27" s="2">
        <v>80</v>
      </c>
      <c r="U27" s="60"/>
      <c r="V27" s="60"/>
      <c r="W27" s="2"/>
      <c r="X27" s="60"/>
      <c r="Y27" s="60"/>
      <c r="Z27" s="2"/>
      <c r="AA27" s="60"/>
      <c r="AB27" s="60"/>
      <c r="AC27" s="2"/>
      <c r="AD27" s="29">
        <f t="shared" si="10"/>
        <v>82</v>
      </c>
      <c r="AE27" s="60">
        <v>82</v>
      </c>
      <c r="AF27" s="60">
        <v>80</v>
      </c>
      <c r="AG27" s="2">
        <v>82</v>
      </c>
      <c r="AH27" s="60">
        <v>80</v>
      </c>
      <c r="AI27" s="60">
        <v>83</v>
      </c>
      <c r="AJ27" s="2">
        <v>82</v>
      </c>
      <c r="AK27" s="60">
        <v>77</v>
      </c>
      <c r="AL27" s="60">
        <v>79</v>
      </c>
      <c r="AM27" s="2">
        <v>83</v>
      </c>
      <c r="AN27" s="60"/>
      <c r="AO27" s="60"/>
      <c r="AP27" s="2"/>
      <c r="AQ27" s="60"/>
      <c r="AR27" s="60"/>
      <c r="AS27" s="2"/>
      <c r="AT27" s="60">
        <v>55</v>
      </c>
      <c r="AU27" s="32">
        <f>IF($T$7=12,IF(SUM(O27:AC27,AE12:AS12)&gt;0,AVERAGE(O27:AC27,AE27:AT27),""),IF(AT27="","",AVERAGE(O27:AC27,AE27:AT27)))</f>
        <v>79.75</v>
      </c>
      <c r="AV27" s="33">
        <f t="shared" si="11"/>
        <v>80</v>
      </c>
      <c r="AW27" s="36"/>
      <c r="AX27" s="60">
        <v>80</v>
      </c>
      <c r="AY27" s="60"/>
      <c r="AZ27" s="2"/>
      <c r="BA27" s="60">
        <v>80</v>
      </c>
      <c r="BB27" s="60"/>
      <c r="BC27" s="2"/>
      <c r="BD27" s="60"/>
      <c r="BE27" s="60"/>
      <c r="BF27" s="2"/>
      <c r="BG27" s="60"/>
      <c r="BH27" s="60"/>
      <c r="BI27" s="2"/>
      <c r="BJ27" s="60"/>
      <c r="BK27" s="60"/>
      <c r="BL27" s="2"/>
      <c r="BM27" s="29">
        <f t="shared" si="12"/>
        <v>80</v>
      </c>
      <c r="BN27" s="29">
        <f t="shared" si="13"/>
        <v>80</v>
      </c>
      <c r="BO27" s="29" t="str">
        <f t="shared" si="14"/>
        <v/>
      </c>
      <c r="BP27" s="29" t="str">
        <f t="shared" si="15"/>
        <v/>
      </c>
      <c r="BQ27" s="29" t="str">
        <f t="shared" si="16"/>
        <v/>
      </c>
      <c r="BR27" s="29">
        <f t="shared" si="17"/>
        <v>80</v>
      </c>
      <c r="BS27" s="60">
        <v>80</v>
      </c>
      <c r="BT27" s="60"/>
      <c r="BU27" s="2"/>
      <c r="BV27" s="60">
        <v>83</v>
      </c>
      <c r="BW27" s="60"/>
      <c r="BX27" s="2"/>
      <c r="BY27" s="60">
        <v>79</v>
      </c>
      <c r="BZ27" s="60"/>
      <c r="CA27" s="2"/>
      <c r="CB27" s="60"/>
      <c r="CC27" s="60"/>
      <c r="CD27" s="2"/>
      <c r="CE27" s="60"/>
      <c r="CF27" s="60"/>
      <c r="CG27" s="2"/>
      <c r="CH27" s="29">
        <f t="shared" si="18"/>
        <v>80</v>
      </c>
      <c r="CI27" s="29">
        <f t="shared" si="19"/>
        <v>83</v>
      </c>
      <c r="CJ27" s="29">
        <f t="shared" si="20"/>
        <v>79</v>
      </c>
      <c r="CK27" s="29" t="str">
        <f t="shared" si="21"/>
        <v/>
      </c>
      <c r="CL27" s="29" t="str">
        <f t="shared" si="22"/>
        <v/>
      </c>
      <c r="CM27" s="32">
        <f t="shared" si="23"/>
        <v>80.5</v>
      </c>
      <c r="CN27" s="33">
        <f t="shared" si="24"/>
        <v>81</v>
      </c>
      <c r="CO27" s="36"/>
      <c r="CP27" s="60">
        <v>7</v>
      </c>
      <c r="CQ27"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27" s="36"/>
      <c r="CS27" s="60">
        <v>7</v>
      </c>
      <c r="CT27"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27" s="7"/>
      <c r="CV27" s="49">
        <v>5</v>
      </c>
      <c r="CW27" s="60" t="s">
        <v>139</v>
      </c>
      <c r="CX27" s="7">
        <v>12495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Menulis serta menyajikan tembang Gambuh dengan bahasa sendiri, Menulis dan menyajikan sinopsis teks cerita rakyat, Menulis teks iklan berbahasa Jawa, Menulis dan menyajikan teks eksposisi tentang seni pertunjukkan Jawa, Kurang pada ketrampilan menulis aksara murda, Tuntas pada semua KD ketrampilan, Masih perlu peningkatan keterampilan Menulis paragraf dengan menggunakan aksara murda.</v>
      </c>
    </row>
    <row r="28" spans="1:110" x14ac:dyDescent="0.25">
      <c r="A28" s="8">
        <v>18</v>
      </c>
      <c r="B28" s="8">
        <v>148624</v>
      </c>
      <c r="C28" s="8" t="s">
        <v>113</v>
      </c>
      <c r="D28" s="8">
        <f t="shared" si="0"/>
        <v>82</v>
      </c>
      <c r="E28" s="13" t="str">
        <f t="shared" si="1"/>
        <v>B</v>
      </c>
      <c r="F28" s="17">
        <f t="shared" si="2"/>
        <v>80</v>
      </c>
      <c r="G28" s="13" t="str">
        <f t="shared" si="3"/>
        <v>B</v>
      </c>
      <c r="H28"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28" s="8">
        <f t="shared" si="5"/>
        <v>84</v>
      </c>
      <c r="J28" s="13" t="str">
        <f t="shared" si="6"/>
        <v>B</v>
      </c>
      <c r="K28" s="20">
        <f t="shared" si="7"/>
        <v>82</v>
      </c>
      <c r="L28" s="13" t="str">
        <f t="shared" si="8"/>
        <v>B</v>
      </c>
      <c r="M28"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28" s="7"/>
      <c r="O28" s="60">
        <v>80</v>
      </c>
      <c r="P28" s="60">
        <v>82</v>
      </c>
      <c r="Q28" s="2">
        <v>82</v>
      </c>
      <c r="R28" s="60">
        <v>78</v>
      </c>
      <c r="S28" s="60">
        <v>86</v>
      </c>
      <c r="T28" s="2">
        <v>86</v>
      </c>
      <c r="U28" s="60"/>
      <c r="V28" s="60"/>
      <c r="W28" s="2"/>
      <c r="X28" s="60"/>
      <c r="Y28" s="60"/>
      <c r="Z28" s="2"/>
      <c r="AA28" s="60"/>
      <c r="AB28" s="60"/>
      <c r="AC28" s="2"/>
      <c r="AD28" s="29">
        <f t="shared" si="10"/>
        <v>82</v>
      </c>
      <c r="AE28" s="60">
        <v>80</v>
      </c>
      <c r="AF28" s="60">
        <v>84</v>
      </c>
      <c r="AG28" s="2">
        <v>85</v>
      </c>
      <c r="AH28" s="60">
        <v>80</v>
      </c>
      <c r="AI28" s="60">
        <v>83</v>
      </c>
      <c r="AJ28" s="2">
        <v>84</v>
      </c>
      <c r="AK28" s="60">
        <v>76</v>
      </c>
      <c r="AL28" s="60">
        <v>78</v>
      </c>
      <c r="AM28" s="2">
        <v>80</v>
      </c>
      <c r="AN28" s="60"/>
      <c r="AO28" s="60"/>
      <c r="AP28" s="2"/>
      <c r="AQ28" s="60"/>
      <c r="AR28" s="60"/>
      <c r="AS28" s="2"/>
      <c r="AT28" s="60">
        <v>55</v>
      </c>
      <c r="AU28" s="32">
        <f>IF($T$7=12,IF(SUM(O28:AC28,AE12:AS12)&gt;0,AVERAGE(O28:AC28,AE28:AT28),""),IF(AT28="","",AVERAGE(O28:AC28,AE28:AT28)))</f>
        <v>79.9375</v>
      </c>
      <c r="AV28" s="33">
        <f t="shared" si="11"/>
        <v>80</v>
      </c>
      <c r="AW28" s="36"/>
      <c r="AX28" s="60">
        <v>82</v>
      </c>
      <c r="AY28" s="60"/>
      <c r="AZ28" s="2"/>
      <c r="BA28" s="60">
        <v>86</v>
      </c>
      <c r="BB28" s="60"/>
      <c r="BC28" s="2"/>
      <c r="BD28" s="60"/>
      <c r="BE28" s="60"/>
      <c r="BF28" s="2"/>
      <c r="BG28" s="60"/>
      <c r="BH28" s="60"/>
      <c r="BI28" s="2"/>
      <c r="BJ28" s="60"/>
      <c r="BK28" s="60"/>
      <c r="BL28" s="2"/>
      <c r="BM28" s="29">
        <f t="shared" si="12"/>
        <v>82</v>
      </c>
      <c r="BN28" s="29">
        <f t="shared" si="13"/>
        <v>86</v>
      </c>
      <c r="BO28" s="29" t="str">
        <f t="shared" si="14"/>
        <v/>
      </c>
      <c r="BP28" s="29" t="str">
        <f t="shared" si="15"/>
        <v/>
      </c>
      <c r="BQ28" s="29" t="str">
        <f t="shared" si="16"/>
        <v/>
      </c>
      <c r="BR28" s="29">
        <f t="shared" si="17"/>
        <v>84</v>
      </c>
      <c r="BS28" s="60">
        <v>84</v>
      </c>
      <c r="BT28" s="60"/>
      <c r="BU28" s="2"/>
      <c r="BV28" s="60">
        <v>83</v>
      </c>
      <c r="BW28" s="60"/>
      <c r="BX28" s="2"/>
      <c r="BY28" s="60">
        <v>78</v>
      </c>
      <c r="BZ28" s="60"/>
      <c r="CA28" s="2"/>
      <c r="CB28" s="60"/>
      <c r="CC28" s="60"/>
      <c r="CD28" s="2"/>
      <c r="CE28" s="60"/>
      <c r="CF28" s="60"/>
      <c r="CG28" s="2"/>
      <c r="CH28" s="29">
        <f t="shared" si="18"/>
        <v>84</v>
      </c>
      <c r="CI28" s="29">
        <f t="shared" si="19"/>
        <v>83</v>
      </c>
      <c r="CJ28" s="29">
        <f t="shared" si="20"/>
        <v>78</v>
      </c>
      <c r="CK28" s="29" t="str">
        <f t="shared" si="21"/>
        <v/>
      </c>
      <c r="CL28" s="29" t="str">
        <f t="shared" si="22"/>
        <v/>
      </c>
      <c r="CM28" s="32">
        <f t="shared" si="23"/>
        <v>82.25</v>
      </c>
      <c r="CN28" s="33">
        <f t="shared" si="24"/>
        <v>82</v>
      </c>
      <c r="CO28" s="36"/>
      <c r="CP28" s="60">
        <v>7</v>
      </c>
      <c r="CQ28"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28" s="36"/>
      <c r="CS28" s="60">
        <v>7</v>
      </c>
      <c r="CT28"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28" s="7"/>
      <c r="CV28" s="49">
        <v>6</v>
      </c>
      <c r="CW28" s="60" t="s">
        <v>142</v>
      </c>
      <c r="CX28" s="7">
        <v>12496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Tuntas pada semua KD ketrampilan, Masih perlu peningkatan keterampilan Kurang pada ketrampilan menulis aksara murda.</v>
      </c>
    </row>
    <row r="29" spans="1:110" x14ac:dyDescent="0.25">
      <c r="A29" s="8">
        <v>19</v>
      </c>
      <c r="B29" s="8">
        <v>148640</v>
      </c>
      <c r="C29" s="8" t="s">
        <v>114</v>
      </c>
      <c r="D29" s="8">
        <f t="shared" si="0"/>
        <v>83</v>
      </c>
      <c r="E29" s="13" t="str">
        <f t="shared" si="1"/>
        <v>B</v>
      </c>
      <c r="F29" s="17">
        <f t="shared" si="2"/>
        <v>80</v>
      </c>
      <c r="G29" s="13" t="str">
        <f t="shared" si="3"/>
        <v>B</v>
      </c>
      <c r="H29"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29" s="8">
        <f t="shared" si="5"/>
        <v>81</v>
      </c>
      <c r="J29" s="13" t="str">
        <f t="shared" si="6"/>
        <v>B</v>
      </c>
      <c r="K29" s="20">
        <f t="shared" si="7"/>
        <v>81</v>
      </c>
      <c r="L29" s="13" t="str">
        <f t="shared" si="8"/>
        <v>B</v>
      </c>
      <c r="M29"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29" s="7"/>
      <c r="O29" s="60">
        <v>80</v>
      </c>
      <c r="P29" s="60">
        <v>78</v>
      </c>
      <c r="Q29" s="2">
        <v>82</v>
      </c>
      <c r="R29" s="60">
        <v>93</v>
      </c>
      <c r="S29" s="60">
        <v>83</v>
      </c>
      <c r="T29" s="2">
        <v>83</v>
      </c>
      <c r="U29" s="60"/>
      <c r="V29" s="60"/>
      <c r="W29" s="2"/>
      <c r="X29" s="60"/>
      <c r="Y29" s="60"/>
      <c r="Z29" s="2"/>
      <c r="AA29" s="60"/>
      <c r="AB29" s="60"/>
      <c r="AC29" s="2"/>
      <c r="AD29" s="29">
        <f t="shared" si="10"/>
        <v>83</v>
      </c>
      <c r="AE29" s="60">
        <v>81</v>
      </c>
      <c r="AF29" s="60">
        <v>83</v>
      </c>
      <c r="AG29" s="2">
        <v>83</v>
      </c>
      <c r="AH29" s="60">
        <v>82</v>
      </c>
      <c r="AI29" s="60">
        <v>83</v>
      </c>
      <c r="AJ29" s="2">
        <v>80</v>
      </c>
      <c r="AK29" s="60">
        <v>75</v>
      </c>
      <c r="AL29" s="60">
        <v>75</v>
      </c>
      <c r="AM29" s="2">
        <v>82</v>
      </c>
      <c r="AN29" s="60"/>
      <c r="AO29" s="60"/>
      <c r="AP29" s="2"/>
      <c r="AQ29" s="60"/>
      <c r="AR29" s="60"/>
      <c r="AS29" s="2"/>
      <c r="AT29" s="60">
        <v>55</v>
      </c>
      <c r="AU29" s="32">
        <f>IF($T$7=12,IF(SUM(O29:AC29,AE12:AS12)&gt;0,AVERAGE(O29:AC29,AE29:AT29),""),IF(AT29="","",AVERAGE(O29:AC29,AE29:AT29)))</f>
        <v>79.875</v>
      </c>
      <c r="AV29" s="33">
        <f t="shared" si="11"/>
        <v>80</v>
      </c>
      <c r="AW29" s="36"/>
      <c r="AX29" s="60">
        <v>78</v>
      </c>
      <c r="AY29" s="60"/>
      <c r="AZ29" s="2"/>
      <c r="BA29" s="60">
        <v>83</v>
      </c>
      <c r="BB29" s="60"/>
      <c r="BC29" s="2"/>
      <c r="BD29" s="60"/>
      <c r="BE29" s="60"/>
      <c r="BF29" s="2"/>
      <c r="BG29" s="60"/>
      <c r="BH29" s="60"/>
      <c r="BI29" s="2"/>
      <c r="BJ29" s="60"/>
      <c r="BK29" s="60"/>
      <c r="BL29" s="2"/>
      <c r="BM29" s="29">
        <f t="shared" si="12"/>
        <v>78</v>
      </c>
      <c r="BN29" s="29">
        <f t="shared" si="13"/>
        <v>83</v>
      </c>
      <c r="BO29" s="29" t="str">
        <f t="shared" si="14"/>
        <v/>
      </c>
      <c r="BP29" s="29" t="str">
        <f t="shared" si="15"/>
        <v/>
      </c>
      <c r="BQ29" s="29" t="str">
        <f t="shared" si="16"/>
        <v/>
      </c>
      <c r="BR29" s="29">
        <f t="shared" si="17"/>
        <v>81</v>
      </c>
      <c r="BS29" s="60">
        <v>83</v>
      </c>
      <c r="BT29" s="60"/>
      <c r="BU29" s="2"/>
      <c r="BV29" s="60">
        <v>83</v>
      </c>
      <c r="BW29" s="60"/>
      <c r="BX29" s="2"/>
      <c r="BY29" s="60">
        <v>75</v>
      </c>
      <c r="BZ29" s="60"/>
      <c r="CA29" s="2"/>
      <c r="CB29" s="60"/>
      <c r="CC29" s="60"/>
      <c r="CD29" s="2"/>
      <c r="CE29" s="60"/>
      <c r="CF29" s="60"/>
      <c r="CG29" s="2"/>
      <c r="CH29" s="29">
        <f t="shared" si="18"/>
        <v>83</v>
      </c>
      <c r="CI29" s="29">
        <f t="shared" si="19"/>
        <v>83</v>
      </c>
      <c r="CJ29" s="29">
        <f t="shared" si="20"/>
        <v>75</v>
      </c>
      <c r="CK29" s="29" t="str">
        <f t="shared" si="21"/>
        <v/>
      </c>
      <c r="CL29" s="29" t="str">
        <f t="shared" si="22"/>
        <v/>
      </c>
      <c r="CM29" s="32">
        <f t="shared" si="23"/>
        <v>80.5</v>
      </c>
      <c r="CN29" s="33">
        <f t="shared" si="24"/>
        <v>81</v>
      </c>
      <c r="CO29" s="36"/>
      <c r="CP29" s="60">
        <v>7</v>
      </c>
      <c r="CQ29"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29" s="36"/>
      <c r="CS29" s="60">
        <v>7</v>
      </c>
      <c r="CT29"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29" s="7"/>
      <c r="CV29" s="49">
        <v>7</v>
      </c>
      <c r="CW29" s="60" t="s">
        <v>143</v>
      </c>
      <c r="CX29" s="7">
        <v>12497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row>
    <row r="30" spans="1:110" x14ac:dyDescent="0.25">
      <c r="A30" s="8">
        <v>20</v>
      </c>
      <c r="B30" s="8">
        <v>148656</v>
      </c>
      <c r="C30" s="8" t="s">
        <v>115</v>
      </c>
      <c r="D30" s="8">
        <f t="shared" si="0"/>
        <v>83</v>
      </c>
      <c r="E30" s="13" t="str">
        <f t="shared" si="1"/>
        <v>B</v>
      </c>
      <c r="F30" s="17">
        <f t="shared" si="2"/>
        <v>81</v>
      </c>
      <c r="G30" s="13" t="str">
        <f t="shared" si="3"/>
        <v>B</v>
      </c>
      <c r="H30"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30" s="8">
        <f t="shared" si="5"/>
        <v>84</v>
      </c>
      <c r="J30" s="13" t="str">
        <f t="shared" si="6"/>
        <v>B</v>
      </c>
      <c r="K30" s="20">
        <f t="shared" si="7"/>
        <v>82</v>
      </c>
      <c r="L30" s="13" t="str">
        <f t="shared" si="8"/>
        <v>B</v>
      </c>
      <c r="M30"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30" s="7"/>
      <c r="O30" s="60">
        <v>80</v>
      </c>
      <c r="P30" s="60">
        <v>82</v>
      </c>
      <c r="Q30" s="2">
        <v>90</v>
      </c>
      <c r="R30" s="60">
        <v>75</v>
      </c>
      <c r="S30" s="60">
        <v>85</v>
      </c>
      <c r="T30" s="2">
        <v>86</v>
      </c>
      <c r="U30" s="60"/>
      <c r="V30" s="60"/>
      <c r="W30" s="2"/>
      <c r="X30" s="60"/>
      <c r="Y30" s="60"/>
      <c r="Z30" s="2"/>
      <c r="AA30" s="60"/>
      <c r="AB30" s="60"/>
      <c r="AC30" s="2"/>
      <c r="AD30" s="29">
        <f t="shared" si="10"/>
        <v>83</v>
      </c>
      <c r="AE30" s="60">
        <v>78</v>
      </c>
      <c r="AF30" s="60">
        <v>84</v>
      </c>
      <c r="AG30" s="2">
        <v>86</v>
      </c>
      <c r="AH30" s="60">
        <v>90</v>
      </c>
      <c r="AI30" s="60">
        <v>83</v>
      </c>
      <c r="AJ30" s="2">
        <v>85</v>
      </c>
      <c r="AK30" s="60">
        <v>75</v>
      </c>
      <c r="AL30" s="60">
        <v>75</v>
      </c>
      <c r="AM30" s="2">
        <v>80</v>
      </c>
      <c r="AN30" s="60"/>
      <c r="AO30" s="60"/>
      <c r="AP30" s="2"/>
      <c r="AQ30" s="60"/>
      <c r="AR30" s="60"/>
      <c r="AS30" s="2"/>
      <c r="AT30" s="60">
        <v>67.5</v>
      </c>
      <c r="AU30" s="32">
        <f>IF($T$7=12,IF(SUM(O30:AC30,AE12:AS12)&gt;0,AVERAGE(O30:AC30,AE30:AT30),""),IF(AT30="","",AVERAGE(O30:AC30,AE30:AT30)))</f>
        <v>81.34375</v>
      </c>
      <c r="AV30" s="33">
        <f t="shared" si="11"/>
        <v>81</v>
      </c>
      <c r="AW30" s="36"/>
      <c r="AX30" s="60">
        <v>82</v>
      </c>
      <c r="AY30" s="60"/>
      <c r="AZ30" s="2"/>
      <c r="BA30" s="60">
        <v>85</v>
      </c>
      <c r="BB30" s="60"/>
      <c r="BC30" s="2"/>
      <c r="BD30" s="60"/>
      <c r="BE30" s="60"/>
      <c r="BF30" s="2"/>
      <c r="BG30" s="60"/>
      <c r="BH30" s="60"/>
      <c r="BI30" s="2"/>
      <c r="BJ30" s="60"/>
      <c r="BK30" s="60"/>
      <c r="BL30" s="2"/>
      <c r="BM30" s="29">
        <f t="shared" si="12"/>
        <v>82</v>
      </c>
      <c r="BN30" s="29">
        <f t="shared" si="13"/>
        <v>85</v>
      </c>
      <c r="BO30" s="29" t="str">
        <f t="shared" si="14"/>
        <v/>
      </c>
      <c r="BP30" s="29" t="str">
        <f t="shared" si="15"/>
        <v/>
      </c>
      <c r="BQ30" s="29" t="str">
        <f t="shared" si="16"/>
        <v/>
      </c>
      <c r="BR30" s="29">
        <f t="shared" si="17"/>
        <v>84</v>
      </c>
      <c r="BS30" s="60">
        <v>84</v>
      </c>
      <c r="BT30" s="60"/>
      <c r="BU30" s="2"/>
      <c r="BV30" s="60">
        <v>83</v>
      </c>
      <c r="BW30" s="60"/>
      <c r="BX30" s="2"/>
      <c r="BY30" s="60">
        <v>75</v>
      </c>
      <c r="BZ30" s="60"/>
      <c r="CA30" s="2"/>
      <c r="CB30" s="60"/>
      <c r="CC30" s="60"/>
      <c r="CD30" s="2"/>
      <c r="CE30" s="60"/>
      <c r="CF30" s="60"/>
      <c r="CG30" s="2"/>
      <c r="CH30" s="29">
        <f t="shared" si="18"/>
        <v>84</v>
      </c>
      <c r="CI30" s="29">
        <f t="shared" si="19"/>
        <v>83</v>
      </c>
      <c r="CJ30" s="29">
        <f t="shared" si="20"/>
        <v>75</v>
      </c>
      <c r="CK30" s="29" t="str">
        <f t="shared" si="21"/>
        <v/>
      </c>
      <c r="CL30" s="29" t="str">
        <f t="shared" si="22"/>
        <v/>
      </c>
      <c r="CM30" s="32">
        <f t="shared" si="23"/>
        <v>81.5</v>
      </c>
      <c r="CN30" s="33">
        <f t="shared" si="24"/>
        <v>82</v>
      </c>
      <c r="CO30" s="36"/>
      <c r="CP30" s="60">
        <v>7</v>
      </c>
      <c r="CQ30"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30" s="36"/>
      <c r="CS30" s="60">
        <v>7</v>
      </c>
      <c r="CT30"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30" s="7"/>
      <c r="CV30" s="49">
        <v>8</v>
      </c>
      <c r="CW30" s="60"/>
      <c r="CX30" s="7">
        <v>12498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Tuntas pada semua KD ketrampilan, </v>
      </c>
    </row>
    <row r="31" spans="1:110" x14ac:dyDescent="0.25">
      <c r="A31" s="8">
        <v>21</v>
      </c>
      <c r="B31" s="8">
        <v>148672</v>
      </c>
      <c r="C31" s="8" t="s">
        <v>116</v>
      </c>
      <c r="D31" s="8">
        <f t="shared" si="0"/>
        <v>86</v>
      </c>
      <c r="E31" s="13" t="str">
        <f t="shared" si="1"/>
        <v>B</v>
      </c>
      <c r="F31" s="17">
        <f t="shared" si="2"/>
        <v>81</v>
      </c>
      <c r="G31" s="13" t="str">
        <f t="shared" si="3"/>
        <v>B</v>
      </c>
      <c r="H31"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31" s="8">
        <f t="shared" si="5"/>
        <v>84</v>
      </c>
      <c r="J31" s="13" t="str">
        <f t="shared" si="6"/>
        <v>B</v>
      </c>
      <c r="K31" s="20">
        <f t="shared" si="7"/>
        <v>81</v>
      </c>
      <c r="L31" s="13" t="str">
        <f t="shared" si="8"/>
        <v>B</v>
      </c>
      <c r="M31"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31" s="7"/>
      <c r="O31" s="60">
        <v>85</v>
      </c>
      <c r="P31" s="60">
        <v>82</v>
      </c>
      <c r="Q31" s="2">
        <v>84</v>
      </c>
      <c r="R31" s="60">
        <v>95</v>
      </c>
      <c r="S31" s="60">
        <v>86</v>
      </c>
      <c r="T31" s="2">
        <v>85</v>
      </c>
      <c r="U31" s="60"/>
      <c r="V31" s="60"/>
      <c r="W31" s="2"/>
      <c r="X31" s="60"/>
      <c r="Y31" s="60"/>
      <c r="Z31" s="2"/>
      <c r="AA31" s="60"/>
      <c r="AB31" s="60"/>
      <c r="AC31" s="2"/>
      <c r="AD31" s="29">
        <f t="shared" si="10"/>
        <v>86</v>
      </c>
      <c r="AE31" s="60">
        <v>73</v>
      </c>
      <c r="AF31" s="60">
        <v>83</v>
      </c>
      <c r="AG31" s="2">
        <v>82</v>
      </c>
      <c r="AH31" s="60">
        <v>80</v>
      </c>
      <c r="AI31" s="60">
        <v>82</v>
      </c>
      <c r="AJ31" s="2">
        <v>84</v>
      </c>
      <c r="AK31" s="60">
        <v>75</v>
      </c>
      <c r="AL31" s="60">
        <v>75</v>
      </c>
      <c r="AM31" s="2">
        <v>80</v>
      </c>
      <c r="AN31" s="60"/>
      <c r="AO31" s="60"/>
      <c r="AP31" s="2"/>
      <c r="AQ31" s="60"/>
      <c r="AR31" s="60"/>
      <c r="AS31" s="2"/>
      <c r="AT31" s="60">
        <v>60</v>
      </c>
      <c r="AU31" s="32">
        <f>IF($T$7=12,IF(SUM(O31:AC31,AE12:AS12)&gt;0,AVERAGE(O31:AC31,AE31:AT31),""),IF(AT31="","",AVERAGE(O31:AC31,AE31:AT31)))</f>
        <v>80.6875</v>
      </c>
      <c r="AV31" s="33">
        <f t="shared" si="11"/>
        <v>81</v>
      </c>
      <c r="AW31" s="36"/>
      <c r="AX31" s="60">
        <v>82</v>
      </c>
      <c r="AY31" s="60"/>
      <c r="AZ31" s="2"/>
      <c r="BA31" s="60">
        <v>86</v>
      </c>
      <c r="BB31" s="60"/>
      <c r="BC31" s="2"/>
      <c r="BD31" s="60"/>
      <c r="BE31" s="60"/>
      <c r="BF31" s="2"/>
      <c r="BG31" s="60"/>
      <c r="BH31" s="60"/>
      <c r="BI31" s="2"/>
      <c r="BJ31" s="60"/>
      <c r="BK31" s="60"/>
      <c r="BL31" s="2"/>
      <c r="BM31" s="29">
        <f t="shared" si="12"/>
        <v>82</v>
      </c>
      <c r="BN31" s="29">
        <f t="shared" si="13"/>
        <v>86</v>
      </c>
      <c r="BO31" s="29" t="str">
        <f t="shared" si="14"/>
        <v/>
      </c>
      <c r="BP31" s="29" t="str">
        <f t="shared" si="15"/>
        <v/>
      </c>
      <c r="BQ31" s="29" t="str">
        <f t="shared" si="16"/>
        <v/>
      </c>
      <c r="BR31" s="29">
        <f t="shared" si="17"/>
        <v>84</v>
      </c>
      <c r="BS31" s="60">
        <v>83</v>
      </c>
      <c r="BT31" s="60"/>
      <c r="BU31" s="2"/>
      <c r="BV31" s="60">
        <v>82</v>
      </c>
      <c r="BW31" s="60"/>
      <c r="BX31" s="2"/>
      <c r="BY31" s="60">
        <v>75</v>
      </c>
      <c r="BZ31" s="60"/>
      <c r="CA31" s="2"/>
      <c r="CB31" s="60"/>
      <c r="CC31" s="60"/>
      <c r="CD31" s="2"/>
      <c r="CE31" s="60"/>
      <c r="CF31" s="60"/>
      <c r="CG31" s="2"/>
      <c r="CH31" s="29">
        <f t="shared" si="18"/>
        <v>83</v>
      </c>
      <c r="CI31" s="29">
        <f t="shared" si="19"/>
        <v>82</v>
      </c>
      <c r="CJ31" s="29">
        <f t="shared" si="20"/>
        <v>75</v>
      </c>
      <c r="CK31" s="29" t="str">
        <f t="shared" si="21"/>
        <v/>
      </c>
      <c r="CL31" s="29" t="str">
        <f t="shared" si="22"/>
        <v/>
      </c>
      <c r="CM31" s="32">
        <f t="shared" si="23"/>
        <v>81</v>
      </c>
      <c r="CN31" s="33">
        <f t="shared" si="24"/>
        <v>81</v>
      </c>
      <c r="CO31" s="36"/>
      <c r="CP31" s="60">
        <v>7</v>
      </c>
      <c r="CQ31"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31" s="36"/>
      <c r="CS31" s="60">
        <v>7</v>
      </c>
      <c r="CT31"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31" s="7"/>
      <c r="CV31" s="49">
        <v>9</v>
      </c>
      <c r="CW31" s="60"/>
      <c r="CX31" s="7">
        <v>12499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Tuntas pada semua KD ketrampilan, </v>
      </c>
    </row>
    <row r="32" spans="1:110" x14ac:dyDescent="0.25">
      <c r="A32" s="8">
        <v>22</v>
      </c>
      <c r="B32" s="8">
        <v>148688</v>
      </c>
      <c r="C32" s="8" t="s">
        <v>117</v>
      </c>
      <c r="D32" s="8">
        <f t="shared" si="0"/>
        <v>81</v>
      </c>
      <c r="E32" s="13" t="str">
        <f t="shared" si="1"/>
        <v>B</v>
      </c>
      <c r="F32" s="17">
        <f t="shared" si="2"/>
        <v>81</v>
      </c>
      <c r="G32" s="13" t="str">
        <f t="shared" si="3"/>
        <v>B</v>
      </c>
      <c r="H32"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32" s="8">
        <f t="shared" si="5"/>
        <v>80</v>
      </c>
      <c r="J32" s="13" t="str">
        <f t="shared" si="6"/>
        <v>B</v>
      </c>
      <c r="K32" s="20">
        <f t="shared" si="7"/>
        <v>82</v>
      </c>
      <c r="L32" s="13" t="str">
        <f t="shared" si="8"/>
        <v>B</v>
      </c>
      <c r="M32"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32" s="7"/>
      <c r="O32" s="60">
        <v>85</v>
      </c>
      <c r="P32" s="60">
        <v>80</v>
      </c>
      <c r="Q32" s="2">
        <v>85</v>
      </c>
      <c r="R32" s="60">
        <v>76</v>
      </c>
      <c r="S32" s="60">
        <v>80</v>
      </c>
      <c r="T32" s="2">
        <v>82</v>
      </c>
      <c r="U32" s="60"/>
      <c r="V32" s="60"/>
      <c r="W32" s="2"/>
      <c r="X32" s="60"/>
      <c r="Y32" s="60"/>
      <c r="Z32" s="2"/>
      <c r="AA32" s="60"/>
      <c r="AB32" s="60"/>
      <c r="AC32" s="2"/>
      <c r="AD32" s="29">
        <f t="shared" si="10"/>
        <v>81</v>
      </c>
      <c r="AE32" s="60">
        <v>80</v>
      </c>
      <c r="AF32" s="60">
        <v>85</v>
      </c>
      <c r="AG32" s="2">
        <v>85</v>
      </c>
      <c r="AH32" s="60">
        <v>84</v>
      </c>
      <c r="AI32" s="60">
        <v>82</v>
      </c>
      <c r="AJ32" s="2">
        <v>83</v>
      </c>
      <c r="AK32" s="60">
        <v>75</v>
      </c>
      <c r="AL32" s="60">
        <v>80</v>
      </c>
      <c r="AM32" s="2">
        <v>83</v>
      </c>
      <c r="AN32" s="60"/>
      <c r="AO32" s="60"/>
      <c r="AP32" s="2"/>
      <c r="AQ32" s="60"/>
      <c r="AR32" s="60"/>
      <c r="AS32" s="2"/>
      <c r="AT32" s="60">
        <v>70</v>
      </c>
      <c r="AU32" s="32">
        <f>IF($T$7=12,IF(SUM(O32:AC32,AE12:AS12)&gt;0,AVERAGE(O32:AC32,AE32:AT32),""),IF(AT32="","",AVERAGE(O32:AC32,AE32:AT32)))</f>
        <v>80.9375</v>
      </c>
      <c r="AV32" s="33">
        <f t="shared" si="11"/>
        <v>81</v>
      </c>
      <c r="AW32" s="36"/>
      <c r="AX32" s="60">
        <v>80</v>
      </c>
      <c r="AY32" s="60"/>
      <c r="AZ32" s="2"/>
      <c r="BA32" s="60">
        <v>80</v>
      </c>
      <c r="BB32" s="60"/>
      <c r="BC32" s="2"/>
      <c r="BD32" s="60"/>
      <c r="BE32" s="60"/>
      <c r="BF32" s="2"/>
      <c r="BG32" s="60"/>
      <c r="BH32" s="60"/>
      <c r="BI32" s="2"/>
      <c r="BJ32" s="60"/>
      <c r="BK32" s="60"/>
      <c r="BL32" s="2"/>
      <c r="BM32" s="29">
        <f t="shared" si="12"/>
        <v>80</v>
      </c>
      <c r="BN32" s="29">
        <f t="shared" si="13"/>
        <v>80</v>
      </c>
      <c r="BO32" s="29" t="str">
        <f t="shared" si="14"/>
        <v/>
      </c>
      <c r="BP32" s="29" t="str">
        <f t="shared" si="15"/>
        <v/>
      </c>
      <c r="BQ32" s="29" t="str">
        <f t="shared" si="16"/>
        <v/>
      </c>
      <c r="BR32" s="29">
        <f t="shared" si="17"/>
        <v>80</v>
      </c>
      <c r="BS32" s="60">
        <v>85</v>
      </c>
      <c r="BT32" s="60"/>
      <c r="BU32" s="2"/>
      <c r="BV32" s="60">
        <v>82</v>
      </c>
      <c r="BW32" s="60"/>
      <c r="BX32" s="2"/>
      <c r="BY32" s="60">
        <v>80</v>
      </c>
      <c r="BZ32" s="60"/>
      <c r="CA32" s="2"/>
      <c r="CB32" s="60"/>
      <c r="CC32" s="60"/>
      <c r="CD32" s="2"/>
      <c r="CE32" s="60"/>
      <c r="CF32" s="60"/>
      <c r="CG32" s="2"/>
      <c r="CH32" s="29">
        <f t="shared" si="18"/>
        <v>85</v>
      </c>
      <c r="CI32" s="29">
        <f t="shared" si="19"/>
        <v>82</v>
      </c>
      <c r="CJ32" s="29">
        <f t="shared" si="20"/>
        <v>80</v>
      </c>
      <c r="CK32" s="29" t="str">
        <f t="shared" si="21"/>
        <v/>
      </c>
      <c r="CL32" s="29" t="str">
        <f t="shared" si="22"/>
        <v/>
      </c>
      <c r="CM32" s="32">
        <f t="shared" si="23"/>
        <v>81.75</v>
      </c>
      <c r="CN32" s="33">
        <f t="shared" si="24"/>
        <v>82</v>
      </c>
      <c r="CO32" s="36"/>
      <c r="CP32" s="60">
        <v>7</v>
      </c>
      <c r="CQ32"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32" s="36"/>
      <c r="CS32" s="60">
        <v>7</v>
      </c>
      <c r="CT32"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32" s="7"/>
      <c r="CV32" s="49">
        <v>10</v>
      </c>
      <c r="CW32" s="60"/>
      <c r="CX32" s="7">
        <v>12500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Tuntas pada semua KD ketrampilan, </v>
      </c>
    </row>
    <row r="33" spans="1:110" x14ac:dyDescent="0.25">
      <c r="A33" s="8">
        <v>23</v>
      </c>
      <c r="B33" s="8">
        <v>148704</v>
      </c>
      <c r="C33" s="8" t="s">
        <v>118</v>
      </c>
      <c r="D33" s="8">
        <f t="shared" si="0"/>
        <v>84</v>
      </c>
      <c r="E33" s="13" t="str">
        <f t="shared" si="1"/>
        <v>B</v>
      </c>
      <c r="F33" s="17">
        <f t="shared" si="2"/>
        <v>81</v>
      </c>
      <c r="G33" s="13" t="str">
        <f t="shared" si="3"/>
        <v>B</v>
      </c>
      <c r="H33"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33" s="8">
        <f t="shared" si="5"/>
        <v>83</v>
      </c>
      <c r="J33" s="13" t="str">
        <f t="shared" si="6"/>
        <v>B</v>
      </c>
      <c r="K33" s="20">
        <f t="shared" si="7"/>
        <v>81</v>
      </c>
      <c r="L33" s="13" t="str">
        <f t="shared" si="8"/>
        <v>B</v>
      </c>
      <c r="M33"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33" s="7"/>
      <c r="O33" s="60">
        <v>80</v>
      </c>
      <c r="P33" s="60">
        <v>82</v>
      </c>
      <c r="Q33" s="2">
        <v>80</v>
      </c>
      <c r="R33" s="60">
        <v>95</v>
      </c>
      <c r="S33" s="60">
        <v>83</v>
      </c>
      <c r="T33" s="2">
        <v>83</v>
      </c>
      <c r="U33" s="60"/>
      <c r="V33" s="60"/>
      <c r="W33" s="2"/>
      <c r="X33" s="60"/>
      <c r="Y33" s="60"/>
      <c r="Z33" s="2"/>
      <c r="AA33" s="60"/>
      <c r="AB33" s="60"/>
      <c r="AC33" s="2"/>
      <c r="AD33" s="29">
        <f t="shared" si="10"/>
        <v>84</v>
      </c>
      <c r="AE33" s="60">
        <v>82</v>
      </c>
      <c r="AF33" s="60">
        <v>84</v>
      </c>
      <c r="AG33" s="2">
        <v>83</v>
      </c>
      <c r="AH33" s="60">
        <v>90</v>
      </c>
      <c r="AI33" s="60">
        <v>83</v>
      </c>
      <c r="AJ33" s="2">
        <v>82</v>
      </c>
      <c r="AK33" s="60">
        <v>75</v>
      </c>
      <c r="AL33" s="60">
        <v>75</v>
      </c>
      <c r="AM33" s="2">
        <v>80</v>
      </c>
      <c r="AN33" s="60"/>
      <c r="AO33" s="60"/>
      <c r="AP33" s="2"/>
      <c r="AQ33" s="60"/>
      <c r="AR33" s="60"/>
      <c r="AS33" s="2"/>
      <c r="AT33" s="60">
        <v>55</v>
      </c>
      <c r="AU33" s="32">
        <f>IF($T$7=12,IF(SUM(O33:AC33,AE12:AS12)&gt;0,AVERAGE(O33:AC33,AE33:AT33),""),IF(AT33="","",AVERAGE(O33:AC33,AE33:AT33)))</f>
        <v>80.75</v>
      </c>
      <c r="AV33" s="33">
        <f t="shared" si="11"/>
        <v>81</v>
      </c>
      <c r="AW33" s="36"/>
      <c r="AX33" s="60">
        <v>82</v>
      </c>
      <c r="AY33" s="60"/>
      <c r="AZ33" s="2"/>
      <c r="BA33" s="60">
        <v>83</v>
      </c>
      <c r="BB33" s="60"/>
      <c r="BC33" s="2"/>
      <c r="BD33" s="60"/>
      <c r="BE33" s="60"/>
      <c r="BF33" s="2"/>
      <c r="BG33" s="60"/>
      <c r="BH33" s="60"/>
      <c r="BI33" s="2"/>
      <c r="BJ33" s="60"/>
      <c r="BK33" s="60"/>
      <c r="BL33" s="2"/>
      <c r="BM33" s="29">
        <f t="shared" si="12"/>
        <v>82</v>
      </c>
      <c r="BN33" s="29">
        <f t="shared" si="13"/>
        <v>83</v>
      </c>
      <c r="BO33" s="29" t="str">
        <f t="shared" si="14"/>
        <v/>
      </c>
      <c r="BP33" s="29" t="str">
        <f t="shared" si="15"/>
        <v/>
      </c>
      <c r="BQ33" s="29" t="str">
        <f t="shared" si="16"/>
        <v/>
      </c>
      <c r="BR33" s="29">
        <f t="shared" si="17"/>
        <v>83</v>
      </c>
      <c r="BS33" s="60">
        <v>84</v>
      </c>
      <c r="BT33" s="60"/>
      <c r="BU33" s="2"/>
      <c r="BV33" s="60">
        <v>83</v>
      </c>
      <c r="BW33" s="60"/>
      <c r="BX33" s="2"/>
      <c r="BY33" s="60">
        <v>75</v>
      </c>
      <c r="BZ33" s="60"/>
      <c r="CA33" s="2"/>
      <c r="CB33" s="60"/>
      <c r="CC33" s="60"/>
      <c r="CD33" s="2"/>
      <c r="CE33" s="60"/>
      <c r="CF33" s="60"/>
      <c r="CG33" s="2"/>
      <c r="CH33" s="29">
        <f t="shared" si="18"/>
        <v>84</v>
      </c>
      <c r="CI33" s="29">
        <f t="shared" si="19"/>
        <v>83</v>
      </c>
      <c r="CJ33" s="29">
        <f t="shared" si="20"/>
        <v>75</v>
      </c>
      <c r="CK33" s="29" t="str">
        <f t="shared" si="21"/>
        <v/>
      </c>
      <c r="CL33" s="29" t="str">
        <f t="shared" si="22"/>
        <v/>
      </c>
      <c r="CM33" s="32">
        <f t="shared" si="23"/>
        <v>81.25</v>
      </c>
      <c r="CN33" s="33">
        <f t="shared" si="24"/>
        <v>81</v>
      </c>
      <c r="CO33" s="36"/>
      <c r="CP33" s="60">
        <v>7</v>
      </c>
      <c r="CQ33"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33" s="36"/>
      <c r="CS33" s="60">
        <v>7</v>
      </c>
      <c r="CT33"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Tuntas pada semua KD ketrampilan, </v>
      </c>
    </row>
    <row r="34" spans="1:110" x14ac:dyDescent="0.25">
      <c r="A34" s="8">
        <v>24</v>
      </c>
      <c r="B34" s="8">
        <v>148720</v>
      </c>
      <c r="C34" s="8" t="s">
        <v>119</v>
      </c>
      <c r="D34" s="8">
        <f t="shared" si="0"/>
        <v>84</v>
      </c>
      <c r="E34" s="13" t="str">
        <f t="shared" si="1"/>
        <v>B</v>
      </c>
      <c r="F34" s="17">
        <f t="shared" si="2"/>
        <v>80</v>
      </c>
      <c r="G34" s="13" t="str">
        <f t="shared" si="3"/>
        <v>B</v>
      </c>
      <c r="H34"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34" s="8">
        <f t="shared" si="5"/>
        <v>82</v>
      </c>
      <c r="J34" s="13" t="str">
        <f t="shared" si="6"/>
        <v>B</v>
      </c>
      <c r="K34" s="20">
        <f t="shared" si="7"/>
        <v>80</v>
      </c>
      <c r="L34" s="13" t="str">
        <f t="shared" si="8"/>
        <v>B</v>
      </c>
      <c r="M34"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34" s="7"/>
      <c r="O34" s="60">
        <v>85</v>
      </c>
      <c r="P34" s="60">
        <v>82</v>
      </c>
      <c r="Q34" s="2">
        <v>80</v>
      </c>
      <c r="R34" s="60">
        <v>95</v>
      </c>
      <c r="S34" s="60">
        <v>82</v>
      </c>
      <c r="T34" s="2">
        <v>82</v>
      </c>
      <c r="U34" s="60"/>
      <c r="V34" s="60"/>
      <c r="W34" s="2"/>
      <c r="X34" s="60"/>
      <c r="Y34" s="60"/>
      <c r="Z34" s="2"/>
      <c r="AA34" s="60"/>
      <c r="AB34" s="60"/>
      <c r="AC34" s="2"/>
      <c r="AD34" s="29">
        <f t="shared" si="10"/>
        <v>84</v>
      </c>
      <c r="AE34" s="60">
        <v>78</v>
      </c>
      <c r="AF34" s="60">
        <v>86</v>
      </c>
      <c r="AG34" s="2">
        <v>85</v>
      </c>
      <c r="AH34" s="60">
        <v>75</v>
      </c>
      <c r="AI34" s="60">
        <v>78</v>
      </c>
      <c r="AJ34" s="2">
        <v>82</v>
      </c>
      <c r="AK34" s="60">
        <v>75</v>
      </c>
      <c r="AL34" s="60">
        <v>75</v>
      </c>
      <c r="AM34" s="2">
        <v>80</v>
      </c>
      <c r="AN34" s="60"/>
      <c r="AO34" s="60"/>
      <c r="AP34" s="2"/>
      <c r="AQ34" s="60"/>
      <c r="AR34" s="60"/>
      <c r="AS34" s="2"/>
      <c r="AT34" s="60">
        <v>65</v>
      </c>
      <c r="AU34" s="32">
        <f>IF($T$7=12,IF(SUM(O34:AC34,AE12:AS12)&gt;0,AVERAGE(O34:AC34,AE34:AT34),""),IF(AT34="","",AVERAGE(O34:AC34,AE34:AT34)))</f>
        <v>80.3125</v>
      </c>
      <c r="AV34" s="33">
        <f t="shared" si="11"/>
        <v>80</v>
      </c>
      <c r="AW34" s="36"/>
      <c r="AX34" s="60">
        <v>82</v>
      </c>
      <c r="AY34" s="60"/>
      <c r="AZ34" s="2"/>
      <c r="BA34" s="60">
        <v>82</v>
      </c>
      <c r="BB34" s="60"/>
      <c r="BC34" s="2"/>
      <c r="BD34" s="60"/>
      <c r="BE34" s="60"/>
      <c r="BF34" s="2"/>
      <c r="BG34" s="60"/>
      <c r="BH34" s="60"/>
      <c r="BI34" s="2"/>
      <c r="BJ34" s="60"/>
      <c r="BK34" s="60"/>
      <c r="BL34" s="2"/>
      <c r="BM34" s="29">
        <f t="shared" si="12"/>
        <v>82</v>
      </c>
      <c r="BN34" s="29">
        <f t="shared" si="13"/>
        <v>82</v>
      </c>
      <c r="BO34" s="29" t="str">
        <f t="shared" si="14"/>
        <v/>
      </c>
      <c r="BP34" s="29" t="str">
        <f t="shared" si="15"/>
        <v/>
      </c>
      <c r="BQ34" s="29" t="str">
        <f t="shared" si="16"/>
        <v/>
      </c>
      <c r="BR34" s="29">
        <f t="shared" si="17"/>
        <v>82</v>
      </c>
      <c r="BS34" s="60">
        <v>86</v>
      </c>
      <c r="BT34" s="60"/>
      <c r="BU34" s="2"/>
      <c r="BV34" s="60">
        <v>78</v>
      </c>
      <c r="BW34" s="60"/>
      <c r="BX34" s="2"/>
      <c r="BY34" s="60">
        <v>75</v>
      </c>
      <c r="BZ34" s="60"/>
      <c r="CA34" s="2"/>
      <c r="CB34" s="60"/>
      <c r="CC34" s="60"/>
      <c r="CD34" s="2"/>
      <c r="CE34" s="60"/>
      <c r="CF34" s="60"/>
      <c r="CG34" s="2"/>
      <c r="CH34" s="29">
        <f t="shared" si="18"/>
        <v>86</v>
      </c>
      <c r="CI34" s="29">
        <f t="shared" si="19"/>
        <v>78</v>
      </c>
      <c r="CJ34" s="29">
        <f t="shared" si="20"/>
        <v>75</v>
      </c>
      <c r="CK34" s="29" t="str">
        <f t="shared" si="21"/>
        <v/>
      </c>
      <c r="CL34" s="29" t="str">
        <f t="shared" si="22"/>
        <v/>
      </c>
      <c r="CM34" s="32">
        <f t="shared" si="23"/>
        <v>80.25</v>
      </c>
      <c r="CN34" s="33">
        <f t="shared" si="24"/>
        <v>80</v>
      </c>
      <c r="CO34" s="36"/>
      <c r="CP34" s="60">
        <v>7</v>
      </c>
      <c r="CQ34"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34" s="36"/>
      <c r="CS34" s="60">
        <v>7</v>
      </c>
      <c r="CT34"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34" s="7"/>
      <c r="CV34" s="7"/>
      <c r="CW34" s="61"/>
      <c r="CX34" s="7"/>
      <c r="CY34" s="7"/>
      <c r="CZ34" s="7"/>
      <c r="DA34" s="7"/>
    </row>
    <row r="35" spans="1:110" x14ac:dyDescent="0.25">
      <c r="A35" s="8">
        <v>25</v>
      </c>
      <c r="B35" s="8">
        <v>148736</v>
      </c>
      <c r="C35" s="8" t="s">
        <v>120</v>
      </c>
      <c r="D35" s="8">
        <f t="shared" si="0"/>
        <v>84</v>
      </c>
      <c r="E35" s="13" t="str">
        <f t="shared" si="1"/>
        <v>B</v>
      </c>
      <c r="F35" s="17">
        <f t="shared" si="2"/>
        <v>80</v>
      </c>
      <c r="G35" s="13" t="str">
        <f t="shared" si="3"/>
        <v>B</v>
      </c>
      <c r="H35"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35" s="8">
        <f t="shared" si="5"/>
        <v>81</v>
      </c>
      <c r="J35" s="13" t="str">
        <f t="shared" si="6"/>
        <v>B</v>
      </c>
      <c r="K35" s="20">
        <f t="shared" si="7"/>
        <v>81</v>
      </c>
      <c r="L35" s="13" t="str">
        <f t="shared" si="8"/>
        <v>B</v>
      </c>
      <c r="M35"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35" s="7"/>
      <c r="O35" s="60">
        <v>82</v>
      </c>
      <c r="P35" s="60">
        <v>80</v>
      </c>
      <c r="Q35" s="2">
        <v>80</v>
      </c>
      <c r="R35" s="60">
        <v>95</v>
      </c>
      <c r="S35" s="60">
        <v>82</v>
      </c>
      <c r="T35" s="2">
        <v>84</v>
      </c>
      <c r="U35" s="60"/>
      <c r="V35" s="60"/>
      <c r="W35" s="2"/>
      <c r="X35" s="60"/>
      <c r="Y35" s="60"/>
      <c r="Z35" s="2"/>
      <c r="AA35" s="60"/>
      <c r="AB35" s="60"/>
      <c r="AC35" s="2"/>
      <c r="AD35" s="29">
        <f t="shared" si="10"/>
        <v>84</v>
      </c>
      <c r="AE35" s="60">
        <v>78</v>
      </c>
      <c r="AF35" s="60">
        <v>82</v>
      </c>
      <c r="AG35" s="2">
        <v>83</v>
      </c>
      <c r="AH35" s="60">
        <v>75</v>
      </c>
      <c r="AI35" s="60">
        <v>84</v>
      </c>
      <c r="AJ35" s="2">
        <v>83</v>
      </c>
      <c r="AK35" s="60">
        <v>75</v>
      </c>
      <c r="AL35" s="60">
        <v>75</v>
      </c>
      <c r="AM35" s="2">
        <v>80</v>
      </c>
      <c r="AN35" s="60"/>
      <c r="AO35" s="60"/>
      <c r="AP35" s="2"/>
      <c r="AQ35" s="60"/>
      <c r="AR35" s="60"/>
      <c r="AS35" s="2"/>
      <c r="AT35" s="60">
        <v>55</v>
      </c>
      <c r="AU35" s="32">
        <f>IF($T$7=12,IF(SUM(O35:AC35,AE12:AS12)&gt;0,AVERAGE(O35:AC35,AE35:AT35),""),IF(AT35="","",AVERAGE(O35:AC35,AE35:AT35)))</f>
        <v>79.5625</v>
      </c>
      <c r="AV35" s="33">
        <f t="shared" si="11"/>
        <v>80</v>
      </c>
      <c r="AW35" s="36"/>
      <c r="AX35" s="60">
        <v>80</v>
      </c>
      <c r="AY35" s="60"/>
      <c r="AZ35" s="2"/>
      <c r="BA35" s="60">
        <v>82</v>
      </c>
      <c r="BB35" s="60"/>
      <c r="BC35" s="2"/>
      <c r="BD35" s="60"/>
      <c r="BE35" s="60"/>
      <c r="BF35" s="2"/>
      <c r="BG35" s="60"/>
      <c r="BH35" s="60"/>
      <c r="BI35" s="2"/>
      <c r="BJ35" s="60"/>
      <c r="BK35" s="60"/>
      <c r="BL35" s="2"/>
      <c r="BM35" s="29">
        <f t="shared" si="12"/>
        <v>80</v>
      </c>
      <c r="BN35" s="29">
        <f t="shared" si="13"/>
        <v>82</v>
      </c>
      <c r="BO35" s="29" t="str">
        <f t="shared" si="14"/>
        <v/>
      </c>
      <c r="BP35" s="29" t="str">
        <f t="shared" si="15"/>
        <v/>
      </c>
      <c r="BQ35" s="29" t="str">
        <f t="shared" si="16"/>
        <v/>
      </c>
      <c r="BR35" s="29">
        <f t="shared" si="17"/>
        <v>81</v>
      </c>
      <c r="BS35" s="60">
        <v>82</v>
      </c>
      <c r="BT35" s="60"/>
      <c r="BU35" s="2"/>
      <c r="BV35" s="60">
        <v>84</v>
      </c>
      <c r="BW35" s="60"/>
      <c r="BX35" s="2"/>
      <c r="BY35" s="60">
        <v>75</v>
      </c>
      <c r="BZ35" s="60"/>
      <c r="CA35" s="2"/>
      <c r="CB35" s="60"/>
      <c r="CC35" s="60"/>
      <c r="CD35" s="2"/>
      <c r="CE35" s="60"/>
      <c r="CF35" s="60"/>
      <c r="CG35" s="2"/>
      <c r="CH35" s="29">
        <f t="shared" si="18"/>
        <v>82</v>
      </c>
      <c r="CI35" s="29">
        <f t="shared" si="19"/>
        <v>84</v>
      </c>
      <c r="CJ35" s="29">
        <f t="shared" si="20"/>
        <v>75</v>
      </c>
      <c r="CK35" s="29" t="str">
        <f t="shared" si="21"/>
        <v/>
      </c>
      <c r="CL35" s="29" t="str">
        <f t="shared" si="22"/>
        <v/>
      </c>
      <c r="CM35" s="32">
        <f t="shared" si="23"/>
        <v>80.5</v>
      </c>
      <c r="CN35" s="33">
        <f t="shared" si="24"/>
        <v>81</v>
      </c>
      <c r="CO35" s="36"/>
      <c r="CP35" s="60">
        <v>7</v>
      </c>
      <c r="CQ35"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35" s="36"/>
      <c r="CS35" s="60">
        <v>7</v>
      </c>
      <c r="CT35"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35" s="7"/>
      <c r="CV35" s="7"/>
      <c r="CW35" s="61"/>
      <c r="CX35" s="7"/>
      <c r="CY35" s="7"/>
      <c r="CZ35" s="7"/>
      <c r="DA35" s="7"/>
    </row>
    <row r="36" spans="1:110" x14ac:dyDescent="0.25">
      <c r="A36" s="8">
        <v>26</v>
      </c>
      <c r="B36" s="8">
        <v>148752</v>
      </c>
      <c r="C36" s="8" t="s">
        <v>121</v>
      </c>
      <c r="D36" s="8">
        <f t="shared" si="0"/>
        <v>82</v>
      </c>
      <c r="E36" s="13" t="str">
        <f t="shared" si="1"/>
        <v>B</v>
      </c>
      <c r="F36" s="17">
        <f t="shared" si="2"/>
        <v>80</v>
      </c>
      <c r="G36" s="13" t="str">
        <f t="shared" si="3"/>
        <v>B</v>
      </c>
      <c r="H36"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36" s="8">
        <f t="shared" si="5"/>
        <v>81</v>
      </c>
      <c r="J36" s="13" t="str">
        <f t="shared" si="6"/>
        <v>B</v>
      </c>
      <c r="K36" s="20">
        <f t="shared" si="7"/>
        <v>80</v>
      </c>
      <c r="L36" s="13" t="str">
        <f t="shared" si="8"/>
        <v>B</v>
      </c>
      <c r="M36"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36" s="7"/>
      <c r="O36" s="60">
        <v>82</v>
      </c>
      <c r="P36" s="60">
        <v>82</v>
      </c>
      <c r="Q36" s="2">
        <v>83</v>
      </c>
      <c r="R36" s="60">
        <v>78</v>
      </c>
      <c r="S36" s="60">
        <v>80</v>
      </c>
      <c r="T36" s="2">
        <v>85</v>
      </c>
      <c r="U36" s="60"/>
      <c r="V36" s="60"/>
      <c r="W36" s="2"/>
      <c r="X36" s="60"/>
      <c r="Y36" s="60"/>
      <c r="Z36" s="2"/>
      <c r="AA36" s="60"/>
      <c r="AB36" s="60"/>
      <c r="AC36" s="2"/>
      <c r="AD36" s="29">
        <f t="shared" si="10"/>
        <v>82</v>
      </c>
      <c r="AE36" s="60">
        <v>83</v>
      </c>
      <c r="AF36" s="60">
        <v>82</v>
      </c>
      <c r="AG36" s="2">
        <v>86</v>
      </c>
      <c r="AH36" s="60">
        <v>80</v>
      </c>
      <c r="AI36" s="60">
        <v>82</v>
      </c>
      <c r="AJ36" s="2">
        <v>83</v>
      </c>
      <c r="AK36" s="60">
        <v>75</v>
      </c>
      <c r="AL36" s="60">
        <v>75</v>
      </c>
      <c r="AM36" s="2">
        <v>80</v>
      </c>
      <c r="AN36" s="60"/>
      <c r="AO36" s="60"/>
      <c r="AP36" s="2"/>
      <c r="AQ36" s="60"/>
      <c r="AR36" s="60"/>
      <c r="AS36" s="2"/>
      <c r="AT36" s="60">
        <v>65</v>
      </c>
      <c r="AU36" s="32">
        <f>IF($T$7=12,IF(SUM(O36:AC36,AE12:AS12)&gt;0,AVERAGE(O36:AC36,AE36:AT36),""),IF(AT36="","",AVERAGE(O36:AC36,AE36:AT36)))</f>
        <v>80.0625</v>
      </c>
      <c r="AV36" s="33">
        <f t="shared" si="11"/>
        <v>80</v>
      </c>
      <c r="AW36" s="36"/>
      <c r="AX36" s="60">
        <v>82</v>
      </c>
      <c r="AY36" s="60"/>
      <c r="AZ36" s="2"/>
      <c r="BA36" s="60">
        <v>80</v>
      </c>
      <c r="BB36" s="60"/>
      <c r="BC36" s="2"/>
      <c r="BD36" s="60"/>
      <c r="BE36" s="60"/>
      <c r="BF36" s="2"/>
      <c r="BG36" s="60"/>
      <c r="BH36" s="60"/>
      <c r="BI36" s="2"/>
      <c r="BJ36" s="60"/>
      <c r="BK36" s="60"/>
      <c r="BL36" s="2"/>
      <c r="BM36" s="29">
        <f t="shared" si="12"/>
        <v>82</v>
      </c>
      <c r="BN36" s="29">
        <f t="shared" si="13"/>
        <v>80</v>
      </c>
      <c r="BO36" s="29" t="str">
        <f t="shared" si="14"/>
        <v/>
      </c>
      <c r="BP36" s="29" t="str">
        <f t="shared" si="15"/>
        <v/>
      </c>
      <c r="BQ36" s="29" t="str">
        <f t="shared" si="16"/>
        <v/>
      </c>
      <c r="BR36" s="29">
        <f t="shared" si="17"/>
        <v>81</v>
      </c>
      <c r="BS36" s="60">
        <v>82</v>
      </c>
      <c r="BT36" s="60"/>
      <c r="BU36" s="2"/>
      <c r="BV36" s="60">
        <v>82</v>
      </c>
      <c r="BW36" s="60"/>
      <c r="BX36" s="2"/>
      <c r="BY36" s="60">
        <v>75</v>
      </c>
      <c r="BZ36" s="60"/>
      <c r="CA36" s="2"/>
      <c r="CB36" s="60"/>
      <c r="CC36" s="60"/>
      <c r="CD36" s="2"/>
      <c r="CE36" s="60"/>
      <c r="CF36" s="60"/>
      <c r="CG36" s="2"/>
      <c r="CH36" s="29">
        <f t="shared" si="18"/>
        <v>82</v>
      </c>
      <c r="CI36" s="29">
        <f t="shared" si="19"/>
        <v>82</v>
      </c>
      <c r="CJ36" s="29">
        <f t="shared" si="20"/>
        <v>75</v>
      </c>
      <c r="CK36" s="29" t="str">
        <f t="shared" si="21"/>
        <v/>
      </c>
      <c r="CL36" s="29" t="str">
        <f t="shared" si="22"/>
        <v/>
      </c>
      <c r="CM36" s="32">
        <f t="shared" si="23"/>
        <v>80</v>
      </c>
      <c r="CN36" s="33">
        <f t="shared" si="24"/>
        <v>80</v>
      </c>
      <c r="CO36" s="36"/>
      <c r="CP36" s="60">
        <v>7</v>
      </c>
      <c r="CQ36"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36" s="36"/>
      <c r="CS36" s="60">
        <v>7</v>
      </c>
      <c r="CT36"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36" s="7"/>
      <c r="CV36" s="7"/>
      <c r="CW36" s="61"/>
      <c r="CX36" s="7"/>
      <c r="CY36" s="7"/>
      <c r="CZ36" s="7"/>
      <c r="DA36" s="7"/>
    </row>
    <row r="37" spans="1:110" x14ac:dyDescent="0.25">
      <c r="A37" s="8">
        <v>27</v>
      </c>
      <c r="B37" s="8">
        <v>148768</v>
      </c>
      <c r="C37" s="8" t="s">
        <v>122</v>
      </c>
      <c r="D37" s="8">
        <f t="shared" si="0"/>
        <v>83</v>
      </c>
      <c r="E37" s="13" t="str">
        <f t="shared" si="1"/>
        <v>B</v>
      </c>
      <c r="F37" s="17">
        <f t="shared" si="2"/>
        <v>82</v>
      </c>
      <c r="G37" s="13" t="str">
        <f t="shared" si="3"/>
        <v>B</v>
      </c>
      <c r="H37"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37" s="8">
        <f t="shared" si="5"/>
        <v>82</v>
      </c>
      <c r="J37" s="13" t="str">
        <f t="shared" si="6"/>
        <v>B</v>
      </c>
      <c r="K37" s="20">
        <f t="shared" si="7"/>
        <v>81</v>
      </c>
      <c r="L37" s="13" t="str">
        <f t="shared" si="8"/>
        <v>B</v>
      </c>
      <c r="M37"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37" s="7"/>
      <c r="O37" s="60">
        <v>85</v>
      </c>
      <c r="P37" s="60">
        <v>80</v>
      </c>
      <c r="Q37" s="2">
        <v>85</v>
      </c>
      <c r="R37" s="60">
        <v>80</v>
      </c>
      <c r="S37" s="60">
        <v>83</v>
      </c>
      <c r="T37" s="2">
        <v>86</v>
      </c>
      <c r="U37" s="60"/>
      <c r="V37" s="60"/>
      <c r="W37" s="2"/>
      <c r="X37" s="60"/>
      <c r="Y37" s="60"/>
      <c r="Z37" s="2"/>
      <c r="AA37" s="60"/>
      <c r="AB37" s="60"/>
      <c r="AC37" s="2"/>
      <c r="AD37" s="29">
        <f t="shared" si="10"/>
        <v>83</v>
      </c>
      <c r="AE37" s="60">
        <v>80</v>
      </c>
      <c r="AF37" s="60">
        <v>82</v>
      </c>
      <c r="AG37" s="2">
        <v>84</v>
      </c>
      <c r="AH37" s="60">
        <v>90</v>
      </c>
      <c r="AI37" s="60">
        <v>83</v>
      </c>
      <c r="AJ37" s="2">
        <v>84</v>
      </c>
      <c r="AK37" s="60">
        <v>75</v>
      </c>
      <c r="AL37" s="60">
        <v>75</v>
      </c>
      <c r="AM37" s="2">
        <v>80</v>
      </c>
      <c r="AN37" s="60"/>
      <c r="AO37" s="60"/>
      <c r="AP37" s="2"/>
      <c r="AQ37" s="60"/>
      <c r="AR37" s="60"/>
      <c r="AS37" s="2"/>
      <c r="AT37" s="60">
        <v>72.5</v>
      </c>
      <c r="AU37" s="32">
        <f>IF($T$7=12,IF(SUM(O37:AC37,AE12:AS12)&gt;0,AVERAGE(O37:AC37,AE37:AT37),""),IF(AT37="","",AVERAGE(O37:AC37,AE37:AT37)))</f>
        <v>81.53125</v>
      </c>
      <c r="AV37" s="33">
        <f t="shared" si="11"/>
        <v>82</v>
      </c>
      <c r="AW37" s="36"/>
      <c r="AX37" s="60">
        <v>80</v>
      </c>
      <c r="AY37" s="60"/>
      <c r="AZ37" s="2"/>
      <c r="BA37" s="60">
        <v>83</v>
      </c>
      <c r="BB37" s="60"/>
      <c r="BC37" s="2"/>
      <c r="BD37" s="60"/>
      <c r="BE37" s="60"/>
      <c r="BF37" s="2"/>
      <c r="BG37" s="60"/>
      <c r="BH37" s="60"/>
      <c r="BI37" s="2"/>
      <c r="BJ37" s="60"/>
      <c r="BK37" s="60"/>
      <c r="BL37" s="2"/>
      <c r="BM37" s="29">
        <f t="shared" si="12"/>
        <v>80</v>
      </c>
      <c r="BN37" s="29">
        <f t="shared" si="13"/>
        <v>83</v>
      </c>
      <c r="BO37" s="29" t="str">
        <f t="shared" si="14"/>
        <v/>
      </c>
      <c r="BP37" s="29" t="str">
        <f t="shared" si="15"/>
        <v/>
      </c>
      <c r="BQ37" s="29" t="str">
        <f t="shared" si="16"/>
        <v/>
      </c>
      <c r="BR37" s="29">
        <f t="shared" si="17"/>
        <v>82</v>
      </c>
      <c r="BS37" s="60">
        <v>82</v>
      </c>
      <c r="BT37" s="60"/>
      <c r="BU37" s="2"/>
      <c r="BV37" s="60">
        <v>83</v>
      </c>
      <c r="BW37" s="60"/>
      <c r="BX37" s="2"/>
      <c r="BY37" s="60">
        <v>75</v>
      </c>
      <c r="BZ37" s="60"/>
      <c r="CA37" s="2"/>
      <c r="CB37" s="60"/>
      <c r="CC37" s="60"/>
      <c r="CD37" s="2"/>
      <c r="CE37" s="60"/>
      <c r="CF37" s="60"/>
      <c r="CG37" s="2"/>
      <c r="CH37" s="29">
        <f t="shared" si="18"/>
        <v>82</v>
      </c>
      <c r="CI37" s="29">
        <f t="shared" si="19"/>
        <v>83</v>
      </c>
      <c r="CJ37" s="29">
        <f t="shared" si="20"/>
        <v>75</v>
      </c>
      <c r="CK37" s="29" t="str">
        <f t="shared" si="21"/>
        <v/>
      </c>
      <c r="CL37" s="29" t="str">
        <f t="shared" si="22"/>
        <v/>
      </c>
      <c r="CM37" s="32">
        <f t="shared" si="23"/>
        <v>80.5</v>
      </c>
      <c r="CN37" s="33">
        <f t="shared" si="24"/>
        <v>81</v>
      </c>
      <c r="CO37" s="36"/>
      <c r="CP37" s="60">
        <v>7</v>
      </c>
      <c r="CQ37"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37" s="36"/>
      <c r="CS37" s="60">
        <v>7</v>
      </c>
      <c r="CT37"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37" s="7"/>
      <c r="CV37" s="7"/>
      <c r="CW37" s="61"/>
      <c r="CX37" s="7"/>
      <c r="CY37" s="7"/>
      <c r="CZ37" s="7"/>
      <c r="DA37" s="7"/>
    </row>
    <row r="38" spans="1:110" x14ac:dyDescent="0.25">
      <c r="A38" s="8">
        <v>28</v>
      </c>
      <c r="B38" s="8">
        <v>148784</v>
      </c>
      <c r="C38" s="8" t="s">
        <v>123</v>
      </c>
      <c r="D38" s="8">
        <f t="shared" si="0"/>
        <v>83</v>
      </c>
      <c r="E38" s="13" t="str">
        <f t="shared" si="1"/>
        <v>B</v>
      </c>
      <c r="F38" s="17">
        <f t="shared" si="2"/>
        <v>80</v>
      </c>
      <c r="G38" s="13" t="str">
        <f t="shared" si="3"/>
        <v>B</v>
      </c>
      <c r="H38"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38" s="8">
        <f t="shared" si="5"/>
        <v>80</v>
      </c>
      <c r="J38" s="13" t="str">
        <f t="shared" si="6"/>
        <v>B</v>
      </c>
      <c r="K38" s="20">
        <f t="shared" si="7"/>
        <v>80</v>
      </c>
      <c r="L38" s="13" t="str">
        <f t="shared" si="8"/>
        <v>B</v>
      </c>
      <c r="M38"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38" s="7"/>
      <c r="O38" s="60">
        <v>90</v>
      </c>
      <c r="P38" s="60">
        <v>78</v>
      </c>
      <c r="Q38" s="2">
        <v>85</v>
      </c>
      <c r="R38" s="60">
        <v>78</v>
      </c>
      <c r="S38" s="60">
        <v>82</v>
      </c>
      <c r="T38" s="2">
        <v>85</v>
      </c>
      <c r="U38" s="60"/>
      <c r="V38" s="60"/>
      <c r="W38" s="2"/>
      <c r="X38" s="60"/>
      <c r="Y38" s="60"/>
      <c r="Z38" s="2"/>
      <c r="AA38" s="60"/>
      <c r="AB38" s="60"/>
      <c r="AC38" s="2"/>
      <c r="AD38" s="29">
        <f t="shared" si="10"/>
        <v>83</v>
      </c>
      <c r="AE38" s="60">
        <v>78</v>
      </c>
      <c r="AF38" s="60">
        <v>82</v>
      </c>
      <c r="AG38" s="2">
        <v>82</v>
      </c>
      <c r="AH38" s="60">
        <v>84</v>
      </c>
      <c r="AI38" s="60">
        <v>83</v>
      </c>
      <c r="AJ38" s="2">
        <v>82</v>
      </c>
      <c r="AK38" s="60">
        <v>75</v>
      </c>
      <c r="AL38" s="60">
        <v>75</v>
      </c>
      <c r="AM38" s="2">
        <v>80</v>
      </c>
      <c r="AN38" s="60"/>
      <c r="AO38" s="60"/>
      <c r="AP38" s="2"/>
      <c r="AQ38" s="60"/>
      <c r="AR38" s="60"/>
      <c r="AS38" s="2"/>
      <c r="AT38" s="60">
        <v>67.5</v>
      </c>
      <c r="AU38" s="32">
        <f>IF($T$7=12,IF(SUM(O38:AC38,AE12:AS12)&gt;0,AVERAGE(O38:AC38,AE38:AT38),""),IF(AT38="","",AVERAGE(O38:AC38,AE38:AT38)))</f>
        <v>80.40625</v>
      </c>
      <c r="AV38" s="33">
        <f t="shared" si="11"/>
        <v>80</v>
      </c>
      <c r="AW38" s="36"/>
      <c r="AX38" s="60">
        <v>78</v>
      </c>
      <c r="AY38" s="60"/>
      <c r="AZ38" s="2"/>
      <c r="BA38" s="60">
        <v>82</v>
      </c>
      <c r="BB38" s="60"/>
      <c r="BC38" s="2"/>
      <c r="BD38" s="60"/>
      <c r="BE38" s="60"/>
      <c r="BF38" s="2"/>
      <c r="BG38" s="60"/>
      <c r="BH38" s="60"/>
      <c r="BI38" s="2"/>
      <c r="BJ38" s="60"/>
      <c r="BK38" s="60"/>
      <c r="BL38" s="2"/>
      <c r="BM38" s="29">
        <f t="shared" si="12"/>
        <v>78</v>
      </c>
      <c r="BN38" s="29">
        <f t="shared" si="13"/>
        <v>82</v>
      </c>
      <c r="BO38" s="29" t="str">
        <f t="shared" si="14"/>
        <v/>
      </c>
      <c r="BP38" s="29" t="str">
        <f t="shared" si="15"/>
        <v/>
      </c>
      <c r="BQ38" s="29" t="str">
        <f t="shared" si="16"/>
        <v/>
      </c>
      <c r="BR38" s="29">
        <f t="shared" si="17"/>
        <v>80</v>
      </c>
      <c r="BS38" s="60">
        <v>82</v>
      </c>
      <c r="BT38" s="60"/>
      <c r="BU38" s="2"/>
      <c r="BV38" s="60">
        <v>83</v>
      </c>
      <c r="BW38" s="60"/>
      <c r="BX38" s="2"/>
      <c r="BY38" s="60">
        <v>75</v>
      </c>
      <c r="BZ38" s="60"/>
      <c r="CA38" s="2"/>
      <c r="CB38" s="60"/>
      <c r="CC38" s="60"/>
      <c r="CD38" s="2"/>
      <c r="CE38" s="60"/>
      <c r="CF38" s="60"/>
      <c r="CG38" s="2"/>
      <c r="CH38" s="29">
        <f t="shared" si="18"/>
        <v>82</v>
      </c>
      <c r="CI38" s="29">
        <f t="shared" si="19"/>
        <v>83</v>
      </c>
      <c r="CJ38" s="29">
        <f t="shared" si="20"/>
        <v>75</v>
      </c>
      <c r="CK38" s="29" t="str">
        <f t="shared" si="21"/>
        <v/>
      </c>
      <c r="CL38" s="29" t="str">
        <f t="shared" si="22"/>
        <v/>
      </c>
      <c r="CM38" s="32">
        <f t="shared" si="23"/>
        <v>80</v>
      </c>
      <c r="CN38" s="33">
        <f t="shared" si="24"/>
        <v>80</v>
      </c>
      <c r="CO38" s="36"/>
      <c r="CP38" s="60">
        <v>7</v>
      </c>
      <c r="CQ38"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38" s="36"/>
      <c r="CS38" s="60">
        <v>7</v>
      </c>
      <c r="CT38"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38" s="7"/>
      <c r="CV38" s="7"/>
      <c r="CW38" s="61"/>
      <c r="CX38" s="7"/>
      <c r="CY38" s="7"/>
      <c r="CZ38" s="7"/>
      <c r="DA38" s="7"/>
    </row>
    <row r="39" spans="1:110" x14ac:dyDescent="0.25">
      <c r="A39" s="8">
        <v>29</v>
      </c>
      <c r="B39" s="8">
        <v>148800</v>
      </c>
      <c r="C39" s="8" t="s">
        <v>124</v>
      </c>
      <c r="D39" s="8">
        <f t="shared" si="0"/>
        <v>82</v>
      </c>
      <c r="E39" s="13" t="str">
        <f t="shared" si="1"/>
        <v>B</v>
      </c>
      <c r="F39" s="17">
        <f t="shared" si="2"/>
        <v>80</v>
      </c>
      <c r="G39" s="13" t="str">
        <f t="shared" si="3"/>
        <v>B</v>
      </c>
      <c r="H39"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39" s="8">
        <f t="shared" si="5"/>
        <v>82</v>
      </c>
      <c r="J39" s="13" t="str">
        <f t="shared" si="6"/>
        <v>B</v>
      </c>
      <c r="K39" s="20">
        <f t="shared" si="7"/>
        <v>82</v>
      </c>
      <c r="L39" s="13" t="str">
        <f t="shared" si="8"/>
        <v>B</v>
      </c>
      <c r="M39"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39" s="7"/>
      <c r="O39" s="60">
        <v>85</v>
      </c>
      <c r="P39" s="60">
        <v>82</v>
      </c>
      <c r="Q39" s="2">
        <v>80</v>
      </c>
      <c r="R39" s="60">
        <v>80</v>
      </c>
      <c r="S39" s="60">
        <v>82</v>
      </c>
      <c r="T39" s="2">
        <v>85</v>
      </c>
      <c r="U39" s="60"/>
      <c r="V39" s="60"/>
      <c r="W39" s="2"/>
      <c r="X39" s="60"/>
      <c r="Y39" s="60"/>
      <c r="Z39" s="2"/>
      <c r="AA39" s="60"/>
      <c r="AB39" s="60"/>
      <c r="AC39" s="2"/>
      <c r="AD39" s="29">
        <f t="shared" si="10"/>
        <v>82</v>
      </c>
      <c r="AE39" s="60">
        <v>80</v>
      </c>
      <c r="AF39" s="60">
        <v>82</v>
      </c>
      <c r="AG39" s="2">
        <v>85</v>
      </c>
      <c r="AH39" s="60">
        <v>83</v>
      </c>
      <c r="AI39" s="60">
        <v>83</v>
      </c>
      <c r="AJ39" s="2">
        <v>80</v>
      </c>
      <c r="AK39" s="60">
        <v>75</v>
      </c>
      <c r="AL39" s="60">
        <v>80</v>
      </c>
      <c r="AM39" s="2">
        <v>83</v>
      </c>
      <c r="AN39" s="60"/>
      <c r="AO39" s="60"/>
      <c r="AP39" s="2"/>
      <c r="AQ39" s="60"/>
      <c r="AR39" s="60"/>
      <c r="AS39" s="2"/>
      <c r="AT39" s="60">
        <v>50</v>
      </c>
      <c r="AU39" s="32">
        <f>IF($T$7=12,IF(SUM(O39:AC39,AE12:AS12)&gt;0,AVERAGE(O39:AC39,AE39:AT39),""),IF(AT39="","",AVERAGE(O39:AC39,AE39:AT39)))</f>
        <v>79.6875</v>
      </c>
      <c r="AV39" s="33">
        <f t="shared" si="11"/>
        <v>80</v>
      </c>
      <c r="AW39" s="36"/>
      <c r="AX39" s="60">
        <v>82</v>
      </c>
      <c r="AY39" s="60"/>
      <c r="AZ39" s="2"/>
      <c r="BA39" s="60">
        <v>82</v>
      </c>
      <c r="BB39" s="60"/>
      <c r="BC39" s="2"/>
      <c r="BD39" s="60"/>
      <c r="BE39" s="60"/>
      <c r="BF39" s="2"/>
      <c r="BG39" s="60"/>
      <c r="BH39" s="60"/>
      <c r="BI39" s="2"/>
      <c r="BJ39" s="60"/>
      <c r="BK39" s="60"/>
      <c r="BL39" s="2"/>
      <c r="BM39" s="29">
        <f t="shared" si="12"/>
        <v>82</v>
      </c>
      <c r="BN39" s="29">
        <f t="shared" si="13"/>
        <v>82</v>
      </c>
      <c r="BO39" s="29" t="str">
        <f t="shared" si="14"/>
        <v/>
      </c>
      <c r="BP39" s="29" t="str">
        <f t="shared" si="15"/>
        <v/>
      </c>
      <c r="BQ39" s="29" t="str">
        <f t="shared" si="16"/>
        <v/>
      </c>
      <c r="BR39" s="29">
        <f t="shared" si="17"/>
        <v>82</v>
      </c>
      <c r="BS39" s="60">
        <v>82</v>
      </c>
      <c r="BT39" s="60"/>
      <c r="BU39" s="2"/>
      <c r="BV39" s="60">
        <v>83</v>
      </c>
      <c r="BW39" s="60"/>
      <c r="BX39" s="2"/>
      <c r="BY39" s="60">
        <v>80</v>
      </c>
      <c r="BZ39" s="60"/>
      <c r="CA39" s="2"/>
      <c r="CB39" s="60"/>
      <c r="CC39" s="60"/>
      <c r="CD39" s="2"/>
      <c r="CE39" s="60"/>
      <c r="CF39" s="60"/>
      <c r="CG39" s="2"/>
      <c r="CH39" s="29">
        <f t="shared" si="18"/>
        <v>82</v>
      </c>
      <c r="CI39" s="29">
        <f t="shared" si="19"/>
        <v>83</v>
      </c>
      <c r="CJ39" s="29">
        <f t="shared" si="20"/>
        <v>80</v>
      </c>
      <c r="CK39" s="29" t="str">
        <f t="shared" si="21"/>
        <v/>
      </c>
      <c r="CL39" s="29" t="str">
        <f t="shared" si="22"/>
        <v/>
      </c>
      <c r="CM39" s="32">
        <f t="shared" si="23"/>
        <v>81.75</v>
      </c>
      <c r="CN39" s="33">
        <f t="shared" si="24"/>
        <v>82</v>
      </c>
      <c r="CO39" s="36"/>
      <c r="CP39" s="60">
        <v>7</v>
      </c>
      <c r="CQ39"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39" s="36"/>
      <c r="CS39" s="60">
        <v>7</v>
      </c>
      <c r="CT39"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39" s="7"/>
      <c r="CV39" s="7"/>
      <c r="CW39" s="61"/>
      <c r="CX39" s="7"/>
      <c r="CY39" s="7"/>
      <c r="CZ39" s="7"/>
      <c r="DA39" s="7"/>
    </row>
    <row r="40" spans="1:110" x14ac:dyDescent="0.25">
      <c r="A40" s="8">
        <v>30</v>
      </c>
      <c r="B40" s="8">
        <v>148816</v>
      </c>
      <c r="C40" s="8" t="s">
        <v>125</v>
      </c>
      <c r="D40" s="8">
        <f t="shared" si="0"/>
        <v>84</v>
      </c>
      <c r="E40" s="13" t="str">
        <f t="shared" si="1"/>
        <v>B</v>
      </c>
      <c r="F40" s="17">
        <f t="shared" si="2"/>
        <v>81</v>
      </c>
      <c r="G40" s="13" t="str">
        <f t="shared" si="3"/>
        <v>B</v>
      </c>
      <c r="H40"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40" s="8">
        <f t="shared" si="5"/>
        <v>81</v>
      </c>
      <c r="J40" s="13" t="str">
        <f t="shared" si="6"/>
        <v>B</v>
      </c>
      <c r="K40" s="20">
        <f t="shared" si="7"/>
        <v>81</v>
      </c>
      <c r="L40" s="13" t="str">
        <f t="shared" si="8"/>
        <v>B</v>
      </c>
      <c r="M40"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40" s="7"/>
      <c r="O40" s="60">
        <v>85</v>
      </c>
      <c r="P40" s="60">
        <v>80</v>
      </c>
      <c r="Q40" s="2">
        <v>80</v>
      </c>
      <c r="R40" s="60">
        <v>95</v>
      </c>
      <c r="S40" s="60">
        <v>82</v>
      </c>
      <c r="T40" s="2">
        <v>82</v>
      </c>
      <c r="U40" s="60"/>
      <c r="V40" s="60"/>
      <c r="W40" s="2"/>
      <c r="X40" s="60"/>
      <c r="Y40" s="60"/>
      <c r="Z40" s="2"/>
      <c r="AA40" s="60"/>
      <c r="AB40" s="60"/>
      <c r="AC40" s="2"/>
      <c r="AD40" s="29">
        <f t="shared" si="10"/>
        <v>84</v>
      </c>
      <c r="AE40" s="60">
        <v>80</v>
      </c>
      <c r="AF40" s="60">
        <v>85</v>
      </c>
      <c r="AG40" s="2">
        <v>82</v>
      </c>
      <c r="AH40" s="60">
        <v>80</v>
      </c>
      <c r="AI40" s="60">
        <v>82</v>
      </c>
      <c r="AJ40" s="2">
        <v>82</v>
      </c>
      <c r="AK40" s="60">
        <v>75</v>
      </c>
      <c r="AL40" s="60">
        <v>75</v>
      </c>
      <c r="AM40" s="2">
        <v>80</v>
      </c>
      <c r="AN40" s="60"/>
      <c r="AO40" s="60"/>
      <c r="AP40" s="2"/>
      <c r="AQ40" s="60"/>
      <c r="AR40" s="60"/>
      <c r="AS40" s="2"/>
      <c r="AT40" s="60">
        <v>67.5</v>
      </c>
      <c r="AU40" s="32">
        <f>IF($T$7=12,IF(SUM(O40:AC40,AE12:AS12)&gt;0,AVERAGE(O40:AC40,AE40:AT40),""),IF(AT40="","",AVERAGE(O40:AC40,AE40:AT40)))</f>
        <v>80.78125</v>
      </c>
      <c r="AV40" s="33">
        <f t="shared" si="11"/>
        <v>81</v>
      </c>
      <c r="AW40" s="36"/>
      <c r="AX40" s="60">
        <v>80</v>
      </c>
      <c r="AY40" s="60"/>
      <c r="AZ40" s="2"/>
      <c r="BA40" s="60">
        <v>82</v>
      </c>
      <c r="BB40" s="60"/>
      <c r="BC40" s="2"/>
      <c r="BD40" s="60"/>
      <c r="BE40" s="60"/>
      <c r="BF40" s="2"/>
      <c r="BG40" s="60"/>
      <c r="BH40" s="60"/>
      <c r="BI40" s="2"/>
      <c r="BJ40" s="60"/>
      <c r="BK40" s="60"/>
      <c r="BL40" s="2"/>
      <c r="BM40" s="29">
        <f t="shared" si="12"/>
        <v>80</v>
      </c>
      <c r="BN40" s="29">
        <f t="shared" si="13"/>
        <v>82</v>
      </c>
      <c r="BO40" s="29" t="str">
        <f t="shared" si="14"/>
        <v/>
      </c>
      <c r="BP40" s="29" t="str">
        <f t="shared" si="15"/>
        <v/>
      </c>
      <c r="BQ40" s="29" t="str">
        <f t="shared" si="16"/>
        <v/>
      </c>
      <c r="BR40" s="29">
        <f t="shared" si="17"/>
        <v>81</v>
      </c>
      <c r="BS40" s="60">
        <v>85</v>
      </c>
      <c r="BT40" s="60"/>
      <c r="BU40" s="2"/>
      <c r="BV40" s="60">
        <v>82</v>
      </c>
      <c r="BW40" s="60"/>
      <c r="BX40" s="2"/>
      <c r="BY40" s="60">
        <v>75</v>
      </c>
      <c r="BZ40" s="60"/>
      <c r="CA40" s="2"/>
      <c r="CB40" s="60"/>
      <c r="CC40" s="60"/>
      <c r="CD40" s="2"/>
      <c r="CE40" s="60"/>
      <c r="CF40" s="60"/>
      <c r="CG40" s="2"/>
      <c r="CH40" s="29">
        <f t="shared" si="18"/>
        <v>85</v>
      </c>
      <c r="CI40" s="29">
        <f t="shared" si="19"/>
        <v>82</v>
      </c>
      <c r="CJ40" s="29">
        <f t="shared" si="20"/>
        <v>75</v>
      </c>
      <c r="CK40" s="29" t="str">
        <f t="shared" si="21"/>
        <v/>
      </c>
      <c r="CL40" s="29" t="str">
        <f t="shared" si="22"/>
        <v/>
      </c>
      <c r="CM40" s="32">
        <f t="shared" si="23"/>
        <v>80.75</v>
      </c>
      <c r="CN40" s="33">
        <f t="shared" si="24"/>
        <v>81</v>
      </c>
      <c r="CO40" s="36"/>
      <c r="CP40" s="60">
        <v>7</v>
      </c>
      <c r="CQ40"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40" s="36"/>
      <c r="CS40" s="60">
        <v>7</v>
      </c>
      <c r="CT40"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40" s="7"/>
      <c r="CV40" s="7"/>
      <c r="CW40" s="61"/>
      <c r="CX40" s="7"/>
      <c r="CY40" s="7"/>
      <c r="CZ40" s="7"/>
      <c r="DA40" s="7"/>
    </row>
    <row r="41" spans="1:110" x14ac:dyDescent="0.25">
      <c r="A41" s="8">
        <v>31</v>
      </c>
      <c r="B41" s="8">
        <v>148832</v>
      </c>
      <c r="C41" s="8" t="s">
        <v>126</v>
      </c>
      <c r="D41" s="8">
        <f t="shared" si="0"/>
        <v>82</v>
      </c>
      <c r="E41" s="13" t="str">
        <f t="shared" si="1"/>
        <v>B</v>
      </c>
      <c r="F41" s="17">
        <f t="shared" si="2"/>
        <v>80</v>
      </c>
      <c r="G41" s="13" t="str">
        <f t="shared" si="3"/>
        <v>B</v>
      </c>
      <c r="H41"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41" s="8">
        <f t="shared" si="5"/>
        <v>81</v>
      </c>
      <c r="J41" s="13" t="str">
        <f t="shared" si="6"/>
        <v>B</v>
      </c>
      <c r="K41" s="20">
        <f t="shared" si="7"/>
        <v>80</v>
      </c>
      <c r="L41" s="13" t="str">
        <f t="shared" si="8"/>
        <v>B</v>
      </c>
      <c r="M41"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41" s="7"/>
      <c r="O41" s="60">
        <v>82</v>
      </c>
      <c r="P41" s="60">
        <v>78</v>
      </c>
      <c r="Q41" s="2">
        <v>84</v>
      </c>
      <c r="R41" s="60">
        <v>76</v>
      </c>
      <c r="S41" s="60">
        <v>84</v>
      </c>
      <c r="T41" s="2">
        <v>85</v>
      </c>
      <c r="U41" s="60"/>
      <c r="V41" s="60"/>
      <c r="W41" s="2"/>
      <c r="X41" s="60"/>
      <c r="Y41" s="60"/>
      <c r="Z41" s="2"/>
      <c r="AA41" s="60"/>
      <c r="AB41" s="60"/>
      <c r="AC41" s="2"/>
      <c r="AD41" s="29">
        <f t="shared" si="10"/>
        <v>82</v>
      </c>
      <c r="AE41" s="60">
        <v>83</v>
      </c>
      <c r="AF41" s="60">
        <v>82</v>
      </c>
      <c r="AG41" s="2">
        <v>80</v>
      </c>
      <c r="AH41" s="60">
        <v>90</v>
      </c>
      <c r="AI41" s="60">
        <v>82</v>
      </c>
      <c r="AJ41" s="2">
        <v>85</v>
      </c>
      <c r="AK41" s="60">
        <v>75</v>
      </c>
      <c r="AL41" s="60">
        <v>75</v>
      </c>
      <c r="AM41" s="2">
        <v>80</v>
      </c>
      <c r="AN41" s="60"/>
      <c r="AO41" s="60"/>
      <c r="AP41" s="2"/>
      <c r="AQ41" s="60"/>
      <c r="AR41" s="60"/>
      <c r="AS41" s="2"/>
      <c r="AT41" s="60">
        <v>55</v>
      </c>
      <c r="AU41" s="32">
        <f>IF($T$7=12,IF(SUM(O41:AC41,AE12:AS12)&gt;0,AVERAGE(O41:AC41,AE41:AT41),""),IF(AT41="","",AVERAGE(O41:AC41,AE41:AT41)))</f>
        <v>79.75</v>
      </c>
      <c r="AV41" s="33">
        <f t="shared" si="11"/>
        <v>80</v>
      </c>
      <c r="AW41" s="36"/>
      <c r="AX41" s="60">
        <v>78</v>
      </c>
      <c r="AY41" s="60"/>
      <c r="AZ41" s="2"/>
      <c r="BA41" s="60">
        <v>84</v>
      </c>
      <c r="BB41" s="60"/>
      <c r="BC41" s="2"/>
      <c r="BD41" s="60"/>
      <c r="BE41" s="60"/>
      <c r="BF41" s="2"/>
      <c r="BG41" s="60"/>
      <c r="BH41" s="60"/>
      <c r="BI41" s="2"/>
      <c r="BJ41" s="60"/>
      <c r="BK41" s="60"/>
      <c r="BL41" s="2"/>
      <c r="BM41" s="29">
        <f t="shared" si="12"/>
        <v>78</v>
      </c>
      <c r="BN41" s="29">
        <f t="shared" si="13"/>
        <v>84</v>
      </c>
      <c r="BO41" s="29" t="str">
        <f t="shared" si="14"/>
        <v/>
      </c>
      <c r="BP41" s="29" t="str">
        <f t="shared" si="15"/>
        <v/>
      </c>
      <c r="BQ41" s="29" t="str">
        <f t="shared" si="16"/>
        <v/>
      </c>
      <c r="BR41" s="29">
        <f t="shared" si="17"/>
        <v>81</v>
      </c>
      <c r="BS41" s="60">
        <v>82</v>
      </c>
      <c r="BT41" s="60"/>
      <c r="BU41" s="2"/>
      <c r="BV41" s="60">
        <v>82</v>
      </c>
      <c r="BW41" s="60"/>
      <c r="BX41" s="2"/>
      <c r="BY41" s="60">
        <v>75</v>
      </c>
      <c r="BZ41" s="60"/>
      <c r="CA41" s="2"/>
      <c r="CB41" s="60"/>
      <c r="CC41" s="60"/>
      <c r="CD41" s="2"/>
      <c r="CE41" s="60"/>
      <c r="CF41" s="60"/>
      <c r="CG41" s="2"/>
      <c r="CH41" s="29">
        <f t="shared" si="18"/>
        <v>82</v>
      </c>
      <c r="CI41" s="29">
        <f t="shared" si="19"/>
        <v>82</v>
      </c>
      <c r="CJ41" s="29">
        <f t="shared" si="20"/>
        <v>75</v>
      </c>
      <c r="CK41" s="29" t="str">
        <f t="shared" si="21"/>
        <v/>
      </c>
      <c r="CL41" s="29" t="str">
        <f t="shared" si="22"/>
        <v/>
      </c>
      <c r="CM41" s="32">
        <f t="shared" si="23"/>
        <v>80</v>
      </c>
      <c r="CN41" s="33">
        <f t="shared" si="24"/>
        <v>80</v>
      </c>
      <c r="CO41" s="36"/>
      <c r="CP41" s="60">
        <v>7</v>
      </c>
      <c r="CQ41"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41" s="36"/>
      <c r="CS41" s="60">
        <v>7</v>
      </c>
      <c r="CT41"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41" s="7"/>
      <c r="CV41" s="7"/>
      <c r="CW41" s="61"/>
      <c r="CX41" s="7"/>
      <c r="CY41" s="7"/>
      <c r="CZ41" s="7"/>
      <c r="DA41" s="7"/>
    </row>
    <row r="42" spans="1:110" x14ac:dyDescent="0.25">
      <c r="A42" s="8">
        <v>32</v>
      </c>
      <c r="B42" s="8">
        <v>148848</v>
      </c>
      <c r="C42" s="8" t="s">
        <v>127</v>
      </c>
      <c r="D42" s="8">
        <f t="shared" si="0"/>
        <v>83</v>
      </c>
      <c r="E42" s="13" t="str">
        <f t="shared" si="1"/>
        <v>B</v>
      </c>
      <c r="F42" s="17">
        <f t="shared" si="2"/>
        <v>80</v>
      </c>
      <c r="G42" s="13" t="str">
        <f t="shared" si="3"/>
        <v>B</v>
      </c>
      <c r="H42" s="13" t="str">
        <f t="shared" si="4"/>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42" s="8">
        <f t="shared" si="5"/>
        <v>81</v>
      </c>
      <c r="J42" s="13" t="str">
        <f t="shared" si="6"/>
        <v>B</v>
      </c>
      <c r="K42" s="20">
        <f t="shared" si="7"/>
        <v>80</v>
      </c>
      <c r="L42" s="13" t="str">
        <f t="shared" si="8"/>
        <v>B</v>
      </c>
      <c r="M42" s="8" t="str">
        <f t="shared" si="9"/>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42" s="7"/>
      <c r="O42" s="60">
        <v>80</v>
      </c>
      <c r="P42" s="60">
        <v>78</v>
      </c>
      <c r="Q42" s="2">
        <v>80</v>
      </c>
      <c r="R42" s="60">
        <v>95</v>
      </c>
      <c r="S42" s="60">
        <v>83</v>
      </c>
      <c r="T42" s="2">
        <v>82</v>
      </c>
      <c r="U42" s="60"/>
      <c r="V42" s="60"/>
      <c r="W42" s="2"/>
      <c r="X42" s="60"/>
      <c r="Y42" s="60"/>
      <c r="Z42" s="2"/>
      <c r="AA42" s="60"/>
      <c r="AB42" s="60"/>
      <c r="AC42" s="2"/>
      <c r="AD42" s="29">
        <f t="shared" si="10"/>
        <v>83</v>
      </c>
      <c r="AE42" s="60">
        <v>77</v>
      </c>
      <c r="AF42" s="60">
        <v>84</v>
      </c>
      <c r="AG42" s="2">
        <v>80</v>
      </c>
      <c r="AH42" s="60">
        <v>80</v>
      </c>
      <c r="AI42" s="60">
        <v>80</v>
      </c>
      <c r="AJ42" s="2">
        <v>82</v>
      </c>
      <c r="AK42" s="60">
        <v>75</v>
      </c>
      <c r="AL42" s="60">
        <v>75</v>
      </c>
      <c r="AM42" s="2">
        <v>80</v>
      </c>
      <c r="AN42" s="60"/>
      <c r="AO42" s="60"/>
      <c r="AP42" s="2"/>
      <c r="AQ42" s="60"/>
      <c r="AR42" s="60"/>
      <c r="AS42" s="2"/>
      <c r="AT42" s="60">
        <v>70</v>
      </c>
      <c r="AU42" s="32">
        <f>IF($T$7=12,IF(SUM(O42:AC42,AE12:AS12)&gt;0,AVERAGE(O42:AC42,AE42:AT42),""),IF(AT42="","",AVERAGE(O42:AC42,AE42:AT42)))</f>
        <v>80.0625</v>
      </c>
      <c r="AV42" s="33">
        <f t="shared" si="11"/>
        <v>80</v>
      </c>
      <c r="AW42" s="36"/>
      <c r="AX42" s="60">
        <v>78</v>
      </c>
      <c r="AY42" s="60"/>
      <c r="AZ42" s="2"/>
      <c r="BA42" s="60">
        <v>83</v>
      </c>
      <c r="BB42" s="60"/>
      <c r="BC42" s="2"/>
      <c r="BD42" s="60"/>
      <c r="BE42" s="60"/>
      <c r="BF42" s="2"/>
      <c r="BG42" s="60"/>
      <c r="BH42" s="60"/>
      <c r="BI42" s="2"/>
      <c r="BJ42" s="60"/>
      <c r="BK42" s="60"/>
      <c r="BL42" s="2"/>
      <c r="BM42" s="29">
        <f t="shared" si="12"/>
        <v>78</v>
      </c>
      <c r="BN42" s="29">
        <f t="shared" si="13"/>
        <v>83</v>
      </c>
      <c r="BO42" s="29" t="str">
        <f t="shared" si="14"/>
        <v/>
      </c>
      <c r="BP42" s="29" t="str">
        <f t="shared" si="15"/>
        <v/>
      </c>
      <c r="BQ42" s="29" t="str">
        <f t="shared" si="16"/>
        <v/>
      </c>
      <c r="BR42" s="29">
        <f t="shared" si="17"/>
        <v>81</v>
      </c>
      <c r="BS42" s="60">
        <v>84</v>
      </c>
      <c r="BT42" s="60"/>
      <c r="BU42" s="2"/>
      <c r="BV42" s="60">
        <v>80</v>
      </c>
      <c r="BW42" s="60"/>
      <c r="BX42" s="2"/>
      <c r="BY42" s="60">
        <v>75</v>
      </c>
      <c r="BZ42" s="60"/>
      <c r="CA42" s="2"/>
      <c r="CB42" s="60"/>
      <c r="CC42" s="60"/>
      <c r="CD42" s="2"/>
      <c r="CE42" s="60"/>
      <c r="CF42" s="60"/>
      <c r="CG42" s="2"/>
      <c r="CH42" s="29">
        <f t="shared" si="18"/>
        <v>84</v>
      </c>
      <c r="CI42" s="29">
        <f t="shared" si="19"/>
        <v>80</v>
      </c>
      <c r="CJ42" s="29">
        <f t="shared" si="20"/>
        <v>75</v>
      </c>
      <c r="CK42" s="29" t="str">
        <f t="shared" si="21"/>
        <v/>
      </c>
      <c r="CL42" s="29" t="str">
        <f t="shared" si="22"/>
        <v/>
      </c>
      <c r="CM42" s="32">
        <f t="shared" si="23"/>
        <v>80</v>
      </c>
      <c r="CN42" s="33">
        <f t="shared" si="24"/>
        <v>80</v>
      </c>
      <c r="CO42" s="36"/>
      <c r="CP42" s="60">
        <v>7</v>
      </c>
      <c r="CQ42" s="47" t="str">
        <f t="shared" si="25"/>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42" s="36"/>
      <c r="CS42" s="60">
        <v>7</v>
      </c>
      <c r="CT42" s="47" t="str">
        <f t="shared" si="2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42" s="7"/>
      <c r="CV42" s="7"/>
      <c r="CW42" s="61"/>
      <c r="CX42" s="7"/>
      <c r="CY42" s="7"/>
      <c r="CZ42" s="7"/>
      <c r="DA42" s="7"/>
    </row>
    <row r="43" spans="1:110" x14ac:dyDescent="0.25">
      <c r="A43" s="8">
        <v>33</v>
      </c>
      <c r="B43" s="8">
        <v>148864</v>
      </c>
      <c r="C43" s="8" t="s">
        <v>128</v>
      </c>
      <c r="D43" s="8">
        <f t="shared" ref="D43:D60" si="27">AD43</f>
        <v>81</v>
      </c>
      <c r="E43" s="13" t="str">
        <f t="shared" ref="E43:E60" si="28">IF(D43="","",IF(D43&lt;=$CZ$13,"D",IF(D43&lt;=$CZ$14,"C",IF(D43&lt;=$CZ$15,"B",IF(D43&lt;=$CZ$16,"A","E")))))</f>
        <v>B</v>
      </c>
      <c r="F43" s="17">
        <f t="shared" ref="F43:F60" si="29">AV43</f>
        <v>80</v>
      </c>
      <c r="G43" s="13" t="str">
        <f t="shared" ref="G43:G60" si="30">IF(F43="","",IF(F43&lt;=$CZ$13,"D",IF(F43&lt;=$CZ$14,"C",IF(F43&lt;=$CZ$15,"B",IF(F43&lt;=$CZ$16,"A","E")))))</f>
        <v>B</v>
      </c>
      <c r="H43" s="13" t="str">
        <f t="shared" ref="H43:H60" si="31">CQ43</f>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43" s="8">
        <f t="shared" ref="I43:I60" si="32">BR43</f>
        <v>80</v>
      </c>
      <c r="J43" s="13" t="str">
        <f t="shared" ref="J43:J60" si="33">IF(I43="","",IF(I43&lt;=$CZ$27,"D",IF(I43&lt;=$CZ$28,"C",IF(I43&lt;=$CZ$29,"B",IF(I43&lt;=$CZ$30,"A","E")))))</f>
        <v>B</v>
      </c>
      <c r="K43" s="20">
        <f t="shared" ref="K43:K60" si="34">CN43</f>
        <v>81</v>
      </c>
      <c r="L43" s="13" t="str">
        <f t="shared" ref="L43:L60" si="35">IF(K43="","",IF(K43&lt;=$CZ$27,"D",IF(K43&lt;=$CZ$28,"C",IF(K43&lt;=$CZ$29,"B",IF(K43&lt;=$CZ$30,"A","E")))))</f>
        <v>B</v>
      </c>
      <c r="M43" s="8" t="str">
        <f t="shared" ref="M43:M60" si="36">CT43</f>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43" s="7"/>
      <c r="O43" s="60">
        <v>83</v>
      </c>
      <c r="P43" s="60">
        <v>80</v>
      </c>
      <c r="Q43" s="2">
        <v>82</v>
      </c>
      <c r="R43" s="60">
        <v>80</v>
      </c>
      <c r="S43" s="60">
        <v>80</v>
      </c>
      <c r="T43" s="2">
        <v>80</v>
      </c>
      <c r="U43" s="60"/>
      <c r="V43" s="60"/>
      <c r="W43" s="2"/>
      <c r="X43" s="60"/>
      <c r="Y43" s="60"/>
      <c r="Z43" s="2"/>
      <c r="AA43" s="60"/>
      <c r="AB43" s="60"/>
      <c r="AC43" s="2"/>
      <c r="AD43" s="29">
        <f t="shared" ref="AD43:AD60" si="37">IF(AND(O43="",P43="",Q43=""),"",ROUND(AVERAGE(O43:AC43),0))</f>
        <v>81</v>
      </c>
      <c r="AE43" s="60">
        <v>83</v>
      </c>
      <c r="AF43" s="60">
        <v>80</v>
      </c>
      <c r="AG43" s="2">
        <v>86</v>
      </c>
      <c r="AH43" s="60">
        <v>85</v>
      </c>
      <c r="AI43" s="60">
        <v>82</v>
      </c>
      <c r="AJ43" s="2">
        <v>82</v>
      </c>
      <c r="AK43" s="60">
        <v>75</v>
      </c>
      <c r="AL43" s="60">
        <v>82</v>
      </c>
      <c r="AM43" s="2">
        <v>80</v>
      </c>
      <c r="AN43" s="60"/>
      <c r="AO43" s="60"/>
      <c r="AP43" s="2"/>
      <c r="AQ43" s="60"/>
      <c r="AR43" s="60"/>
      <c r="AS43" s="2"/>
      <c r="AT43" s="60">
        <v>65</v>
      </c>
      <c r="AU43" s="32">
        <f>IF($T$7=12,IF(SUM(O43:AC43,AE12:AS12)&gt;0,AVERAGE(O43:AC43,AE43:AT43),""),IF(AT43="","",AVERAGE(O43:AC43,AE43:AT43)))</f>
        <v>80.3125</v>
      </c>
      <c r="AV43" s="33">
        <f t="shared" ref="AV43:AV60" si="38">IF(AU43="","",ROUND(AU43,0))</f>
        <v>80</v>
      </c>
      <c r="AW43" s="36"/>
      <c r="AX43" s="60">
        <v>80</v>
      </c>
      <c r="AY43" s="60"/>
      <c r="AZ43" s="2"/>
      <c r="BA43" s="60">
        <v>80</v>
      </c>
      <c r="BB43" s="60"/>
      <c r="BC43" s="2"/>
      <c r="BD43" s="60"/>
      <c r="BE43" s="60"/>
      <c r="BF43" s="2"/>
      <c r="BG43" s="60"/>
      <c r="BH43" s="60"/>
      <c r="BI43" s="2"/>
      <c r="BJ43" s="60"/>
      <c r="BK43" s="60"/>
      <c r="BL43" s="2"/>
      <c r="BM43" s="29">
        <f t="shared" ref="BM43:BM60" si="39">IF(AND(AZ43="",AY43="",AX43=""),"",MAX(AX43:AZ43))</f>
        <v>80</v>
      </c>
      <c r="BN43" s="29">
        <f t="shared" ref="BN43:BN60" si="40">IF(AND(BB43="",BC43="",BA43=""),"",MAX(BA43:BC43))</f>
        <v>80</v>
      </c>
      <c r="BO43" s="29" t="str">
        <f t="shared" ref="BO43:BO60" si="41">IF(AND(BD43="",BE43="",BF43=""),"",MAX(BD43:BF43))</f>
        <v/>
      </c>
      <c r="BP43" s="29" t="str">
        <f t="shared" ref="BP43:BP60" si="42">IF(AND(BG43="",BH43="",BI43=""),"",MAX(BG43:BI43))</f>
        <v/>
      </c>
      <c r="BQ43" s="29" t="str">
        <f t="shared" ref="BQ43:BQ60" si="43">IF(AND(BJ43="",BK43="",BL43=""),"",MAX(BJ43:BL43))</f>
        <v/>
      </c>
      <c r="BR43" s="29">
        <f t="shared" ref="BR43:BR60" si="44">IF(AND(BM43=""),"",ROUND(AVERAGE(BM43:BQ43),0))</f>
        <v>80</v>
      </c>
      <c r="BS43" s="60">
        <v>80</v>
      </c>
      <c r="BT43" s="60"/>
      <c r="BU43" s="2"/>
      <c r="BV43" s="60">
        <v>82</v>
      </c>
      <c r="BW43" s="60"/>
      <c r="BX43" s="2"/>
      <c r="BY43" s="60">
        <v>82</v>
      </c>
      <c r="BZ43" s="60"/>
      <c r="CA43" s="2"/>
      <c r="CB43" s="60"/>
      <c r="CC43" s="60"/>
      <c r="CD43" s="2"/>
      <c r="CE43" s="60"/>
      <c r="CF43" s="60"/>
      <c r="CG43" s="2"/>
      <c r="CH43" s="29">
        <f t="shared" ref="CH43:CH60" si="45">IF(AND(BU43="",BT43="",BS43=""),"",MAX(BS43:BU43))</f>
        <v>80</v>
      </c>
      <c r="CI43" s="29">
        <f t="shared" ref="CI43:CI60" si="46">IF(AND(BW43="",BX43="",BV43=""),"",MAX(BV43:BX43))</f>
        <v>82</v>
      </c>
      <c r="CJ43" s="29">
        <f t="shared" ref="CJ43:CJ60" si="47">IF(AND(BY43="",BZ43="",CA43=""),"",MAX(BY43:CA43))</f>
        <v>82</v>
      </c>
      <c r="CK43" s="29" t="str">
        <f t="shared" ref="CK43:CK60" si="48">IF(AND(CB43="",CC43="",CD43=""),"",MAX(CB43:CD43))</f>
        <v/>
      </c>
      <c r="CL43" s="29" t="str">
        <f t="shared" ref="CL43:CL60" si="49">IF(AND(CE43="",CF43="",CG43=""),"",MAX(CE43:CG43))</f>
        <v/>
      </c>
      <c r="CM43" s="32">
        <f t="shared" ref="CM43:CM60" si="50">IF(AND(CH43=""),"",AVERAGE(BR43,CH43:CL43))</f>
        <v>81</v>
      </c>
      <c r="CN43" s="33">
        <f t="shared" ref="CN43:CN60" si="51">IF(CM43="","",ROUND(CM43,0))</f>
        <v>81</v>
      </c>
      <c r="CO43" s="36"/>
      <c r="CP43" s="60">
        <v>7</v>
      </c>
      <c r="CQ43" s="47" t="str">
        <f t="shared" ref="CQ43:CQ60" si="52">IF(CP43="","",VLOOKUP(CP43,$DE$9:$DF$20,2,0))</f>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43" s="36"/>
      <c r="CS43" s="60">
        <v>7</v>
      </c>
      <c r="CT43" s="47" t="str">
        <f t="shared" ref="CT43:CT60" si="53">IF(CS43="","",VLOOKUP(CS43,$DE$22:$DF$33,2,0))</f>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43" s="7"/>
      <c r="CV43" s="7"/>
      <c r="CW43" s="61"/>
      <c r="CX43" s="7"/>
      <c r="CY43" s="7"/>
      <c r="CZ43" s="7"/>
      <c r="DA43" s="7"/>
    </row>
    <row r="44" spans="1:110" x14ac:dyDescent="0.25">
      <c r="A44" s="8">
        <v>34</v>
      </c>
      <c r="B44" s="8">
        <v>148880</v>
      </c>
      <c r="C44" s="8" t="s">
        <v>129</v>
      </c>
      <c r="D44" s="8">
        <f t="shared" si="27"/>
        <v>82</v>
      </c>
      <c r="E44" s="13" t="str">
        <f t="shared" si="28"/>
        <v>B</v>
      </c>
      <c r="F44" s="17">
        <f t="shared" si="29"/>
        <v>80</v>
      </c>
      <c r="G44" s="13" t="str">
        <f t="shared" si="30"/>
        <v>B</v>
      </c>
      <c r="H44" s="13" t="str">
        <f t="shared" si="31"/>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I44" s="8">
        <f t="shared" si="32"/>
        <v>83</v>
      </c>
      <c r="J44" s="13" t="str">
        <f t="shared" si="33"/>
        <v>B</v>
      </c>
      <c r="K44" s="20">
        <f t="shared" si="34"/>
        <v>81</v>
      </c>
      <c r="L44" s="13" t="str">
        <f t="shared" si="35"/>
        <v>B</v>
      </c>
      <c r="M44" s="8" t="str">
        <f t="shared" si="36"/>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N44" s="7"/>
      <c r="O44" s="60">
        <v>82</v>
      </c>
      <c r="P44" s="60">
        <v>80</v>
      </c>
      <c r="Q44" s="2">
        <v>82</v>
      </c>
      <c r="R44" s="60">
        <v>76</v>
      </c>
      <c r="S44" s="60">
        <v>85</v>
      </c>
      <c r="T44" s="2">
        <v>86</v>
      </c>
      <c r="U44" s="60"/>
      <c r="V44" s="60"/>
      <c r="W44" s="2"/>
      <c r="X44" s="60"/>
      <c r="Y44" s="60"/>
      <c r="Z44" s="2"/>
      <c r="AA44" s="60"/>
      <c r="AB44" s="60"/>
      <c r="AC44" s="2"/>
      <c r="AD44" s="29">
        <f t="shared" si="37"/>
        <v>82</v>
      </c>
      <c r="AE44" s="60">
        <v>80</v>
      </c>
      <c r="AF44" s="60">
        <v>80</v>
      </c>
      <c r="AG44" s="2">
        <v>83</v>
      </c>
      <c r="AH44" s="60">
        <v>82</v>
      </c>
      <c r="AI44" s="60">
        <v>82</v>
      </c>
      <c r="AJ44" s="2">
        <v>82</v>
      </c>
      <c r="AK44" s="60">
        <v>75</v>
      </c>
      <c r="AL44" s="60">
        <v>80</v>
      </c>
      <c r="AM44" s="2">
        <v>83</v>
      </c>
      <c r="AN44" s="60"/>
      <c r="AO44" s="60"/>
      <c r="AP44" s="2"/>
      <c r="AQ44" s="60"/>
      <c r="AR44" s="60"/>
      <c r="AS44" s="2"/>
      <c r="AT44" s="60">
        <v>55</v>
      </c>
      <c r="AU44" s="32">
        <f>IF($T$7=12,IF(SUM(O44:AC44,AE12:AS12)&gt;0,AVERAGE(O44:AC44,AE44:AT44),""),IF(AT44="","",AVERAGE(O44:AC44,AE44:AT44)))</f>
        <v>79.5625</v>
      </c>
      <c r="AV44" s="33">
        <f t="shared" si="38"/>
        <v>80</v>
      </c>
      <c r="AW44" s="36"/>
      <c r="AX44" s="60">
        <v>80</v>
      </c>
      <c r="AY44" s="60"/>
      <c r="AZ44" s="2"/>
      <c r="BA44" s="60">
        <v>85</v>
      </c>
      <c r="BB44" s="60"/>
      <c r="BC44" s="2"/>
      <c r="BD44" s="60"/>
      <c r="BE44" s="60"/>
      <c r="BF44" s="2"/>
      <c r="BG44" s="60"/>
      <c r="BH44" s="60"/>
      <c r="BI44" s="2"/>
      <c r="BJ44" s="60"/>
      <c r="BK44" s="60"/>
      <c r="BL44" s="2"/>
      <c r="BM44" s="29">
        <f t="shared" si="39"/>
        <v>80</v>
      </c>
      <c r="BN44" s="29">
        <f t="shared" si="40"/>
        <v>85</v>
      </c>
      <c r="BO44" s="29" t="str">
        <f t="shared" si="41"/>
        <v/>
      </c>
      <c r="BP44" s="29" t="str">
        <f t="shared" si="42"/>
        <v/>
      </c>
      <c r="BQ44" s="29" t="str">
        <f t="shared" si="43"/>
        <v/>
      </c>
      <c r="BR44" s="29">
        <f t="shared" si="44"/>
        <v>83</v>
      </c>
      <c r="BS44" s="60">
        <v>80</v>
      </c>
      <c r="BT44" s="60"/>
      <c r="BU44" s="2"/>
      <c r="BV44" s="60">
        <v>82</v>
      </c>
      <c r="BW44" s="60"/>
      <c r="BX44" s="2"/>
      <c r="BY44" s="60">
        <v>80</v>
      </c>
      <c r="BZ44" s="60"/>
      <c r="CA44" s="2"/>
      <c r="CB44" s="60"/>
      <c r="CC44" s="60"/>
      <c r="CD44" s="2"/>
      <c r="CE44" s="60"/>
      <c r="CF44" s="60"/>
      <c r="CG44" s="2"/>
      <c r="CH44" s="29">
        <f t="shared" si="45"/>
        <v>80</v>
      </c>
      <c r="CI44" s="29">
        <f t="shared" si="46"/>
        <v>82</v>
      </c>
      <c r="CJ44" s="29">
        <f t="shared" si="47"/>
        <v>80</v>
      </c>
      <c r="CK44" s="29" t="str">
        <f t="shared" si="48"/>
        <v/>
      </c>
      <c r="CL44" s="29" t="str">
        <f t="shared" si="49"/>
        <v/>
      </c>
      <c r="CM44" s="32">
        <f t="shared" si="50"/>
        <v>81.25</v>
      </c>
      <c r="CN44" s="33">
        <f t="shared" si="51"/>
        <v>81</v>
      </c>
      <c r="CO44" s="36"/>
      <c r="CP44" s="60">
        <v>7</v>
      </c>
      <c r="CQ44" s="47" t="str">
        <f t="shared" si="52"/>
        <v>Memiliki kemampuan pemahaman Menelaah teks seart Wedhatama pupuh Gambuh, Memahami isi teks cerita rakyat, menelaah teks iklan berbahasa Jawa, Menannggapi isi teks eksposisi tentang seni pertunjukkan Jawa, Mengidentifikasi kaidah penulisan aksara murda, kurang pada mengidentifikasi penulisan aksara murda, Masih perlu peningkatan pemahaman Tuntas pada semua KD.</v>
      </c>
      <c r="CR44" s="36"/>
      <c r="CS44" s="60">
        <v>7</v>
      </c>
      <c r="CT44" s="47" t="str">
        <f t="shared" si="53"/>
        <v>Memiliki keterampilan Menulis serta menyajikan tembang Gambuh dengan bahasa sendiri, Menulis dan menyajikan sinopsis teks cerita rakyat, Menulis teks iklan berbahasa Jawa, Menulis dan menyajikan teks eksposisi tentang seni pertunjukkan Jawa, Menulis paragraf dengan menggunakan aksara murda, Kurang pada ketrampilan menulis aksara murda, Masih perlu peningkatan keterampilan Tuntas pada semua KD ketrampilan.</v>
      </c>
      <c r="CU44" s="7"/>
      <c r="CV44" s="7"/>
      <c r="CW44" s="61"/>
      <c r="CX44" s="7"/>
      <c r="CY44" s="7"/>
      <c r="CZ44" s="7"/>
      <c r="DA44" s="7"/>
    </row>
    <row r="45" spans="1:110" x14ac:dyDescent="0.25">
      <c r="A45" s="8"/>
      <c r="B45" s="8"/>
      <c r="C45" s="8"/>
      <c r="D45" s="8" t="str">
        <f t="shared" si="27"/>
        <v/>
      </c>
      <c r="E45" s="13" t="str">
        <f t="shared" si="28"/>
        <v/>
      </c>
      <c r="F45" s="17" t="str">
        <f t="shared" si="29"/>
        <v/>
      </c>
      <c r="G45" s="13" t="str">
        <f t="shared" si="30"/>
        <v/>
      </c>
      <c r="H45" s="13" t="str">
        <f t="shared" si="31"/>
        <v/>
      </c>
      <c r="I45" s="8" t="str">
        <f t="shared" si="32"/>
        <v/>
      </c>
      <c r="J45" s="13" t="str">
        <f t="shared" si="33"/>
        <v/>
      </c>
      <c r="K45" s="20" t="str">
        <f t="shared" si="34"/>
        <v/>
      </c>
      <c r="L45" s="13" t="str">
        <f t="shared" si="35"/>
        <v/>
      </c>
      <c r="M45" s="8" t="str">
        <f t="shared" si="36"/>
        <v/>
      </c>
      <c r="N45" s="7"/>
      <c r="O45" s="60"/>
      <c r="P45" s="60"/>
      <c r="Q45" s="2"/>
      <c r="R45" s="60"/>
      <c r="S45" s="60"/>
      <c r="T45" s="2"/>
      <c r="U45" s="60"/>
      <c r="V45" s="60"/>
      <c r="W45" s="2"/>
      <c r="X45" s="60"/>
      <c r="Y45" s="60"/>
      <c r="Z45" s="2"/>
      <c r="AA45" s="60"/>
      <c r="AB45" s="60"/>
      <c r="AC45" s="2"/>
      <c r="AD45" s="29" t="str">
        <f t="shared" si="37"/>
        <v/>
      </c>
      <c r="AE45" s="60"/>
      <c r="AF45" s="60"/>
      <c r="AG45" s="2"/>
      <c r="AH45" s="60"/>
      <c r="AI45" s="60"/>
      <c r="AJ45" s="2"/>
      <c r="AK45" s="60"/>
      <c r="AL45" s="60"/>
      <c r="AM45" s="2"/>
      <c r="AN45" s="60"/>
      <c r="AO45" s="60"/>
      <c r="AP45" s="2"/>
      <c r="AQ45" s="60"/>
      <c r="AR45" s="60"/>
      <c r="AS45" s="2"/>
      <c r="AT45" s="60"/>
      <c r="AU45" s="32" t="str">
        <f>IF($T$7=12,IF(SUM(O45:AC45,AE12:AS12)&gt;0,AVERAGE(O45:AC45,AE45:AT45),""),IF(AT45="","",AVERAGE(O45:AC45,AE45:AT45)))</f>
        <v/>
      </c>
      <c r="AV45" s="33" t="str">
        <f t="shared" si="38"/>
        <v/>
      </c>
      <c r="AW45" s="36"/>
      <c r="AX45" s="60"/>
      <c r="AY45" s="60"/>
      <c r="AZ45" s="2"/>
      <c r="BA45" s="60"/>
      <c r="BB45" s="60"/>
      <c r="BC45" s="2"/>
      <c r="BD45" s="60"/>
      <c r="BE45" s="60"/>
      <c r="BF45" s="2"/>
      <c r="BG45" s="60"/>
      <c r="BH45" s="60"/>
      <c r="BI45" s="2"/>
      <c r="BJ45" s="60"/>
      <c r="BK45" s="60"/>
      <c r="BL45" s="2"/>
      <c r="BM45" s="29" t="str">
        <f t="shared" si="39"/>
        <v/>
      </c>
      <c r="BN45" s="29" t="str">
        <f t="shared" si="40"/>
        <v/>
      </c>
      <c r="BO45" s="29" t="str">
        <f t="shared" si="41"/>
        <v/>
      </c>
      <c r="BP45" s="29" t="str">
        <f t="shared" si="42"/>
        <v/>
      </c>
      <c r="BQ45" s="29" t="str">
        <f t="shared" si="43"/>
        <v/>
      </c>
      <c r="BR45" s="29" t="str">
        <f t="shared" si="44"/>
        <v/>
      </c>
      <c r="BS45" s="60"/>
      <c r="BT45" s="60"/>
      <c r="BU45" s="2"/>
      <c r="BV45" s="60"/>
      <c r="BW45" s="60"/>
      <c r="BX45" s="2"/>
      <c r="BY45" s="60"/>
      <c r="BZ45" s="60"/>
      <c r="CA45" s="2"/>
      <c r="CB45" s="60"/>
      <c r="CC45" s="60"/>
      <c r="CD45" s="2"/>
      <c r="CE45" s="60"/>
      <c r="CF45" s="60"/>
      <c r="CG45" s="2"/>
      <c r="CH45" s="29" t="str">
        <f t="shared" si="45"/>
        <v/>
      </c>
      <c r="CI45" s="29" t="str">
        <f t="shared" si="46"/>
        <v/>
      </c>
      <c r="CJ45" s="29" t="str">
        <f t="shared" si="47"/>
        <v/>
      </c>
      <c r="CK45" s="29" t="str">
        <f t="shared" si="48"/>
        <v/>
      </c>
      <c r="CL45" s="29" t="str">
        <f t="shared" si="49"/>
        <v/>
      </c>
      <c r="CM45" s="32" t="str">
        <f t="shared" si="50"/>
        <v/>
      </c>
      <c r="CN45" s="33" t="str">
        <f t="shared" si="51"/>
        <v/>
      </c>
      <c r="CO45" s="36"/>
      <c r="CP45" s="60"/>
      <c r="CQ45" s="47" t="str">
        <f t="shared" si="52"/>
        <v/>
      </c>
      <c r="CR45" s="36"/>
      <c r="CS45" s="60"/>
      <c r="CT45" s="47" t="str">
        <f t="shared" si="53"/>
        <v/>
      </c>
      <c r="CU45" s="7"/>
      <c r="CV45" s="7"/>
      <c r="CW45" s="61"/>
      <c r="CX45" s="7"/>
      <c r="CY45" s="7"/>
      <c r="CZ45" s="7"/>
      <c r="DA45" s="7"/>
    </row>
    <row r="46" spans="1:110" x14ac:dyDescent="0.25">
      <c r="A46" s="8"/>
      <c r="B46" s="8"/>
      <c r="C46" s="8"/>
      <c r="D46" s="8" t="str">
        <f t="shared" si="27"/>
        <v/>
      </c>
      <c r="E46" s="13" t="str">
        <f t="shared" si="28"/>
        <v/>
      </c>
      <c r="F46" s="17" t="str">
        <f t="shared" si="29"/>
        <v/>
      </c>
      <c r="G46" s="13" t="str">
        <f t="shared" si="30"/>
        <v/>
      </c>
      <c r="H46" s="13" t="str">
        <f t="shared" si="31"/>
        <v/>
      </c>
      <c r="I46" s="8" t="str">
        <f t="shared" si="32"/>
        <v/>
      </c>
      <c r="J46" s="13" t="str">
        <f t="shared" si="33"/>
        <v/>
      </c>
      <c r="K46" s="20" t="str">
        <f t="shared" si="34"/>
        <v/>
      </c>
      <c r="L46" s="13" t="str">
        <f t="shared" si="35"/>
        <v/>
      </c>
      <c r="M46" s="8" t="str">
        <f t="shared" si="36"/>
        <v/>
      </c>
      <c r="N46" s="7"/>
      <c r="O46" s="60"/>
      <c r="P46" s="60"/>
      <c r="Q46" s="2"/>
      <c r="R46" s="60"/>
      <c r="S46" s="60"/>
      <c r="T46" s="2"/>
      <c r="U46" s="60"/>
      <c r="V46" s="60"/>
      <c r="W46" s="2"/>
      <c r="X46" s="60"/>
      <c r="Y46" s="60"/>
      <c r="Z46" s="2"/>
      <c r="AA46" s="60"/>
      <c r="AB46" s="60"/>
      <c r="AC46" s="2"/>
      <c r="AD46" s="29" t="str">
        <f t="shared" si="37"/>
        <v/>
      </c>
      <c r="AE46" s="60"/>
      <c r="AF46" s="60"/>
      <c r="AG46" s="2"/>
      <c r="AH46" s="60"/>
      <c r="AI46" s="60"/>
      <c r="AJ46" s="2"/>
      <c r="AK46" s="60"/>
      <c r="AL46" s="60"/>
      <c r="AM46" s="2"/>
      <c r="AN46" s="60"/>
      <c r="AO46" s="60"/>
      <c r="AP46" s="2"/>
      <c r="AQ46" s="60"/>
      <c r="AR46" s="60"/>
      <c r="AS46" s="2"/>
      <c r="AT46" s="60"/>
      <c r="AU46" s="32" t="str">
        <f>IF($T$7=12,IF(SUM(O46:AC46,AE12:AS12)&gt;0,AVERAGE(O46:AC46,AE46:AT46),""),IF(AT46="","",AVERAGE(O46:AC46,AE46:AT46)))</f>
        <v/>
      </c>
      <c r="AV46" s="33" t="str">
        <f t="shared" si="38"/>
        <v/>
      </c>
      <c r="AW46" s="36"/>
      <c r="AX46" s="60"/>
      <c r="AY46" s="60"/>
      <c r="AZ46" s="2"/>
      <c r="BA46" s="60"/>
      <c r="BB46" s="60"/>
      <c r="BC46" s="2"/>
      <c r="BD46" s="60"/>
      <c r="BE46" s="60"/>
      <c r="BF46" s="2"/>
      <c r="BG46" s="60"/>
      <c r="BH46" s="60"/>
      <c r="BI46" s="2"/>
      <c r="BJ46" s="60"/>
      <c r="BK46" s="60"/>
      <c r="BL46" s="2"/>
      <c r="BM46" s="29" t="str">
        <f t="shared" si="39"/>
        <v/>
      </c>
      <c r="BN46" s="29" t="str">
        <f t="shared" si="40"/>
        <v/>
      </c>
      <c r="BO46" s="29" t="str">
        <f t="shared" si="41"/>
        <v/>
      </c>
      <c r="BP46" s="29" t="str">
        <f t="shared" si="42"/>
        <v/>
      </c>
      <c r="BQ46" s="29" t="str">
        <f t="shared" si="43"/>
        <v/>
      </c>
      <c r="BR46" s="29" t="str">
        <f t="shared" si="44"/>
        <v/>
      </c>
      <c r="BS46" s="60"/>
      <c r="BT46" s="60"/>
      <c r="BU46" s="2"/>
      <c r="BV46" s="60"/>
      <c r="BW46" s="60"/>
      <c r="BX46" s="2"/>
      <c r="BY46" s="60"/>
      <c r="BZ46" s="60"/>
      <c r="CA46" s="2"/>
      <c r="CB46" s="60"/>
      <c r="CC46" s="60"/>
      <c r="CD46" s="2"/>
      <c r="CE46" s="60"/>
      <c r="CF46" s="60"/>
      <c r="CG46" s="2"/>
      <c r="CH46" s="29" t="str">
        <f t="shared" si="45"/>
        <v/>
      </c>
      <c r="CI46" s="29" t="str">
        <f t="shared" si="46"/>
        <v/>
      </c>
      <c r="CJ46" s="29" t="str">
        <f t="shared" si="47"/>
        <v/>
      </c>
      <c r="CK46" s="29" t="str">
        <f t="shared" si="48"/>
        <v/>
      </c>
      <c r="CL46" s="29" t="str">
        <f t="shared" si="49"/>
        <v/>
      </c>
      <c r="CM46" s="32" t="str">
        <f t="shared" si="50"/>
        <v/>
      </c>
      <c r="CN46" s="33" t="str">
        <f t="shared" si="51"/>
        <v/>
      </c>
      <c r="CO46" s="36"/>
      <c r="CP46" s="60"/>
      <c r="CQ46" s="47" t="str">
        <f t="shared" si="52"/>
        <v/>
      </c>
      <c r="CR46" s="36"/>
      <c r="CS46" s="60"/>
      <c r="CT46" s="47" t="str">
        <f t="shared" si="53"/>
        <v/>
      </c>
      <c r="CU46" s="7"/>
      <c r="CV46" s="7"/>
      <c r="CW46" s="61"/>
      <c r="CX46" s="7"/>
      <c r="CY46" s="7"/>
      <c r="CZ46" s="7"/>
      <c r="DA46" s="7"/>
    </row>
    <row r="47" spans="1:110" x14ac:dyDescent="0.25">
      <c r="A47" s="8"/>
      <c r="B47" s="8"/>
      <c r="C47" s="8"/>
      <c r="D47" s="8" t="str">
        <f t="shared" si="27"/>
        <v/>
      </c>
      <c r="E47" s="13" t="str">
        <f t="shared" si="28"/>
        <v/>
      </c>
      <c r="F47" s="17" t="str">
        <f t="shared" si="29"/>
        <v/>
      </c>
      <c r="G47" s="13" t="str">
        <f t="shared" si="30"/>
        <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str">
        <f>IF($T$7=12,IF(SUM(O47:AC47,AE12:AS12)&gt;0,AVERAGE(O47:AC47,AE47:AT47),""),IF(AT47="","",AVERAGE(O47:AC47,AE47:AT47)))</f>
        <v/>
      </c>
      <c r="AV47" s="33" t="str">
        <f t="shared" si="38"/>
        <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x14ac:dyDescent="0.25">
      <c r="A48" s="8"/>
      <c r="B48" s="8"/>
      <c r="C48" s="8"/>
      <c r="D48" s="8" t="str">
        <f t="shared" si="27"/>
        <v/>
      </c>
      <c r="E48" s="13" t="str">
        <f t="shared" si="28"/>
        <v/>
      </c>
      <c r="F48" s="17" t="str">
        <f t="shared" si="29"/>
        <v/>
      </c>
      <c r="G48" s="13" t="str">
        <f t="shared" si="30"/>
        <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str">
        <f>IF($T$7=12,IF(SUM(O48:AC48,AE12:AS12)&gt;0,AVERAGE(O48:AC48,AE48:AT48),""),IF(AT48="","",AVERAGE(O48:AC48,AE48:AT48)))</f>
        <v/>
      </c>
      <c r="AV48" s="33" t="str">
        <f t="shared" si="38"/>
        <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x14ac:dyDescent="0.25">
      <c r="A49" s="8"/>
      <c r="B49" s="8"/>
      <c r="C49" s="8"/>
      <c r="D49" s="8" t="str">
        <f t="shared" si="27"/>
        <v/>
      </c>
      <c r="E49" s="13" t="str">
        <f t="shared" si="28"/>
        <v/>
      </c>
      <c r="F49" s="17" t="str">
        <f t="shared" si="29"/>
        <v/>
      </c>
      <c r="G49" s="13" t="str">
        <f t="shared" si="30"/>
        <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str">
        <f>IF($T$7=12,IF(SUM(O49:AC49,AE12:AS12)&gt;0,AVERAGE(O49:AC49,AE49:AT49),""),IF(AT49="","",AVERAGE(O49:AC49,AE49:AT49)))</f>
        <v/>
      </c>
      <c r="AV49" s="33" t="str">
        <f t="shared" si="38"/>
        <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x14ac:dyDescent="0.25">
      <c r="A50" s="8"/>
      <c r="B50" s="8"/>
      <c r="C50" s="8"/>
      <c r="D50" s="8" t="str">
        <f t="shared" si="27"/>
        <v/>
      </c>
      <c r="E50" s="13" t="str">
        <f t="shared" si="28"/>
        <v/>
      </c>
      <c r="F50" s="17" t="str">
        <f t="shared" si="29"/>
        <v/>
      </c>
      <c r="G50" s="13" t="str">
        <f t="shared" si="30"/>
        <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str">
        <f>IF($T$7=12,IF(SUM(O50:AC50,AE12:AS12)&gt;0,AVERAGE(O50:AC50,AE50:AT50),""),IF(AT50="","",AVERAGE(O50:AC50,AE50:AT50)))</f>
        <v/>
      </c>
      <c r="AV50" s="33" t="str">
        <f t="shared" si="38"/>
        <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x14ac:dyDescent="0.25">
      <c r="A51" s="8"/>
      <c r="B51" s="8"/>
      <c r="C51" s="8"/>
      <c r="D51" s="8" t="str">
        <f t="shared" si="27"/>
        <v/>
      </c>
      <c r="E51" s="13" t="str">
        <f t="shared" si="28"/>
        <v/>
      </c>
      <c r="F51" s="17" t="str">
        <f t="shared" si="29"/>
        <v/>
      </c>
      <c r="G51" s="13" t="str">
        <f t="shared" si="30"/>
        <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str">
        <f>IF($T$7=12,IF(SUM(O51:AC51,AE12:AS12)&gt;0,AVERAGE(O51:AC51,AE51:AT51),""),IF(AT51="","",AVERAGE(O51:AC51,AE51:AT51)))</f>
        <v/>
      </c>
      <c r="AV51" s="33" t="str">
        <f t="shared" si="38"/>
        <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x14ac:dyDescent="0.25">
      <c r="A52" s="8"/>
      <c r="B52" s="8"/>
      <c r="C52" s="8"/>
      <c r="D52" s="8" t="str">
        <f t="shared" si="27"/>
        <v/>
      </c>
      <c r="E52" s="13" t="str">
        <f t="shared" si="28"/>
        <v/>
      </c>
      <c r="F52" s="17" t="str">
        <f t="shared" si="29"/>
        <v/>
      </c>
      <c r="G52" s="13" t="str">
        <f t="shared" si="30"/>
        <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str">
        <f>IF($T$7=12,IF(SUM(O52:AC52,AE12:AS12)&gt;0,AVERAGE(O52:AC52,AE52:AT52),""),IF(AT52="","",AVERAGE(O52:AC52,AE52:AT52)))</f>
        <v/>
      </c>
      <c r="AV52" s="33" t="str">
        <f t="shared" si="38"/>
        <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x14ac:dyDescent="0.25">
      <c r="A53" s="8"/>
      <c r="B53" s="8"/>
      <c r="C53" s="8"/>
      <c r="D53" s="8" t="str">
        <f t="shared" si="27"/>
        <v/>
      </c>
      <c r="E53" s="13" t="str">
        <f t="shared" si="28"/>
        <v/>
      </c>
      <c r="F53" s="17" t="str">
        <f t="shared" si="29"/>
        <v/>
      </c>
      <c r="G53" s="13" t="str">
        <f t="shared" si="30"/>
        <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str">
        <f>IF($T$7=12,IF(SUM(O53:AC53,AE12:AS12)&gt;0,AVERAGE(O53:AC53,AE53:AT53),""),IF(AT53="","",AVERAGE(O53:AC53,AE53:AT53)))</f>
        <v/>
      </c>
      <c r="AV53" s="33" t="str">
        <f t="shared" si="38"/>
        <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x14ac:dyDescent="0.25">
      <c r="A54" s="8"/>
      <c r="B54" s="8"/>
      <c r="C54" s="8"/>
      <c r="D54" s="8" t="str">
        <f t="shared" si="27"/>
        <v/>
      </c>
      <c r="E54" s="13" t="str">
        <f t="shared" si="28"/>
        <v/>
      </c>
      <c r="F54" s="17" t="str">
        <f t="shared" si="29"/>
        <v/>
      </c>
      <c r="G54" s="13" t="str">
        <f t="shared" si="30"/>
        <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str">
        <f>IF($T$7=12,IF(SUM(O54:AC54,AE12:AS12)&gt;0,AVERAGE(O54:AC54,AE54:AT54),""),IF(AT54="","",AVERAGE(O54:AC54,AE54:AT54)))</f>
        <v/>
      </c>
      <c r="AV54" s="33" t="str">
        <f t="shared" si="38"/>
        <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x14ac:dyDescent="0.25">
      <c r="A55" s="8"/>
      <c r="B55" s="8"/>
      <c r="C55" s="8"/>
      <c r="D55" s="8" t="str">
        <f t="shared" si="27"/>
        <v/>
      </c>
      <c r="E55" s="13" t="str">
        <f t="shared" si="28"/>
        <v/>
      </c>
      <c r="F55" s="17" t="str">
        <f t="shared" si="29"/>
        <v/>
      </c>
      <c r="G55" s="13" t="str">
        <f t="shared" si="30"/>
        <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str">
        <f>IF($T$7=12,IF(SUM(O55:AC55,AE12:AS12)&gt;0,AVERAGE(O55:AC55,AE55:AT55),""),IF(AT55="","",AVERAGE(O55:AC55,AE55:AT55)))</f>
        <v/>
      </c>
      <c r="AV55" s="33" t="str">
        <f t="shared" si="38"/>
        <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x14ac:dyDescent="0.25">
      <c r="A56" s="8"/>
      <c r="B56" s="8"/>
      <c r="C56" s="8"/>
      <c r="D56" s="8" t="str">
        <f t="shared" si="27"/>
        <v/>
      </c>
      <c r="E56" s="13" t="str">
        <f t="shared" si="28"/>
        <v/>
      </c>
      <c r="F56" s="17" t="str">
        <f t="shared" si="29"/>
        <v/>
      </c>
      <c r="G56" s="13" t="str">
        <f t="shared" si="30"/>
        <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str">
        <f>IF($T$7=12,IF(SUM(O56:AC56,AE12:AS12)&gt;0,AVERAGE(O56:AC56,AE56:AT56),""),IF(AT56="","",AVERAGE(O56:AC56,AE56:AT56)))</f>
        <v/>
      </c>
      <c r="AV56" s="33" t="str">
        <f t="shared" si="38"/>
        <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x14ac:dyDescent="0.25">
      <c r="A57" s="8"/>
      <c r="B57" s="8"/>
      <c r="C57" s="8"/>
      <c r="D57" s="8" t="str">
        <f t="shared" si="27"/>
        <v/>
      </c>
      <c r="E57" s="13" t="str">
        <f t="shared" si="28"/>
        <v/>
      </c>
      <c r="F57" s="17" t="str">
        <f t="shared" si="29"/>
        <v/>
      </c>
      <c r="G57" s="13" t="str">
        <f t="shared" si="30"/>
        <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str">
        <f>IF($T$7=12,IF(SUM(O57:AC57,AE12:AS12)&gt;0,AVERAGE(O57:AC57,AE57:AT57),""),IF(AT57="","",AVERAGE(O57:AC57,AE57:AT57)))</f>
        <v/>
      </c>
      <c r="AV57" s="33" t="str">
        <f t="shared" si="38"/>
        <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x14ac:dyDescent="0.25">
      <c r="A58" s="8"/>
      <c r="B58" s="8"/>
      <c r="C58" s="8"/>
      <c r="D58" s="8" t="str">
        <f t="shared" si="27"/>
        <v/>
      </c>
      <c r="E58" s="13" t="str">
        <f t="shared" si="28"/>
        <v/>
      </c>
      <c r="F58" s="17" t="str">
        <f t="shared" si="29"/>
        <v/>
      </c>
      <c r="G58" s="13" t="str">
        <f t="shared" si="30"/>
        <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str">
        <f>IF($T$7=12,IF(SUM(O58:AC58,AE12:AS12)&gt;0,AVERAGE(O58:AC58,AE58:AT58),""),IF(AT58="","",AVERAGE(O58:AC58,AE58:AT58)))</f>
        <v/>
      </c>
      <c r="AV58" s="33" t="str">
        <f t="shared" si="38"/>
        <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x14ac:dyDescent="0.25">
      <c r="A59" s="8"/>
      <c r="B59" s="8"/>
      <c r="C59" s="8"/>
      <c r="D59" s="8" t="str">
        <f t="shared" si="27"/>
        <v/>
      </c>
      <c r="E59" s="13" t="str">
        <f t="shared" si="28"/>
        <v/>
      </c>
      <c r="F59" s="17" t="str">
        <f t="shared" si="29"/>
        <v/>
      </c>
      <c r="G59" s="13" t="str">
        <f t="shared" si="30"/>
        <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str">
        <f>IF($T$7=12,IF(SUM(O59:AC59,AE12:AS12)&gt;0,AVERAGE(O59:AC59,AE59:AT59),""),IF(AT59="","",AVERAGE(O59:AC59,AE59:AT59)))</f>
        <v/>
      </c>
      <c r="AV59" s="33" t="str">
        <f t="shared" si="38"/>
        <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x14ac:dyDescent="0.25">
      <c r="A60" s="8"/>
      <c r="B60" s="8"/>
      <c r="C60" s="8"/>
      <c r="D60" s="8" t="str">
        <f t="shared" si="27"/>
        <v/>
      </c>
      <c r="E60" s="13" t="str">
        <f t="shared" si="28"/>
        <v/>
      </c>
      <c r="F60" s="17" t="str">
        <f t="shared" si="29"/>
        <v/>
      </c>
      <c r="G60" s="13" t="str">
        <f t="shared" si="30"/>
        <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str">
        <f>IF($T$7=12,IF(SUM(O60:AC60,AE12:AS12)&gt;0,AVERAGE(O60:AC60,AE60:AT60),""),IF(AT60="","",AVERAGE(O60:AC60,AE60:AT60)))</f>
        <v/>
      </c>
      <c r="AV60" s="33" t="str">
        <f t="shared" si="38"/>
        <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CN8:CN10"/>
    <mergeCell ref="CS8:CS10"/>
    <mergeCell ref="CY11:DA11"/>
    <mergeCell ref="H3:J3"/>
    <mergeCell ref="H4:J4"/>
    <mergeCell ref="K9:M9"/>
    <mergeCell ref="CB9:CD9"/>
    <mergeCell ref="CE9:CG9"/>
    <mergeCell ref="I8:M8"/>
    <mergeCell ref="D7:M7"/>
    <mergeCell ref="I9:J9"/>
    <mergeCell ref="AX3:BL4"/>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X2:BL2"/>
    <mergeCell ref="BS2:CG2"/>
    <mergeCell ref="BS3:CG4"/>
    <mergeCell ref="A8:A10"/>
    <mergeCell ref="B8:B10"/>
    <mergeCell ref="C8:C10"/>
    <mergeCell ref="F9:H9"/>
    <mergeCell ref="D8:H8"/>
    <mergeCell ref="D9:E9"/>
  </mergeCells>
  <conditionalFormatting sqref="O11">
    <cfRule type="cellIs" dxfId="5381" priority="1" operator="lessThan">
      <formula>$C$4</formula>
    </cfRule>
  </conditionalFormatting>
  <conditionalFormatting sqref="O12">
    <cfRule type="cellIs" dxfId="5380" priority="2" operator="lessThan">
      <formula>$C$4</formula>
    </cfRule>
  </conditionalFormatting>
  <conditionalFormatting sqref="O13">
    <cfRule type="cellIs" dxfId="5379" priority="3" operator="lessThan">
      <formula>$C$4</formula>
    </cfRule>
  </conditionalFormatting>
  <conditionalFormatting sqref="O14">
    <cfRule type="cellIs" dxfId="5378" priority="4" operator="lessThan">
      <formula>$C$4</formula>
    </cfRule>
  </conditionalFormatting>
  <conditionalFormatting sqref="O15">
    <cfRule type="cellIs" dxfId="5377" priority="5" operator="lessThan">
      <formula>$C$4</formula>
    </cfRule>
  </conditionalFormatting>
  <conditionalFormatting sqref="O16">
    <cfRule type="cellIs" dxfId="5376" priority="6" operator="lessThan">
      <formula>$C$4</formula>
    </cfRule>
  </conditionalFormatting>
  <conditionalFormatting sqref="O17">
    <cfRule type="cellIs" dxfId="5375" priority="7" operator="lessThan">
      <formula>$C$4</formula>
    </cfRule>
  </conditionalFormatting>
  <conditionalFormatting sqref="O18">
    <cfRule type="cellIs" dxfId="5374" priority="8" operator="lessThan">
      <formula>$C$4</formula>
    </cfRule>
  </conditionalFormatting>
  <conditionalFormatting sqref="O19">
    <cfRule type="cellIs" dxfId="5373" priority="9" operator="lessThan">
      <formula>$C$4</formula>
    </cfRule>
  </conditionalFormatting>
  <conditionalFormatting sqref="O20">
    <cfRule type="cellIs" dxfId="5372" priority="10" operator="lessThan">
      <formula>$C$4</formula>
    </cfRule>
  </conditionalFormatting>
  <conditionalFormatting sqref="O21">
    <cfRule type="cellIs" dxfId="5371" priority="11" operator="lessThan">
      <formula>$C$4</formula>
    </cfRule>
  </conditionalFormatting>
  <conditionalFormatting sqref="O22">
    <cfRule type="cellIs" dxfId="5370" priority="12" operator="lessThan">
      <formula>$C$4</formula>
    </cfRule>
  </conditionalFormatting>
  <conditionalFormatting sqref="O23">
    <cfRule type="cellIs" dxfId="5369" priority="13" operator="lessThan">
      <formula>$C$4</formula>
    </cfRule>
  </conditionalFormatting>
  <conditionalFormatting sqref="O24">
    <cfRule type="cellIs" dxfId="5368" priority="14" operator="lessThan">
      <formula>$C$4</formula>
    </cfRule>
  </conditionalFormatting>
  <conditionalFormatting sqref="O25">
    <cfRule type="cellIs" dxfId="5367" priority="15" operator="lessThan">
      <formula>$C$4</formula>
    </cfRule>
  </conditionalFormatting>
  <conditionalFormatting sqref="O26">
    <cfRule type="cellIs" dxfId="5366" priority="16" operator="lessThan">
      <formula>$C$4</formula>
    </cfRule>
  </conditionalFormatting>
  <conditionalFormatting sqref="O27">
    <cfRule type="cellIs" dxfId="5365" priority="17" operator="lessThan">
      <formula>$C$4</formula>
    </cfRule>
  </conditionalFormatting>
  <conditionalFormatting sqref="O28">
    <cfRule type="cellIs" dxfId="5364" priority="18" operator="lessThan">
      <formula>$C$4</formula>
    </cfRule>
  </conditionalFormatting>
  <conditionalFormatting sqref="O29">
    <cfRule type="cellIs" dxfId="5363" priority="19" operator="lessThan">
      <formula>$C$4</formula>
    </cfRule>
  </conditionalFormatting>
  <conditionalFormatting sqref="O30">
    <cfRule type="cellIs" dxfId="5362" priority="20" operator="lessThan">
      <formula>$C$4</formula>
    </cfRule>
  </conditionalFormatting>
  <conditionalFormatting sqref="O31">
    <cfRule type="cellIs" dxfId="5361" priority="21" operator="lessThan">
      <formula>$C$4</formula>
    </cfRule>
  </conditionalFormatting>
  <conditionalFormatting sqref="O32">
    <cfRule type="cellIs" dxfId="5360" priority="22" operator="lessThan">
      <formula>$C$4</formula>
    </cfRule>
  </conditionalFormatting>
  <conditionalFormatting sqref="O33">
    <cfRule type="cellIs" dxfId="5359" priority="23" operator="lessThan">
      <formula>$C$4</formula>
    </cfRule>
  </conditionalFormatting>
  <conditionalFormatting sqref="O34">
    <cfRule type="cellIs" dxfId="5358" priority="24" operator="lessThan">
      <formula>$C$4</formula>
    </cfRule>
  </conditionalFormatting>
  <conditionalFormatting sqref="O35">
    <cfRule type="cellIs" dxfId="5357" priority="25" operator="lessThan">
      <formula>$C$4</formula>
    </cfRule>
  </conditionalFormatting>
  <conditionalFormatting sqref="O36">
    <cfRule type="cellIs" dxfId="5356" priority="26" operator="lessThan">
      <formula>$C$4</formula>
    </cfRule>
  </conditionalFormatting>
  <conditionalFormatting sqref="O37">
    <cfRule type="cellIs" dxfId="5355" priority="27" operator="lessThan">
      <formula>$C$4</formula>
    </cfRule>
  </conditionalFormatting>
  <conditionalFormatting sqref="O38">
    <cfRule type="cellIs" dxfId="5354" priority="28" operator="lessThan">
      <formula>$C$4</formula>
    </cfRule>
  </conditionalFormatting>
  <conditionalFormatting sqref="O39">
    <cfRule type="cellIs" dxfId="5353" priority="29" operator="lessThan">
      <formula>$C$4</formula>
    </cfRule>
  </conditionalFormatting>
  <conditionalFormatting sqref="O40">
    <cfRule type="cellIs" dxfId="5352" priority="30" operator="lessThan">
      <formula>$C$4</formula>
    </cfRule>
  </conditionalFormatting>
  <conditionalFormatting sqref="O41">
    <cfRule type="cellIs" dxfId="5351" priority="31" operator="lessThan">
      <formula>$C$4</formula>
    </cfRule>
  </conditionalFormatting>
  <conditionalFormatting sqref="O42">
    <cfRule type="cellIs" dxfId="5350" priority="32" operator="lessThan">
      <formula>$C$4</formula>
    </cfRule>
  </conditionalFormatting>
  <conditionalFormatting sqref="O43">
    <cfRule type="cellIs" dxfId="5349" priority="33" operator="lessThan">
      <formula>$C$4</formula>
    </cfRule>
  </conditionalFormatting>
  <conditionalFormatting sqref="O44">
    <cfRule type="cellIs" dxfId="5348" priority="34" operator="lessThan">
      <formula>$C$4</formula>
    </cfRule>
  </conditionalFormatting>
  <conditionalFormatting sqref="O45">
    <cfRule type="cellIs" dxfId="5347" priority="35" operator="lessThan">
      <formula>$C$4</formula>
    </cfRule>
  </conditionalFormatting>
  <conditionalFormatting sqref="O46">
    <cfRule type="cellIs" dxfId="5346" priority="36" operator="lessThan">
      <formula>$C$4</formula>
    </cfRule>
  </conditionalFormatting>
  <conditionalFormatting sqref="O47">
    <cfRule type="cellIs" dxfId="5345" priority="37" operator="lessThan">
      <formula>$C$4</formula>
    </cfRule>
  </conditionalFormatting>
  <conditionalFormatting sqref="O48">
    <cfRule type="cellIs" dxfId="5344" priority="38" operator="lessThan">
      <formula>$C$4</formula>
    </cfRule>
  </conditionalFormatting>
  <conditionalFormatting sqref="O49">
    <cfRule type="cellIs" dxfId="5343" priority="39" operator="lessThan">
      <formula>$C$4</formula>
    </cfRule>
  </conditionalFormatting>
  <conditionalFormatting sqref="O50">
    <cfRule type="cellIs" dxfId="5342" priority="40" operator="lessThan">
      <formula>$C$4</formula>
    </cfRule>
  </conditionalFormatting>
  <conditionalFormatting sqref="O51">
    <cfRule type="cellIs" dxfId="5341" priority="41" operator="lessThan">
      <formula>$C$4</formula>
    </cfRule>
  </conditionalFormatting>
  <conditionalFormatting sqref="O52">
    <cfRule type="cellIs" dxfId="5340" priority="42" operator="lessThan">
      <formula>$C$4</formula>
    </cfRule>
  </conditionalFormatting>
  <conditionalFormatting sqref="O53">
    <cfRule type="cellIs" dxfId="5339" priority="43" operator="lessThan">
      <formula>$C$4</formula>
    </cfRule>
  </conditionalFormatting>
  <conditionalFormatting sqref="O54">
    <cfRule type="cellIs" dxfId="5338" priority="44" operator="lessThan">
      <formula>$C$4</formula>
    </cfRule>
  </conditionalFormatting>
  <conditionalFormatting sqref="O55">
    <cfRule type="cellIs" dxfId="5337" priority="45" operator="lessThan">
      <formula>$C$4</formula>
    </cfRule>
  </conditionalFormatting>
  <conditionalFormatting sqref="O56">
    <cfRule type="cellIs" dxfId="5336" priority="46" operator="lessThan">
      <formula>$C$4</formula>
    </cfRule>
  </conditionalFormatting>
  <conditionalFormatting sqref="O57">
    <cfRule type="cellIs" dxfId="5335" priority="47" operator="lessThan">
      <formula>$C$4</formula>
    </cfRule>
  </conditionalFormatting>
  <conditionalFormatting sqref="O58">
    <cfRule type="cellIs" dxfId="5334" priority="48" operator="lessThan">
      <formula>$C$4</formula>
    </cfRule>
  </conditionalFormatting>
  <conditionalFormatting sqref="O59">
    <cfRule type="cellIs" dxfId="5333" priority="49" operator="lessThan">
      <formula>$C$4</formula>
    </cfRule>
  </conditionalFormatting>
  <conditionalFormatting sqref="O60">
    <cfRule type="cellIs" dxfId="5332" priority="50" operator="lessThan">
      <formula>$C$4</formula>
    </cfRule>
  </conditionalFormatting>
  <conditionalFormatting sqref="P11">
    <cfRule type="cellIs" dxfId="5331" priority="51" operator="lessThan">
      <formula>$C$4</formula>
    </cfRule>
  </conditionalFormatting>
  <conditionalFormatting sqref="P12">
    <cfRule type="cellIs" dxfId="5330" priority="52" operator="lessThan">
      <formula>$C$4</formula>
    </cfRule>
  </conditionalFormatting>
  <conditionalFormatting sqref="P13">
    <cfRule type="cellIs" dxfId="5329" priority="53" operator="lessThan">
      <formula>$C$4</formula>
    </cfRule>
  </conditionalFormatting>
  <conditionalFormatting sqref="P14">
    <cfRule type="cellIs" dxfId="5328" priority="54" operator="lessThan">
      <formula>$C$4</formula>
    </cfRule>
  </conditionalFormatting>
  <conditionalFormatting sqref="P15">
    <cfRule type="cellIs" dxfId="5327" priority="55" operator="lessThan">
      <formula>$C$4</formula>
    </cfRule>
  </conditionalFormatting>
  <conditionalFormatting sqref="P16">
    <cfRule type="cellIs" dxfId="5326" priority="56" operator="lessThan">
      <formula>$C$4</formula>
    </cfRule>
  </conditionalFormatting>
  <conditionalFormatting sqref="P17">
    <cfRule type="cellIs" dxfId="5325" priority="57" operator="lessThan">
      <formula>$C$4</formula>
    </cfRule>
  </conditionalFormatting>
  <conditionalFormatting sqref="P18">
    <cfRule type="cellIs" dxfId="5324" priority="58" operator="lessThan">
      <formula>$C$4</formula>
    </cfRule>
  </conditionalFormatting>
  <conditionalFormatting sqref="P19">
    <cfRule type="cellIs" dxfId="5323" priority="59" operator="lessThan">
      <formula>$C$4</formula>
    </cfRule>
  </conditionalFormatting>
  <conditionalFormatting sqref="P20">
    <cfRule type="cellIs" dxfId="5322" priority="60" operator="lessThan">
      <formula>$C$4</formula>
    </cfRule>
  </conditionalFormatting>
  <conditionalFormatting sqref="P21">
    <cfRule type="cellIs" dxfId="5321" priority="61" operator="lessThan">
      <formula>$C$4</formula>
    </cfRule>
  </conditionalFormatting>
  <conditionalFormatting sqref="P22">
    <cfRule type="cellIs" dxfId="5320" priority="62" operator="lessThan">
      <formula>$C$4</formula>
    </cfRule>
  </conditionalFormatting>
  <conditionalFormatting sqref="P23">
    <cfRule type="cellIs" dxfId="5319" priority="63" operator="lessThan">
      <formula>$C$4</formula>
    </cfRule>
  </conditionalFormatting>
  <conditionalFormatting sqref="P24">
    <cfRule type="cellIs" dxfId="5318" priority="64" operator="lessThan">
      <formula>$C$4</formula>
    </cfRule>
  </conditionalFormatting>
  <conditionalFormatting sqref="P25">
    <cfRule type="cellIs" dxfId="5317" priority="65" operator="lessThan">
      <formula>$C$4</formula>
    </cfRule>
  </conditionalFormatting>
  <conditionalFormatting sqref="P26">
    <cfRule type="cellIs" dxfId="5316" priority="66" operator="lessThan">
      <formula>$C$4</formula>
    </cfRule>
  </conditionalFormatting>
  <conditionalFormatting sqref="P27">
    <cfRule type="cellIs" dxfId="5315" priority="67" operator="lessThan">
      <formula>$C$4</formula>
    </cfRule>
  </conditionalFormatting>
  <conditionalFormatting sqref="P28">
    <cfRule type="cellIs" dxfId="5314" priority="68" operator="lessThan">
      <formula>$C$4</formula>
    </cfRule>
  </conditionalFormatting>
  <conditionalFormatting sqref="P29">
    <cfRule type="cellIs" dxfId="5313" priority="69" operator="lessThan">
      <formula>$C$4</formula>
    </cfRule>
  </conditionalFormatting>
  <conditionalFormatting sqref="P30">
    <cfRule type="cellIs" dxfId="5312" priority="70" operator="lessThan">
      <formula>$C$4</formula>
    </cfRule>
  </conditionalFormatting>
  <conditionalFormatting sqref="P31">
    <cfRule type="cellIs" dxfId="5311" priority="71" operator="lessThan">
      <formula>$C$4</formula>
    </cfRule>
  </conditionalFormatting>
  <conditionalFormatting sqref="P32">
    <cfRule type="cellIs" dxfId="5310" priority="72" operator="lessThan">
      <formula>$C$4</formula>
    </cfRule>
  </conditionalFormatting>
  <conditionalFormatting sqref="P33">
    <cfRule type="cellIs" dxfId="5309" priority="73" operator="lessThan">
      <formula>$C$4</formula>
    </cfRule>
  </conditionalFormatting>
  <conditionalFormatting sqref="P34">
    <cfRule type="cellIs" dxfId="5308" priority="74" operator="lessThan">
      <formula>$C$4</formula>
    </cfRule>
  </conditionalFormatting>
  <conditionalFormatting sqref="P35">
    <cfRule type="cellIs" dxfId="5307" priority="75" operator="lessThan">
      <formula>$C$4</formula>
    </cfRule>
  </conditionalFormatting>
  <conditionalFormatting sqref="P36">
    <cfRule type="cellIs" dxfId="5306" priority="76" operator="lessThan">
      <formula>$C$4</formula>
    </cfRule>
  </conditionalFormatting>
  <conditionalFormatting sqref="P37">
    <cfRule type="cellIs" dxfId="5305" priority="77" operator="lessThan">
      <formula>$C$4</formula>
    </cfRule>
  </conditionalFormatting>
  <conditionalFormatting sqref="P38">
    <cfRule type="cellIs" dxfId="5304" priority="78" operator="lessThan">
      <formula>$C$4</formula>
    </cfRule>
  </conditionalFormatting>
  <conditionalFormatting sqref="P39">
    <cfRule type="cellIs" dxfId="5303" priority="79" operator="lessThan">
      <formula>$C$4</formula>
    </cfRule>
  </conditionalFormatting>
  <conditionalFormatting sqref="P40">
    <cfRule type="cellIs" dxfId="5302" priority="80" operator="lessThan">
      <formula>$C$4</formula>
    </cfRule>
  </conditionalFormatting>
  <conditionalFormatting sqref="P41">
    <cfRule type="cellIs" dxfId="5301" priority="81" operator="lessThan">
      <formula>$C$4</formula>
    </cfRule>
  </conditionalFormatting>
  <conditionalFormatting sqref="P42">
    <cfRule type="cellIs" dxfId="5300" priority="82" operator="lessThan">
      <formula>$C$4</formula>
    </cfRule>
  </conditionalFormatting>
  <conditionalFormatting sqref="P43">
    <cfRule type="cellIs" dxfId="5299" priority="83" operator="lessThan">
      <formula>$C$4</formula>
    </cfRule>
  </conditionalFormatting>
  <conditionalFormatting sqref="P44">
    <cfRule type="cellIs" dxfId="5298" priority="84" operator="lessThan">
      <formula>$C$4</formula>
    </cfRule>
  </conditionalFormatting>
  <conditionalFormatting sqref="P45">
    <cfRule type="cellIs" dxfId="5297" priority="85" operator="lessThan">
      <formula>$C$4</formula>
    </cfRule>
  </conditionalFormatting>
  <conditionalFormatting sqref="P46">
    <cfRule type="cellIs" dxfId="5296" priority="86" operator="lessThan">
      <formula>$C$4</formula>
    </cfRule>
  </conditionalFormatting>
  <conditionalFormatting sqref="P47">
    <cfRule type="cellIs" dxfId="5295" priority="87" operator="lessThan">
      <formula>$C$4</formula>
    </cfRule>
  </conditionalFormatting>
  <conditionalFormatting sqref="P48">
    <cfRule type="cellIs" dxfId="5294" priority="88" operator="lessThan">
      <formula>$C$4</formula>
    </cfRule>
  </conditionalFormatting>
  <conditionalFormatting sqref="P49">
    <cfRule type="cellIs" dxfId="5293" priority="89" operator="lessThan">
      <formula>$C$4</formula>
    </cfRule>
  </conditionalFormatting>
  <conditionalFormatting sqref="P50">
    <cfRule type="cellIs" dxfId="5292" priority="90" operator="lessThan">
      <formula>$C$4</formula>
    </cfRule>
  </conditionalFormatting>
  <conditionalFormatting sqref="P51">
    <cfRule type="cellIs" dxfId="5291" priority="91" operator="lessThan">
      <formula>$C$4</formula>
    </cfRule>
  </conditionalFormatting>
  <conditionalFormatting sqref="P52">
    <cfRule type="cellIs" dxfId="5290" priority="92" operator="lessThan">
      <formula>$C$4</formula>
    </cfRule>
  </conditionalFormatting>
  <conditionalFormatting sqref="P53">
    <cfRule type="cellIs" dxfId="5289" priority="93" operator="lessThan">
      <formula>$C$4</formula>
    </cfRule>
  </conditionalFormatting>
  <conditionalFormatting sqref="P54">
    <cfRule type="cellIs" dxfId="5288" priority="94" operator="lessThan">
      <formula>$C$4</formula>
    </cfRule>
  </conditionalFormatting>
  <conditionalFormatting sqref="P55">
    <cfRule type="cellIs" dxfId="5287" priority="95" operator="lessThan">
      <formula>$C$4</formula>
    </cfRule>
  </conditionalFormatting>
  <conditionalFormatting sqref="P56">
    <cfRule type="cellIs" dxfId="5286" priority="96" operator="lessThan">
      <formula>$C$4</formula>
    </cfRule>
  </conditionalFormatting>
  <conditionalFormatting sqref="P57">
    <cfRule type="cellIs" dxfId="5285" priority="97" operator="lessThan">
      <formula>$C$4</formula>
    </cfRule>
  </conditionalFormatting>
  <conditionalFormatting sqref="P58">
    <cfRule type="cellIs" dxfId="5284" priority="98" operator="lessThan">
      <formula>$C$4</formula>
    </cfRule>
  </conditionalFormatting>
  <conditionalFormatting sqref="P59">
    <cfRule type="cellIs" dxfId="5283" priority="99" operator="lessThan">
      <formula>$C$4</formula>
    </cfRule>
  </conditionalFormatting>
  <conditionalFormatting sqref="P60">
    <cfRule type="cellIs" dxfId="5282" priority="100" operator="lessThan">
      <formula>$C$4</formula>
    </cfRule>
  </conditionalFormatting>
  <conditionalFormatting sqref="Q11">
    <cfRule type="cellIs" dxfId="5281" priority="101" operator="lessThan">
      <formula>$C$4</formula>
    </cfRule>
  </conditionalFormatting>
  <conditionalFormatting sqref="Q12">
    <cfRule type="cellIs" dxfId="5280" priority="102" operator="lessThan">
      <formula>$C$4</formula>
    </cfRule>
  </conditionalFormatting>
  <conditionalFormatting sqref="Q13">
    <cfRule type="cellIs" dxfId="5279" priority="103" operator="lessThan">
      <formula>$C$4</formula>
    </cfRule>
  </conditionalFormatting>
  <conditionalFormatting sqref="Q14">
    <cfRule type="cellIs" dxfId="5278" priority="104" operator="lessThan">
      <formula>$C$4</formula>
    </cfRule>
  </conditionalFormatting>
  <conditionalFormatting sqref="Q15">
    <cfRule type="cellIs" dxfId="5277" priority="105" operator="lessThan">
      <formula>$C$4</formula>
    </cfRule>
  </conditionalFormatting>
  <conditionalFormatting sqref="Q16">
    <cfRule type="cellIs" dxfId="5276" priority="106" operator="lessThan">
      <formula>$C$4</formula>
    </cfRule>
  </conditionalFormatting>
  <conditionalFormatting sqref="Q17">
    <cfRule type="cellIs" dxfId="5275" priority="107" operator="lessThan">
      <formula>$C$4</formula>
    </cfRule>
  </conditionalFormatting>
  <conditionalFormatting sqref="Q18">
    <cfRule type="cellIs" dxfId="5274" priority="108" operator="lessThan">
      <formula>$C$4</formula>
    </cfRule>
  </conditionalFormatting>
  <conditionalFormatting sqref="Q19">
    <cfRule type="cellIs" dxfId="5273" priority="109" operator="lessThan">
      <formula>$C$4</formula>
    </cfRule>
  </conditionalFormatting>
  <conditionalFormatting sqref="Q20">
    <cfRule type="cellIs" dxfId="5272" priority="110" operator="lessThan">
      <formula>$C$4</formula>
    </cfRule>
  </conditionalFormatting>
  <conditionalFormatting sqref="Q21">
    <cfRule type="cellIs" dxfId="5271" priority="111" operator="lessThan">
      <formula>$C$4</formula>
    </cfRule>
  </conditionalFormatting>
  <conditionalFormatting sqref="Q22">
    <cfRule type="cellIs" dxfId="5270" priority="112" operator="lessThan">
      <formula>$C$4</formula>
    </cfRule>
  </conditionalFormatting>
  <conditionalFormatting sqref="Q23">
    <cfRule type="cellIs" dxfId="5269" priority="113" operator="lessThan">
      <formula>$C$4</formula>
    </cfRule>
  </conditionalFormatting>
  <conditionalFormatting sqref="Q24">
    <cfRule type="cellIs" dxfId="5268" priority="114" operator="lessThan">
      <formula>$C$4</formula>
    </cfRule>
  </conditionalFormatting>
  <conditionalFormatting sqref="Q25">
    <cfRule type="cellIs" dxfId="5267" priority="115" operator="lessThan">
      <formula>$C$4</formula>
    </cfRule>
  </conditionalFormatting>
  <conditionalFormatting sqref="Q26">
    <cfRule type="cellIs" dxfId="5266" priority="116" operator="lessThan">
      <formula>$C$4</formula>
    </cfRule>
  </conditionalFormatting>
  <conditionalFormatting sqref="Q27">
    <cfRule type="cellIs" dxfId="5265" priority="117" operator="lessThan">
      <formula>$C$4</formula>
    </cfRule>
  </conditionalFormatting>
  <conditionalFormatting sqref="Q28">
    <cfRule type="cellIs" dxfId="5264" priority="118" operator="lessThan">
      <formula>$C$4</formula>
    </cfRule>
  </conditionalFormatting>
  <conditionalFormatting sqref="Q29">
    <cfRule type="cellIs" dxfId="5263" priority="119" operator="lessThan">
      <formula>$C$4</formula>
    </cfRule>
  </conditionalFormatting>
  <conditionalFormatting sqref="Q30">
    <cfRule type="cellIs" dxfId="5262" priority="120" operator="lessThan">
      <formula>$C$4</formula>
    </cfRule>
  </conditionalFormatting>
  <conditionalFormatting sqref="Q31">
    <cfRule type="cellIs" dxfId="5261" priority="121" operator="lessThan">
      <formula>$C$4</formula>
    </cfRule>
  </conditionalFormatting>
  <conditionalFormatting sqref="Q32">
    <cfRule type="cellIs" dxfId="5260" priority="122" operator="lessThan">
      <formula>$C$4</formula>
    </cfRule>
  </conditionalFormatting>
  <conditionalFormatting sqref="Q33">
    <cfRule type="cellIs" dxfId="5259" priority="123" operator="lessThan">
      <formula>$C$4</formula>
    </cfRule>
  </conditionalFormatting>
  <conditionalFormatting sqref="Q34">
    <cfRule type="cellIs" dxfId="5258" priority="124" operator="lessThan">
      <formula>$C$4</formula>
    </cfRule>
  </conditionalFormatting>
  <conditionalFormatting sqref="Q35">
    <cfRule type="cellIs" dxfId="5257" priority="125" operator="lessThan">
      <formula>$C$4</formula>
    </cfRule>
  </conditionalFormatting>
  <conditionalFormatting sqref="Q36">
    <cfRule type="cellIs" dxfId="5256" priority="126" operator="lessThan">
      <formula>$C$4</formula>
    </cfRule>
  </conditionalFormatting>
  <conditionalFormatting sqref="Q37">
    <cfRule type="cellIs" dxfId="5255" priority="127" operator="lessThan">
      <formula>$C$4</formula>
    </cfRule>
  </conditionalFormatting>
  <conditionalFormatting sqref="Q38">
    <cfRule type="cellIs" dxfId="5254" priority="128" operator="lessThan">
      <formula>$C$4</formula>
    </cfRule>
  </conditionalFormatting>
  <conditionalFormatting sqref="Q39">
    <cfRule type="cellIs" dxfId="5253" priority="129" operator="lessThan">
      <formula>$C$4</formula>
    </cfRule>
  </conditionalFormatting>
  <conditionalFormatting sqref="Q40">
    <cfRule type="cellIs" dxfId="5252" priority="130" operator="lessThan">
      <formula>$C$4</formula>
    </cfRule>
  </conditionalFormatting>
  <conditionalFormatting sqref="Q41">
    <cfRule type="cellIs" dxfId="5251" priority="131" operator="lessThan">
      <formula>$C$4</formula>
    </cfRule>
  </conditionalFormatting>
  <conditionalFormatting sqref="Q42">
    <cfRule type="cellIs" dxfId="5250" priority="132" operator="lessThan">
      <formula>$C$4</formula>
    </cfRule>
  </conditionalFormatting>
  <conditionalFormatting sqref="Q43">
    <cfRule type="cellIs" dxfId="5249" priority="133" operator="lessThan">
      <formula>$C$4</formula>
    </cfRule>
  </conditionalFormatting>
  <conditionalFormatting sqref="Q44">
    <cfRule type="cellIs" dxfId="5248" priority="134" operator="lessThan">
      <formula>$C$4</formula>
    </cfRule>
  </conditionalFormatting>
  <conditionalFormatting sqref="Q45">
    <cfRule type="cellIs" dxfId="5247" priority="135" operator="lessThan">
      <formula>$C$4</formula>
    </cfRule>
  </conditionalFormatting>
  <conditionalFormatting sqref="Q46">
    <cfRule type="cellIs" dxfId="5246" priority="136" operator="lessThan">
      <formula>$C$4</formula>
    </cfRule>
  </conditionalFormatting>
  <conditionalFormatting sqref="Q47">
    <cfRule type="cellIs" dxfId="5245" priority="137" operator="lessThan">
      <formula>$C$4</formula>
    </cfRule>
  </conditionalFormatting>
  <conditionalFormatting sqref="Q48">
    <cfRule type="cellIs" dxfId="5244" priority="138" operator="lessThan">
      <formula>$C$4</formula>
    </cfRule>
  </conditionalFormatting>
  <conditionalFormatting sqref="Q49">
    <cfRule type="cellIs" dxfId="5243" priority="139" operator="lessThan">
      <formula>$C$4</formula>
    </cfRule>
  </conditionalFormatting>
  <conditionalFormatting sqref="Q50">
    <cfRule type="cellIs" dxfId="5242" priority="140" operator="lessThan">
      <formula>$C$4</formula>
    </cfRule>
  </conditionalFormatting>
  <conditionalFormatting sqref="Q51">
    <cfRule type="cellIs" dxfId="5241" priority="141" operator="lessThan">
      <formula>$C$4</formula>
    </cfRule>
  </conditionalFormatting>
  <conditionalFormatting sqref="Q52">
    <cfRule type="cellIs" dxfId="5240" priority="142" operator="lessThan">
      <formula>$C$4</formula>
    </cfRule>
  </conditionalFormatting>
  <conditionalFormatting sqref="Q53">
    <cfRule type="cellIs" dxfId="5239" priority="143" operator="lessThan">
      <formula>$C$4</formula>
    </cfRule>
  </conditionalFormatting>
  <conditionalFormatting sqref="Q54">
    <cfRule type="cellIs" dxfId="5238" priority="144" operator="lessThan">
      <formula>$C$4</formula>
    </cfRule>
  </conditionalFormatting>
  <conditionalFormatting sqref="Q55">
    <cfRule type="cellIs" dxfId="5237" priority="145" operator="lessThan">
      <formula>$C$4</formula>
    </cfRule>
  </conditionalFormatting>
  <conditionalFormatting sqref="Q56">
    <cfRule type="cellIs" dxfId="5236" priority="146" operator="lessThan">
      <formula>$C$4</formula>
    </cfRule>
  </conditionalFormatting>
  <conditionalFormatting sqref="Q57">
    <cfRule type="cellIs" dxfId="5235" priority="147" operator="lessThan">
      <formula>$C$4</formula>
    </cfRule>
  </conditionalFormatting>
  <conditionalFormatting sqref="Q58">
    <cfRule type="cellIs" dxfId="5234" priority="148" operator="lessThan">
      <formula>$C$4</formula>
    </cfRule>
  </conditionalFormatting>
  <conditionalFormatting sqref="Q59">
    <cfRule type="cellIs" dxfId="5233" priority="149" operator="lessThan">
      <formula>$C$4</formula>
    </cfRule>
  </conditionalFormatting>
  <conditionalFormatting sqref="Q60">
    <cfRule type="cellIs" dxfId="5232" priority="150" operator="lessThan">
      <formula>$C$4</formula>
    </cfRule>
  </conditionalFormatting>
  <conditionalFormatting sqref="T11">
    <cfRule type="cellIs" dxfId="5231" priority="151" operator="lessThan">
      <formula>$C$4</formula>
    </cfRule>
  </conditionalFormatting>
  <conditionalFormatting sqref="T12">
    <cfRule type="cellIs" dxfId="5230" priority="152" operator="lessThan">
      <formula>$C$4</formula>
    </cfRule>
  </conditionalFormatting>
  <conditionalFormatting sqref="T13">
    <cfRule type="cellIs" dxfId="5229" priority="153" operator="lessThan">
      <formula>$C$4</formula>
    </cfRule>
  </conditionalFormatting>
  <conditionalFormatting sqref="T14">
    <cfRule type="cellIs" dxfId="5228" priority="154" operator="lessThan">
      <formula>$C$4</formula>
    </cfRule>
  </conditionalFormatting>
  <conditionalFormatting sqref="T15">
    <cfRule type="cellIs" dxfId="5227" priority="155" operator="lessThan">
      <formula>$C$4</formula>
    </cfRule>
  </conditionalFormatting>
  <conditionalFormatting sqref="T16">
    <cfRule type="cellIs" dxfId="5226" priority="156" operator="lessThan">
      <formula>$C$4</formula>
    </cfRule>
  </conditionalFormatting>
  <conditionalFormatting sqref="T17">
    <cfRule type="cellIs" dxfId="5225" priority="157" operator="lessThan">
      <formula>$C$4</formula>
    </cfRule>
  </conditionalFormatting>
  <conditionalFormatting sqref="T18">
    <cfRule type="cellIs" dxfId="5224" priority="158" operator="lessThan">
      <formula>$C$4</formula>
    </cfRule>
  </conditionalFormatting>
  <conditionalFormatting sqref="T19">
    <cfRule type="cellIs" dxfId="5223" priority="159" operator="lessThan">
      <formula>$C$4</formula>
    </cfRule>
  </conditionalFormatting>
  <conditionalFormatting sqref="T20">
    <cfRule type="cellIs" dxfId="5222" priority="160" operator="lessThan">
      <formula>$C$4</formula>
    </cfRule>
  </conditionalFormatting>
  <conditionalFormatting sqref="T21">
    <cfRule type="cellIs" dxfId="5221" priority="161" operator="lessThan">
      <formula>$C$4</formula>
    </cfRule>
  </conditionalFormatting>
  <conditionalFormatting sqref="T22">
    <cfRule type="cellIs" dxfId="5220" priority="162" operator="lessThan">
      <formula>$C$4</formula>
    </cfRule>
  </conditionalFormatting>
  <conditionalFormatting sqref="T23">
    <cfRule type="cellIs" dxfId="5219" priority="163" operator="lessThan">
      <formula>$C$4</formula>
    </cfRule>
  </conditionalFormatting>
  <conditionalFormatting sqref="T24">
    <cfRule type="cellIs" dxfId="5218" priority="164" operator="lessThan">
      <formula>$C$4</formula>
    </cfRule>
  </conditionalFormatting>
  <conditionalFormatting sqref="T25">
    <cfRule type="cellIs" dxfId="5217" priority="165" operator="lessThan">
      <formula>$C$4</formula>
    </cfRule>
  </conditionalFormatting>
  <conditionalFormatting sqref="T26">
    <cfRule type="cellIs" dxfId="5216" priority="166" operator="lessThan">
      <formula>$C$4</formula>
    </cfRule>
  </conditionalFormatting>
  <conditionalFormatting sqref="T27">
    <cfRule type="cellIs" dxfId="5215" priority="167" operator="lessThan">
      <formula>$C$4</formula>
    </cfRule>
  </conditionalFormatting>
  <conditionalFormatting sqref="T28">
    <cfRule type="cellIs" dxfId="5214" priority="168" operator="lessThan">
      <formula>$C$4</formula>
    </cfRule>
  </conditionalFormatting>
  <conditionalFormatting sqref="T29">
    <cfRule type="cellIs" dxfId="5213" priority="169" operator="lessThan">
      <formula>$C$4</formula>
    </cfRule>
  </conditionalFormatting>
  <conditionalFormatting sqref="T30">
    <cfRule type="cellIs" dxfId="5212" priority="170" operator="lessThan">
      <formula>$C$4</formula>
    </cfRule>
  </conditionalFormatting>
  <conditionalFormatting sqref="T31">
    <cfRule type="cellIs" dxfId="5211" priority="171" operator="lessThan">
      <formula>$C$4</formula>
    </cfRule>
  </conditionalFormatting>
  <conditionalFormatting sqref="T32">
    <cfRule type="cellIs" dxfId="5210" priority="172" operator="lessThan">
      <formula>$C$4</formula>
    </cfRule>
  </conditionalFormatting>
  <conditionalFormatting sqref="T33">
    <cfRule type="cellIs" dxfId="5209" priority="173" operator="lessThan">
      <formula>$C$4</formula>
    </cfRule>
  </conditionalFormatting>
  <conditionalFormatting sqref="T34">
    <cfRule type="cellIs" dxfId="5208" priority="174" operator="lessThan">
      <formula>$C$4</formula>
    </cfRule>
  </conditionalFormatting>
  <conditionalFormatting sqref="T35">
    <cfRule type="cellIs" dxfId="5207" priority="175" operator="lessThan">
      <formula>$C$4</formula>
    </cfRule>
  </conditionalFormatting>
  <conditionalFormatting sqref="T36">
    <cfRule type="cellIs" dxfId="5206" priority="176" operator="lessThan">
      <formula>$C$4</formula>
    </cfRule>
  </conditionalFormatting>
  <conditionalFormatting sqref="T37">
    <cfRule type="cellIs" dxfId="5205" priority="177" operator="lessThan">
      <formula>$C$4</formula>
    </cfRule>
  </conditionalFormatting>
  <conditionalFormatting sqref="T38">
    <cfRule type="cellIs" dxfId="5204" priority="178" operator="lessThan">
      <formula>$C$4</formula>
    </cfRule>
  </conditionalFormatting>
  <conditionalFormatting sqref="T39">
    <cfRule type="cellIs" dxfId="5203" priority="179" operator="lessThan">
      <formula>$C$4</formula>
    </cfRule>
  </conditionalFormatting>
  <conditionalFormatting sqref="T40">
    <cfRule type="cellIs" dxfId="5202" priority="180" operator="lessThan">
      <formula>$C$4</formula>
    </cfRule>
  </conditionalFormatting>
  <conditionalFormatting sqref="T41">
    <cfRule type="cellIs" dxfId="5201" priority="181" operator="lessThan">
      <formula>$C$4</formula>
    </cfRule>
  </conditionalFormatting>
  <conditionalFormatting sqref="T42">
    <cfRule type="cellIs" dxfId="5200" priority="182" operator="lessThan">
      <formula>$C$4</formula>
    </cfRule>
  </conditionalFormatting>
  <conditionalFormatting sqref="T43">
    <cfRule type="cellIs" dxfId="5199" priority="183" operator="lessThan">
      <formula>$C$4</formula>
    </cfRule>
  </conditionalFormatting>
  <conditionalFormatting sqref="T44">
    <cfRule type="cellIs" dxfId="5198" priority="184" operator="lessThan">
      <formula>$C$4</formula>
    </cfRule>
  </conditionalFormatting>
  <conditionalFormatting sqref="T45">
    <cfRule type="cellIs" dxfId="5197" priority="185" operator="lessThan">
      <formula>$C$4</formula>
    </cfRule>
  </conditionalFormatting>
  <conditionalFormatting sqref="T46">
    <cfRule type="cellIs" dxfId="5196" priority="186" operator="lessThan">
      <formula>$C$4</formula>
    </cfRule>
  </conditionalFormatting>
  <conditionalFormatting sqref="T47">
    <cfRule type="cellIs" dxfId="5195" priority="187" operator="lessThan">
      <formula>$C$4</formula>
    </cfRule>
  </conditionalFormatting>
  <conditionalFormatting sqref="T48">
    <cfRule type="cellIs" dxfId="5194" priority="188" operator="lessThan">
      <formula>$C$4</formula>
    </cfRule>
  </conditionalFormatting>
  <conditionalFormatting sqref="T49">
    <cfRule type="cellIs" dxfId="5193" priority="189" operator="lessThan">
      <formula>$C$4</formula>
    </cfRule>
  </conditionalFormatting>
  <conditionalFormatting sqref="T50">
    <cfRule type="cellIs" dxfId="5192" priority="190" operator="lessThan">
      <formula>$C$4</formula>
    </cfRule>
  </conditionalFormatting>
  <conditionalFormatting sqref="T51">
    <cfRule type="cellIs" dxfId="5191" priority="191" operator="lessThan">
      <formula>$C$4</formula>
    </cfRule>
  </conditionalFormatting>
  <conditionalFormatting sqref="T52">
    <cfRule type="cellIs" dxfId="5190" priority="192" operator="lessThan">
      <formula>$C$4</formula>
    </cfRule>
  </conditionalFormatting>
  <conditionalFormatting sqref="T53">
    <cfRule type="cellIs" dxfId="5189" priority="193" operator="lessThan">
      <formula>$C$4</formula>
    </cfRule>
  </conditionalFormatting>
  <conditionalFormatting sqref="T54">
    <cfRule type="cellIs" dxfId="5188" priority="194" operator="lessThan">
      <formula>$C$4</formula>
    </cfRule>
  </conditionalFormatting>
  <conditionalFormatting sqref="T55">
    <cfRule type="cellIs" dxfId="5187" priority="195" operator="lessThan">
      <formula>$C$4</formula>
    </cfRule>
  </conditionalFormatting>
  <conditionalFormatting sqref="T56">
    <cfRule type="cellIs" dxfId="5186" priority="196" operator="lessThan">
      <formula>$C$4</formula>
    </cfRule>
  </conditionalFormatting>
  <conditionalFormatting sqref="T57">
    <cfRule type="cellIs" dxfId="5185" priority="197" operator="lessThan">
      <formula>$C$4</formula>
    </cfRule>
  </conditionalFormatting>
  <conditionalFormatting sqref="T58">
    <cfRule type="cellIs" dxfId="5184" priority="198" operator="lessThan">
      <formula>$C$4</formula>
    </cfRule>
  </conditionalFormatting>
  <conditionalFormatting sqref="T59">
    <cfRule type="cellIs" dxfId="5183" priority="199" operator="lessThan">
      <formula>$C$4</formula>
    </cfRule>
  </conditionalFormatting>
  <conditionalFormatting sqref="T60">
    <cfRule type="cellIs" dxfId="5182" priority="200" operator="lessThan">
      <formula>$C$4</formula>
    </cfRule>
  </conditionalFormatting>
  <conditionalFormatting sqref="W11">
    <cfRule type="cellIs" dxfId="5181" priority="201" operator="lessThan">
      <formula>$C$4</formula>
    </cfRule>
  </conditionalFormatting>
  <conditionalFormatting sqref="W12">
    <cfRule type="cellIs" dxfId="5180" priority="202" operator="lessThan">
      <formula>$C$4</formula>
    </cfRule>
  </conditionalFormatting>
  <conditionalFormatting sqref="W13">
    <cfRule type="cellIs" dxfId="5179" priority="203" operator="lessThan">
      <formula>$C$4</formula>
    </cfRule>
  </conditionalFormatting>
  <conditionalFormatting sqref="W14">
    <cfRule type="cellIs" dxfId="5178" priority="204" operator="lessThan">
      <formula>$C$4</formula>
    </cfRule>
  </conditionalFormatting>
  <conditionalFormatting sqref="W15">
    <cfRule type="cellIs" dxfId="5177" priority="205" operator="lessThan">
      <formula>$C$4</formula>
    </cfRule>
  </conditionalFormatting>
  <conditionalFormatting sqref="W16">
    <cfRule type="cellIs" dxfId="5176" priority="206" operator="lessThan">
      <formula>$C$4</formula>
    </cfRule>
  </conditionalFormatting>
  <conditionalFormatting sqref="W17">
    <cfRule type="cellIs" dxfId="5175" priority="207" operator="lessThan">
      <formula>$C$4</formula>
    </cfRule>
  </conditionalFormatting>
  <conditionalFormatting sqref="W18">
    <cfRule type="cellIs" dxfId="5174" priority="208" operator="lessThan">
      <formula>$C$4</formula>
    </cfRule>
  </conditionalFormatting>
  <conditionalFormatting sqref="W19">
    <cfRule type="cellIs" dxfId="5173" priority="209" operator="lessThan">
      <formula>$C$4</formula>
    </cfRule>
  </conditionalFormatting>
  <conditionalFormatting sqref="W20">
    <cfRule type="cellIs" dxfId="5172" priority="210" operator="lessThan">
      <formula>$C$4</formula>
    </cfRule>
  </conditionalFormatting>
  <conditionalFormatting sqref="W21">
    <cfRule type="cellIs" dxfId="5171" priority="211" operator="lessThan">
      <formula>$C$4</formula>
    </cfRule>
  </conditionalFormatting>
  <conditionalFormatting sqref="W22">
    <cfRule type="cellIs" dxfId="5170" priority="212" operator="lessThan">
      <formula>$C$4</formula>
    </cfRule>
  </conditionalFormatting>
  <conditionalFormatting sqref="W23">
    <cfRule type="cellIs" dxfId="5169" priority="213" operator="lessThan">
      <formula>$C$4</formula>
    </cfRule>
  </conditionalFormatting>
  <conditionalFormatting sqref="W24">
    <cfRule type="cellIs" dxfId="5168" priority="214" operator="lessThan">
      <formula>$C$4</formula>
    </cfRule>
  </conditionalFormatting>
  <conditionalFormatting sqref="W25">
    <cfRule type="cellIs" dxfId="5167" priority="215" operator="lessThan">
      <formula>$C$4</formula>
    </cfRule>
  </conditionalFormatting>
  <conditionalFormatting sqref="W26">
    <cfRule type="cellIs" dxfId="5166" priority="216" operator="lessThan">
      <formula>$C$4</formula>
    </cfRule>
  </conditionalFormatting>
  <conditionalFormatting sqref="W27">
    <cfRule type="cellIs" dxfId="5165" priority="217" operator="lessThan">
      <formula>$C$4</formula>
    </cfRule>
  </conditionalFormatting>
  <conditionalFormatting sqref="W28">
    <cfRule type="cellIs" dxfId="5164" priority="218" operator="lessThan">
      <formula>$C$4</formula>
    </cfRule>
  </conditionalFormatting>
  <conditionalFormatting sqref="W29">
    <cfRule type="cellIs" dxfId="5163" priority="219" operator="lessThan">
      <formula>$C$4</formula>
    </cfRule>
  </conditionalFormatting>
  <conditionalFormatting sqref="W30">
    <cfRule type="cellIs" dxfId="5162" priority="220" operator="lessThan">
      <formula>$C$4</formula>
    </cfRule>
  </conditionalFormatting>
  <conditionalFormatting sqref="W31">
    <cfRule type="cellIs" dxfId="5161" priority="221" operator="lessThan">
      <formula>$C$4</formula>
    </cfRule>
  </conditionalFormatting>
  <conditionalFormatting sqref="W32">
    <cfRule type="cellIs" dxfId="5160" priority="222" operator="lessThan">
      <formula>$C$4</formula>
    </cfRule>
  </conditionalFormatting>
  <conditionalFormatting sqref="W33">
    <cfRule type="cellIs" dxfId="5159" priority="223" operator="lessThan">
      <formula>$C$4</formula>
    </cfRule>
  </conditionalFormatting>
  <conditionalFormatting sqref="W34">
    <cfRule type="cellIs" dxfId="5158" priority="224" operator="lessThan">
      <formula>$C$4</formula>
    </cfRule>
  </conditionalFormatting>
  <conditionalFormatting sqref="W35">
    <cfRule type="cellIs" dxfId="5157" priority="225" operator="lessThan">
      <formula>$C$4</formula>
    </cfRule>
  </conditionalFormatting>
  <conditionalFormatting sqref="W36">
    <cfRule type="cellIs" dxfId="5156" priority="226" operator="lessThan">
      <formula>$C$4</formula>
    </cfRule>
  </conditionalFormatting>
  <conditionalFormatting sqref="W37">
    <cfRule type="cellIs" dxfId="5155" priority="227" operator="lessThan">
      <formula>$C$4</formula>
    </cfRule>
  </conditionalFormatting>
  <conditionalFormatting sqref="W38">
    <cfRule type="cellIs" dxfId="5154" priority="228" operator="lessThan">
      <formula>$C$4</formula>
    </cfRule>
  </conditionalFormatting>
  <conditionalFormatting sqref="W39">
    <cfRule type="cellIs" dxfId="5153" priority="229" operator="lessThan">
      <formula>$C$4</formula>
    </cfRule>
  </conditionalFormatting>
  <conditionalFormatting sqref="W40">
    <cfRule type="cellIs" dxfId="5152" priority="230" operator="lessThan">
      <formula>$C$4</formula>
    </cfRule>
  </conditionalFormatting>
  <conditionalFormatting sqref="W41">
    <cfRule type="cellIs" dxfId="5151" priority="231" operator="lessThan">
      <formula>$C$4</formula>
    </cfRule>
  </conditionalFormatting>
  <conditionalFormatting sqref="W42">
    <cfRule type="cellIs" dxfId="5150" priority="232" operator="lessThan">
      <formula>$C$4</formula>
    </cfRule>
  </conditionalFormatting>
  <conditionalFormatting sqref="W43">
    <cfRule type="cellIs" dxfId="5149" priority="233" operator="lessThan">
      <formula>$C$4</formula>
    </cfRule>
  </conditionalFormatting>
  <conditionalFormatting sqref="W44">
    <cfRule type="cellIs" dxfId="5148" priority="234" operator="lessThan">
      <formula>$C$4</formula>
    </cfRule>
  </conditionalFormatting>
  <conditionalFormatting sqref="W45">
    <cfRule type="cellIs" dxfId="5147" priority="235" operator="lessThan">
      <formula>$C$4</formula>
    </cfRule>
  </conditionalFormatting>
  <conditionalFormatting sqref="W46">
    <cfRule type="cellIs" dxfId="5146" priority="236" operator="lessThan">
      <formula>$C$4</formula>
    </cfRule>
  </conditionalFormatting>
  <conditionalFormatting sqref="W47">
    <cfRule type="cellIs" dxfId="5145" priority="237" operator="lessThan">
      <formula>$C$4</formula>
    </cfRule>
  </conditionalFormatting>
  <conditionalFormatting sqref="W48">
    <cfRule type="cellIs" dxfId="5144" priority="238" operator="lessThan">
      <formula>$C$4</formula>
    </cfRule>
  </conditionalFormatting>
  <conditionalFormatting sqref="W49">
    <cfRule type="cellIs" dxfId="5143" priority="239" operator="lessThan">
      <formula>$C$4</formula>
    </cfRule>
  </conditionalFormatting>
  <conditionalFormatting sqref="W50">
    <cfRule type="cellIs" dxfId="5142" priority="240" operator="lessThan">
      <formula>$C$4</formula>
    </cfRule>
  </conditionalFormatting>
  <conditionalFormatting sqref="W51">
    <cfRule type="cellIs" dxfId="5141" priority="241" operator="lessThan">
      <formula>$C$4</formula>
    </cfRule>
  </conditionalFormatting>
  <conditionalFormatting sqref="W52">
    <cfRule type="cellIs" dxfId="5140" priority="242" operator="lessThan">
      <formula>$C$4</formula>
    </cfRule>
  </conditionalFormatting>
  <conditionalFormatting sqref="W53">
    <cfRule type="cellIs" dxfId="5139" priority="243" operator="lessThan">
      <formula>$C$4</formula>
    </cfRule>
  </conditionalFormatting>
  <conditionalFormatting sqref="W54">
    <cfRule type="cellIs" dxfId="5138" priority="244" operator="lessThan">
      <formula>$C$4</formula>
    </cfRule>
  </conditionalFormatting>
  <conditionalFormatting sqref="W55">
    <cfRule type="cellIs" dxfId="5137" priority="245" operator="lessThan">
      <formula>$C$4</formula>
    </cfRule>
  </conditionalFormatting>
  <conditionalFormatting sqref="W56">
    <cfRule type="cellIs" dxfId="5136" priority="246" operator="lessThan">
      <formula>$C$4</formula>
    </cfRule>
  </conditionalFormatting>
  <conditionalFormatting sqref="W57">
    <cfRule type="cellIs" dxfId="5135" priority="247" operator="lessThan">
      <formula>$C$4</formula>
    </cfRule>
  </conditionalFormatting>
  <conditionalFormatting sqref="W58">
    <cfRule type="cellIs" dxfId="5134" priority="248" operator="lessThan">
      <formula>$C$4</formula>
    </cfRule>
  </conditionalFormatting>
  <conditionalFormatting sqref="W59">
    <cfRule type="cellIs" dxfId="5133" priority="249" operator="lessThan">
      <formula>$C$4</formula>
    </cfRule>
  </conditionalFormatting>
  <conditionalFormatting sqref="W60">
    <cfRule type="cellIs" dxfId="5132" priority="250" operator="lessThan">
      <formula>$C$4</formula>
    </cfRule>
  </conditionalFormatting>
  <conditionalFormatting sqref="X11">
    <cfRule type="cellIs" dxfId="5131" priority="251" operator="lessThan">
      <formula>$C$4</formula>
    </cfRule>
  </conditionalFormatting>
  <conditionalFormatting sqref="X12">
    <cfRule type="cellIs" dxfId="5130" priority="252" operator="lessThan">
      <formula>$C$4</formula>
    </cfRule>
  </conditionalFormatting>
  <conditionalFormatting sqref="X13">
    <cfRule type="cellIs" dxfId="5129" priority="253" operator="lessThan">
      <formula>$C$4</formula>
    </cfRule>
  </conditionalFormatting>
  <conditionalFormatting sqref="X14">
    <cfRule type="cellIs" dxfId="5128" priority="254" operator="lessThan">
      <formula>$C$4</formula>
    </cfRule>
  </conditionalFormatting>
  <conditionalFormatting sqref="X15">
    <cfRule type="cellIs" dxfId="5127" priority="255" operator="lessThan">
      <formula>$C$4</formula>
    </cfRule>
  </conditionalFormatting>
  <conditionalFormatting sqref="X16">
    <cfRule type="cellIs" dxfId="5126" priority="256" operator="lessThan">
      <formula>$C$4</formula>
    </cfRule>
  </conditionalFormatting>
  <conditionalFormatting sqref="X17">
    <cfRule type="cellIs" dxfId="5125" priority="257" operator="lessThan">
      <formula>$C$4</formula>
    </cfRule>
  </conditionalFormatting>
  <conditionalFormatting sqref="X18">
    <cfRule type="cellIs" dxfId="5124" priority="258" operator="lessThan">
      <formula>$C$4</formula>
    </cfRule>
  </conditionalFormatting>
  <conditionalFormatting sqref="X19">
    <cfRule type="cellIs" dxfId="5123" priority="259" operator="lessThan">
      <formula>$C$4</formula>
    </cfRule>
  </conditionalFormatting>
  <conditionalFormatting sqref="X20">
    <cfRule type="cellIs" dxfId="5122" priority="260" operator="lessThan">
      <formula>$C$4</formula>
    </cfRule>
  </conditionalFormatting>
  <conditionalFormatting sqref="X21">
    <cfRule type="cellIs" dxfId="5121" priority="261" operator="lessThan">
      <formula>$C$4</formula>
    </cfRule>
  </conditionalFormatting>
  <conditionalFormatting sqref="X22">
    <cfRule type="cellIs" dxfId="5120" priority="262" operator="lessThan">
      <formula>$C$4</formula>
    </cfRule>
  </conditionalFormatting>
  <conditionalFormatting sqref="X23">
    <cfRule type="cellIs" dxfId="5119" priority="263" operator="lessThan">
      <formula>$C$4</formula>
    </cfRule>
  </conditionalFormatting>
  <conditionalFormatting sqref="X24">
    <cfRule type="cellIs" dxfId="5118" priority="264" operator="lessThan">
      <formula>$C$4</formula>
    </cfRule>
  </conditionalFormatting>
  <conditionalFormatting sqref="X25">
    <cfRule type="cellIs" dxfId="5117" priority="265" operator="lessThan">
      <formula>$C$4</formula>
    </cfRule>
  </conditionalFormatting>
  <conditionalFormatting sqref="X26">
    <cfRule type="cellIs" dxfId="5116" priority="266" operator="lessThan">
      <formula>$C$4</formula>
    </cfRule>
  </conditionalFormatting>
  <conditionalFormatting sqref="X27">
    <cfRule type="cellIs" dxfId="5115" priority="267" operator="lessThan">
      <formula>$C$4</formula>
    </cfRule>
  </conditionalFormatting>
  <conditionalFormatting sqref="X28">
    <cfRule type="cellIs" dxfId="5114" priority="268" operator="lessThan">
      <formula>$C$4</formula>
    </cfRule>
  </conditionalFormatting>
  <conditionalFormatting sqref="X29">
    <cfRule type="cellIs" dxfId="5113" priority="269" operator="lessThan">
      <formula>$C$4</formula>
    </cfRule>
  </conditionalFormatting>
  <conditionalFormatting sqref="X30">
    <cfRule type="cellIs" dxfId="5112" priority="270" operator="lessThan">
      <formula>$C$4</formula>
    </cfRule>
  </conditionalFormatting>
  <conditionalFormatting sqref="X31">
    <cfRule type="cellIs" dxfId="5111" priority="271" operator="lessThan">
      <formula>$C$4</formula>
    </cfRule>
  </conditionalFormatting>
  <conditionalFormatting sqref="X32">
    <cfRule type="cellIs" dxfId="5110" priority="272" operator="lessThan">
      <formula>$C$4</formula>
    </cfRule>
  </conditionalFormatting>
  <conditionalFormatting sqref="X33">
    <cfRule type="cellIs" dxfId="5109" priority="273" operator="lessThan">
      <formula>$C$4</formula>
    </cfRule>
  </conditionalFormatting>
  <conditionalFormatting sqref="X34">
    <cfRule type="cellIs" dxfId="5108" priority="274" operator="lessThan">
      <formula>$C$4</formula>
    </cfRule>
  </conditionalFormatting>
  <conditionalFormatting sqref="X35">
    <cfRule type="cellIs" dxfId="5107" priority="275" operator="lessThan">
      <formula>$C$4</formula>
    </cfRule>
  </conditionalFormatting>
  <conditionalFormatting sqref="X36">
    <cfRule type="cellIs" dxfId="5106" priority="276" operator="lessThan">
      <formula>$C$4</formula>
    </cfRule>
  </conditionalFormatting>
  <conditionalFormatting sqref="X37">
    <cfRule type="cellIs" dxfId="5105" priority="277" operator="lessThan">
      <formula>$C$4</formula>
    </cfRule>
  </conditionalFormatting>
  <conditionalFormatting sqref="X38">
    <cfRule type="cellIs" dxfId="5104" priority="278" operator="lessThan">
      <formula>$C$4</formula>
    </cfRule>
  </conditionalFormatting>
  <conditionalFormatting sqref="X39">
    <cfRule type="cellIs" dxfId="5103" priority="279" operator="lessThan">
      <formula>$C$4</formula>
    </cfRule>
  </conditionalFormatting>
  <conditionalFormatting sqref="X40">
    <cfRule type="cellIs" dxfId="5102" priority="280" operator="lessThan">
      <formula>$C$4</formula>
    </cfRule>
  </conditionalFormatting>
  <conditionalFormatting sqref="X41">
    <cfRule type="cellIs" dxfId="5101" priority="281" operator="lessThan">
      <formula>$C$4</formula>
    </cfRule>
  </conditionalFormatting>
  <conditionalFormatting sqref="X42">
    <cfRule type="cellIs" dxfId="5100" priority="282" operator="lessThan">
      <formula>$C$4</formula>
    </cfRule>
  </conditionalFormatting>
  <conditionalFormatting sqref="X43">
    <cfRule type="cellIs" dxfId="5099" priority="283" operator="lessThan">
      <formula>$C$4</formula>
    </cfRule>
  </conditionalFormatting>
  <conditionalFormatting sqref="X44">
    <cfRule type="cellIs" dxfId="5098" priority="284" operator="lessThan">
      <formula>$C$4</formula>
    </cfRule>
  </conditionalFormatting>
  <conditionalFormatting sqref="X45">
    <cfRule type="cellIs" dxfId="5097" priority="285" operator="lessThan">
      <formula>$C$4</formula>
    </cfRule>
  </conditionalFormatting>
  <conditionalFormatting sqref="X46">
    <cfRule type="cellIs" dxfId="5096" priority="286" operator="lessThan">
      <formula>$C$4</formula>
    </cfRule>
  </conditionalFormatting>
  <conditionalFormatting sqref="X47">
    <cfRule type="cellIs" dxfId="5095" priority="287" operator="lessThan">
      <formula>$C$4</formula>
    </cfRule>
  </conditionalFormatting>
  <conditionalFormatting sqref="X48">
    <cfRule type="cellIs" dxfId="5094" priority="288" operator="lessThan">
      <formula>$C$4</formula>
    </cfRule>
  </conditionalFormatting>
  <conditionalFormatting sqref="X49">
    <cfRule type="cellIs" dxfId="5093" priority="289" operator="lessThan">
      <formula>$C$4</formula>
    </cfRule>
  </conditionalFormatting>
  <conditionalFormatting sqref="X50">
    <cfRule type="cellIs" dxfId="5092" priority="290" operator="lessThan">
      <formula>$C$4</formula>
    </cfRule>
  </conditionalFormatting>
  <conditionalFormatting sqref="X51">
    <cfRule type="cellIs" dxfId="5091" priority="291" operator="lessThan">
      <formula>$C$4</formula>
    </cfRule>
  </conditionalFormatting>
  <conditionalFormatting sqref="X52">
    <cfRule type="cellIs" dxfId="5090" priority="292" operator="lessThan">
      <formula>$C$4</formula>
    </cfRule>
  </conditionalFormatting>
  <conditionalFormatting sqref="X53">
    <cfRule type="cellIs" dxfId="5089" priority="293" operator="lessThan">
      <formula>$C$4</formula>
    </cfRule>
  </conditionalFormatting>
  <conditionalFormatting sqref="X54">
    <cfRule type="cellIs" dxfId="5088" priority="294" operator="lessThan">
      <formula>$C$4</formula>
    </cfRule>
  </conditionalFormatting>
  <conditionalFormatting sqref="X55">
    <cfRule type="cellIs" dxfId="5087" priority="295" operator="lessThan">
      <formula>$C$4</formula>
    </cfRule>
  </conditionalFormatting>
  <conditionalFormatting sqref="X56">
    <cfRule type="cellIs" dxfId="5086" priority="296" operator="lessThan">
      <formula>$C$4</formula>
    </cfRule>
  </conditionalFormatting>
  <conditionalFormatting sqref="X57">
    <cfRule type="cellIs" dxfId="5085" priority="297" operator="lessThan">
      <formula>$C$4</formula>
    </cfRule>
  </conditionalFormatting>
  <conditionalFormatting sqref="X58">
    <cfRule type="cellIs" dxfId="5084" priority="298" operator="lessThan">
      <formula>$C$4</formula>
    </cfRule>
  </conditionalFormatting>
  <conditionalFormatting sqref="X59">
    <cfRule type="cellIs" dxfId="5083" priority="299" operator="lessThan">
      <formula>$C$4</formula>
    </cfRule>
  </conditionalFormatting>
  <conditionalFormatting sqref="X60">
    <cfRule type="cellIs" dxfId="5082" priority="300" operator="lessThan">
      <formula>$C$4</formula>
    </cfRule>
  </conditionalFormatting>
  <conditionalFormatting sqref="Y11">
    <cfRule type="cellIs" dxfId="5081" priority="301" operator="lessThan">
      <formula>$C$4</formula>
    </cfRule>
  </conditionalFormatting>
  <conditionalFormatting sqref="Y12">
    <cfRule type="cellIs" dxfId="5080" priority="302" operator="lessThan">
      <formula>$C$4</formula>
    </cfRule>
  </conditionalFormatting>
  <conditionalFormatting sqref="Y13">
    <cfRule type="cellIs" dxfId="5079" priority="303" operator="lessThan">
      <formula>$C$4</formula>
    </cfRule>
  </conditionalFormatting>
  <conditionalFormatting sqref="Y14">
    <cfRule type="cellIs" dxfId="5078" priority="304" operator="lessThan">
      <formula>$C$4</formula>
    </cfRule>
  </conditionalFormatting>
  <conditionalFormatting sqref="Y15">
    <cfRule type="cellIs" dxfId="5077" priority="305" operator="lessThan">
      <formula>$C$4</formula>
    </cfRule>
  </conditionalFormatting>
  <conditionalFormatting sqref="Y16">
    <cfRule type="cellIs" dxfId="5076" priority="306" operator="lessThan">
      <formula>$C$4</formula>
    </cfRule>
  </conditionalFormatting>
  <conditionalFormatting sqref="Y17">
    <cfRule type="cellIs" dxfId="5075" priority="307" operator="lessThan">
      <formula>$C$4</formula>
    </cfRule>
  </conditionalFormatting>
  <conditionalFormatting sqref="Y18">
    <cfRule type="cellIs" dxfId="5074" priority="308" operator="lessThan">
      <formula>$C$4</formula>
    </cfRule>
  </conditionalFormatting>
  <conditionalFormatting sqref="Y19">
    <cfRule type="cellIs" dxfId="5073" priority="309" operator="lessThan">
      <formula>$C$4</formula>
    </cfRule>
  </conditionalFormatting>
  <conditionalFormatting sqref="Y20">
    <cfRule type="cellIs" dxfId="5072" priority="310" operator="lessThan">
      <formula>$C$4</formula>
    </cfRule>
  </conditionalFormatting>
  <conditionalFormatting sqref="Y21">
    <cfRule type="cellIs" dxfId="5071" priority="311" operator="lessThan">
      <formula>$C$4</formula>
    </cfRule>
  </conditionalFormatting>
  <conditionalFormatting sqref="Y22">
    <cfRule type="cellIs" dxfId="5070" priority="312" operator="lessThan">
      <formula>$C$4</formula>
    </cfRule>
  </conditionalFormatting>
  <conditionalFormatting sqref="Y23">
    <cfRule type="cellIs" dxfId="5069" priority="313" operator="lessThan">
      <formula>$C$4</formula>
    </cfRule>
  </conditionalFormatting>
  <conditionalFormatting sqref="Y24">
    <cfRule type="cellIs" dxfId="5068" priority="314" operator="lessThan">
      <formula>$C$4</formula>
    </cfRule>
  </conditionalFormatting>
  <conditionalFormatting sqref="Y25">
    <cfRule type="cellIs" dxfId="5067" priority="315" operator="lessThan">
      <formula>$C$4</formula>
    </cfRule>
  </conditionalFormatting>
  <conditionalFormatting sqref="Y26">
    <cfRule type="cellIs" dxfId="5066" priority="316" operator="lessThan">
      <formula>$C$4</formula>
    </cfRule>
  </conditionalFormatting>
  <conditionalFormatting sqref="Y27">
    <cfRule type="cellIs" dxfId="5065" priority="317" operator="lessThan">
      <formula>$C$4</formula>
    </cfRule>
  </conditionalFormatting>
  <conditionalFormatting sqref="Y28">
    <cfRule type="cellIs" dxfId="5064" priority="318" operator="lessThan">
      <formula>$C$4</formula>
    </cfRule>
  </conditionalFormatting>
  <conditionalFormatting sqref="Y29">
    <cfRule type="cellIs" dxfId="5063" priority="319" operator="lessThan">
      <formula>$C$4</formula>
    </cfRule>
  </conditionalFormatting>
  <conditionalFormatting sqref="Y30">
    <cfRule type="cellIs" dxfId="5062" priority="320" operator="lessThan">
      <formula>$C$4</formula>
    </cfRule>
  </conditionalFormatting>
  <conditionalFormatting sqref="Y31">
    <cfRule type="cellIs" dxfId="5061" priority="321" operator="lessThan">
      <formula>$C$4</formula>
    </cfRule>
  </conditionalFormatting>
  <conditionalFormatting sqref="Y32">
    <cfRule type="cellIs" dxfId="5060" priority="322" operator="lessThan">
      <formula>$C$4</formula>
    </cfRule>
  </conditionalFormatting>
  <conditionalFormatting sqref="Y33">
    <cfRule type="cellIs" dxfId="5059" priority="323" operator="lessThan">
      <formula>$C$4</formula>
    </cfRule>
  </conditionalFormatting>
  <conditionalFormatting sqref="Y34">
    <cfRule type="cellIs" dxfId="5058" priority="324" operator="lessThan">
      <formula>$C$4</formula>
    </cfRule>
  </conditionalFormatting>
  <conditionalFormatting sqref="Y35">
    <cfRule type="cellIs" dxfId="5057" priority="325" operator="lessThan">
      <formula>$C$4</formula>
    </cfRule>
  </conditionalFormatting>
  <conditionalFormatting sqref="Y36">
    <cfRule type="cellIs" dxfId="5056" priority="326" operator="lessThan">
      <formula>$C$4</formula>
    </cfRule>
  </conditionalFormatting>
  <conditionalFormatting sqref="Y37">
    <cfRule type="cellIs" dxfId="5055" priority="327" operator="lessThan">
      <formula>$C$4</formula>
    </cfRule>
  </conditionalFormatting>
  <conditionalFormatting sqref="Y38">
    <cfRule type="cellIs" dxfId="5054" priority="328" operator="lessThan">
      <formula>$C$4</formula>
    </cfRule>
  </conditionalFormatting>
  <conditionalFormatting sqref="Y39">
    <cfRule type="cellIs" dxfId="5053" priority="329" operator="lessThan">
      <formula>$C$4</formula>
    </cfRule>
  </conditionalFormatting>
  <conditionalFormatting sqref="Y40">
    <cfRule type="cellIs" dxfId="5052" priority="330" operator="lessThan">
      <formula>$C$4</formula>
    </cfRule>
  </conditionalFormatting>
  <conditionalFormatting sqref="Y41">
    <cfRule type="cellIs" dxfId="5051" priority="331" operator="lessThan">
      <formula>$C$4</formula>
    </cfRule>
  </conditionalFormatting>
  <conditionalFormatting sqref="Y42">
    <cfRule type="cellIs" dxfId="5050" priority="332" operator="lessThan">
      <formula>$C$4</formula>
    </cfRule>
  </conditionalFormatting>
  <conditionalFormatting sqref="Y43">
    <cfRule type="cellIs" dxfId="5049" priority="333" operator="lessThan">
      <formula>$C$4</formula>
    </cfRule>
  </conditionalFormatting>
  <conditionalFormatting sqref="Y44">
    <cfRule type="cellIs" dxfId="5048" priority="334" operator="lessThan">
      <formula>$C$4</formula>
    </cfRule>
  </conditionalFormatting>
  <conditionalFormatting sqref="Y45">
    <cfRule type="cellIs" dxfId="5047" priority="335" operator="lessThan">
      <formula>$C$4</formula>
    </cfRule>
  </conditionalFormatting>
  <conditionalFormatting sqref="Y46">
    <cfRule type="cellIs" dxfId="5046" priority="336" operator="lessThan">
      <formula>$C$4</formula>
    </cfRule>
  </conditionalFormatting>
  <conditionalFormatting sqref="Y47">
    <cfRule type="cellIs" dxfId="5045" priority="337" operator="lessThan">
      <formula>$C$4</formula>
    </cfRule>
  </conditionalFormatting>
  <conditionalFormatting sqref="Y48">
    <cfRule type="cellIs" dxfId="5044" priority="338" operator="lessThan">
      <formula>$C$4</formula>
    </cfRule>
  </conditionalFormatting>
  <conditionalFormatting sqref="Y49">
    <cfRule type="cellIs" dxfId="5043" priority="339" operator="lessThan">
      <formula>$C$4</formula>
    </cfRule>
  </conditionalFormatting>
  <conditionalFormatting sqref="Y50">
    <cfRule type="cellIs" dxfId="5042" priority="340" operator="lessThan">
      <formula>$C$4</formula>
    </cfRule>
  </conditionalFormatting>
  <conditionalFormatting sqref="Y51">
    <cfRule type="cellIs" dxfId="5041" priority="341" operator="lessThan">
      <formula>$C$4</formula>
    </cfRule>
  </conditionalFormatting>
  <conditionalFormatting sqref="Y52">
    <cfRule type="cellIs" dxfId="5040" priority="342" operator="lessThan">
      <formula>$C$4</formula>
    </cfRule>
  </conditionalFormatting>
  <conditionalFormatting sqref="Y53">
    <cfRule type="cellIs" dxfId="5039" priority="343" operator="lessThan">
      <formula>$C$4</formula>
    </cfRule>
  </conditionalFormatting>
  <conditionalFormatting sqref="Y54">
    <cfRule type="cellIs" dxfId="5038" priority="344" operator="lessThan">
      <formula>$C$4</formula>
    </cfRule>
  </conditionalFormatting>
  <conditionalFormatting sqref="Y55">
    <cfRule type="cellIs" dxfId="5037" priority="345" operator="lessThan">
      <formula>$C$4</formula>
    </cfRule>
  </conditionalFormatting>
  <conditionalFormatting sqref="Y56">
    <cfRule type="cellIs" dxfId="5036" priority="346" operator="lessThan">
      <formula>$C$4</formula>
    </cfRule>
  </conditionalFormatting>
  <conditionalFormatting sqref="Y57">
    <cfRule type="cellIs" dxfId="5035" priority="347" operator="lessThan">
      <formula>$C$4</formula>
    </cfRule>
  </conditionalFormatting>
  <conditionalFormatting sqref="Y58">
    <cfRule type="cellIs" dxfId="5034" priority="348" operator="lessThan">
      <formula>$C$4</formula>
    </cfRule>
  </conditionalFormatting>
  <conditionalFormatting sqref="Y59">
    <cfRule type="cellIs" dxfId="5033" priority="349" operator="lessThan">
      <formula>$C$4</formula>
    </cfRule>
  </conditionalFormatting>
  <conditionalFormatting sqref="Y60">
    <cfRule type="cellIs" dxfId="5032" priority="350" operator="lessThan">
      <formula>$C$4</formula>
    </cfRule>
  </conditionalFormatting>
  <conditionalFormatting sqref="Z11">
    <cfRule type="cellIs" dxfId="5031" priority="351" operator="lessThan">
      <formula>$C$4</formula>
    </cfRule>
  </conditionalFormatting>
  <conditionalFormatting sqref="Z12">
    <cfRule type="cellIs" dxfId="5030" priority="352" operator="lessThan">
      <formula>$C$4</formula>
    </cfRule>
  </conditionalFormatting>
  <conditionalFormatting sqref="Z13">
    <cfRule type="cellIs" dxfId="5029" priority="353" operator="lessThan">
      <formula>$C$4</formula>
    </cfRule>
  </conditionalFormatting>
  <conditionalFormatting sqref="Z14">
    <cfRule type="cellIs" dxfId="5028" priority="354" operator="lessThan">
      <formula>$C$4</formula>
    </cfRule>
  </conditionalFormatting>
  <conditionalFormatting sqref="Z15">
    <cfRule type="cellIs" dxfId="5027" priority="355" operator="lessThan">
      <formula>$C$4</formula>
    </cfRule>
  </conditionalFormatting>
  <conditionalFormatting sqref="Z16">
    <cfRule type="cellIs" dxfId="5026" priority="356" operator="lessThan">
      <formula>$C$4</formula>
    </cfRule>
  </conditionalFormatting>
  <conditionalFormatting sqref="Z17">
    <cfRule type="cellIs" dxfId="5025" priority="357" operator="lessThan">
      <formula>$C$4</formula>
    </cfRule>
  </conditionalFormatting>
  <conditionalFormatting sqref="Z18">
    <cfRule type="cellIs" dxfId="5024" priority="358" operator="lessThan">
      <formula>$C$4</formula>
    </cfRule>
  </conditionalFormatting>
  <conditionalFormatting sqref="Z19">
    <cfRule type="cellIs" dxfId="5023" priority="359" operator="lessThan">
      <formula>$C$4</formula>
    </cfRule>
  </conditionalFormatting>
  <conditionalFormatting sqref="Z20">
    <cfRule type="cellIs" dxfId="5022" priority="360" operator="lessThan">
      <formula>$C$4</formula>
    </cfRule>
  </conditionalFormatting>
  <conditionalFormatting sqref="Z21">
    <cfRule type="cellIs" dxfId="5021" priority="361" operator="lessThan">
      <formula>$C$4</formula>
    </cfRule>
  </conditionalFormatting>
  <conditionalFormatting sqref="Z22">
    <cfRule type="cellIs" dxfId="5020" priority="362" operator="lessThan">
      <formula>$C$4</formula>
    </cfRule>
  </conditionalFormatting>
  <conditionalFormatting sqref="Z23">
    <cfRule type="cellIs" dxfId="5019" priority="363" operator="lessThan">
      <formula>$C$4</formula>
    </cfRule>
  </conditionalFormatting>
  <conditionalFormatting sqref="Z24">
    <cfRule type="cellIs" dxfId="5018" priority="364" operator="lessThan">
      <formula>$C$4</formula>
    </cfRule>
  </conditionalFormatting>
  <conditionalFormatting sqref="Z25">
    <cfRule type="cellIs" dxfId="5017" priority="365" operator="lessThan">
      <formula>$C$4</formula>
    </cfRule>
  </conditionalFormatting>
  <conditionalFormatting sqref="Z26">
    <cfRule type="cellIs" dxfId="5016" priority="366" operator="lessThan">
      <formula>$C$4</formula>
    </cfRule>
  </conditionalFormatting>
  <conditionalFormatting sqref="Z27">
    <cfRule type="cellIs" dxfId="5015" priority="367" operator="lessThan">
      <formula>$C$4</formula>
    </cfRule>
  </conditionalFormatting>
  <conditionalFormatting sqref="Z28">
    <cfRule type="cellIs" dxfId="5014" priority="368" operator="lessThan">
      <formula>$C$4</formula>
    </cfRule>
  </conditionalFormatting>
  <conditionalFormatting sqref="Z29">
    <cfRule type="cellIs" dxfId="5013" priority="369" operator="lessThan">
      <formula>$C$4</formula>
    </cfRule>
  </conditionalFormatting>
  <conditionalFormatting sqref="Z30">
    <cfRule type="cellIs" dxfId="5012" priority="370" operator="lessThan">
      <formula>$C$4</formula>
    </cfRule>
  </conditionalFormatting>
  <conditionalFormatting sqref="Z31">
    <cfRule type="cellIs" dxfId="5011" priority="371" operator="lessThan">
      <formula>$C$4</formula>
    </cfRule>
  </conditionalFormatting>
  <conditionalFormatting sqref="Z32">
    <cfRule type="cellIs" dxfId="5010" priority="372" operator="lessThan">
      <formula>$C$4</formula>
    </cfRule>
  </conditionalFormatting>
  <conditionalFormatting sqref="Z33">
    <cfRule type="cellIs" dxfId="5009" priority="373" operator="lessThan">
      <formula>$C$4</formula>
    </cfRule>
  </conditionalFormatting>
  <conditionalFormatting sqref="Z34">
    <cfRule type="cellIs" dxfId="5008" priority="374" operator="lessThan">
      <formula>$C$4</formula>
    </cfRule>
  </conditionalFormatting>
  <conditionalFormatting sqref="Z35">
    <cfRule type="cellIs" dxfId="5007" priority="375" operator="lessThan">
      <formula>$C$4</formula>
    </cfRule>
  </conditionalFormatting>
  <conditionalFormatting sqref="Z36">
    <cfRule type="cellIs" dxfId="5006" priority="376" operator="lessThan">
      <formula>$C$4</formula>
    </cfRule>
  </conditionalFormatting>
  <conditionalFormatting sqref="Z37">
    <cfRule type="cellIs" dxfId="5005" priority="377" operator="lessThan">
      <formula>$C$4</formula>
    </cfRule>
  </conditionalFormatting>
  <conditionalFormatting sqref="Z38">
    <cfRule type="cellIs" dxfId="5004" priority="378" operator="lessThan">
      <formula>$C$4</formula>
    </cfRule>
  </conditionalFormatting>
  <conditionalFormatting sqref="Z39">
    <cfRule type="cellIs" dxfId="5003" priority="379" operator="lessThan">
      <formula>$C$4</formula>
    </cfRule>
  </conditionalFormatting>
  <conditionalFormatting sqref="Z40">
    <cfRule type="cellIs" dxfId="5002" priority="380" operator="lessThan">
      <formula>$C$4</formula>
    </cfRule>
  </conditionalFormatting>
  <conditionalFormatting sqref="Z41">
    <cfRule type="cellIs" dxfId="5001" priority="381" operator="lessThan">
      <formula>$C$4</formula>
    </cfRule>
  </conditionalFormatting>
  <conditionalFormatting sqref="Z42">
    <cfRule type="cellIs" dxfId="5000" priority="382" operator="lessThan">
      <formula>$C$4</formula>
    </cfRule>
  </conditionalFormatting>
  <conditionalFormatting sqref="Z43">
    <cfRule type="cellIs" dxfId="4999" priority="383" operator="lessThan">
      <formula>$C$4</formula>
    </cfRule>
  </conditionalFormatting>
  <conditionalFormatting sqref="Z44">
    <cfRule type="cellIs" dxfId="4998" priority="384" operator="lessThan">
      <formula>$C$4</formula>
    </cfRule>
  </conditionalFormatting>
  <conditionalFormatting sqref="Z45">
    <cfRule type="cellIs" dxfId="4997" priority="385" operator="lessThan">
      <formula>$C$4</formula>
    </cfRule>
  </conditionalFormatting>
  <conditionalFormatting sqref="Z46">
    <cfRule type="cellIs" dxfId="4996" priority="386" operator="lessThan">
      <formula>$C$4</formula>
    </cfRule>
  </conditionalFormatting>
  <conditionalFormatting sqref="Z47">
    <cfRule type="cellIs" dxfId="4995" priority="387" operator="lessThan">
      <formula>$C$4</formula>
    </cfRule>
  </conditionalFormatting>
  <conditionalFormatting sqref="Z48">
    <cfRule type="cellIs" dxfId="4994" priority="388" operator="lessThan">
      <formula>$C$4</formula>
    </cfRule>
  </conditionalFormatting>
  <conditionalFormatting sqref="Z49">
    <cfRule type="cellIs" dxfId="4993" priority="389" operator="lessThan">
      <formula>$C$4</formula>
    </cfRule>
  </conditionalFormatting>
  <conditionalFormatting sqref="Z50">
    <cfRule type="cellIs" dxfId="4992" priority="390" operator="lessThan">
      <formula>$C$4</formula>
    </cfRule>
  </conditionalFormatting>
  <conditionalFormatting sqref="Z51">
    <cfRule type="cellIs" dxfId="4991" priority="391" operator="lessThan">
      <formula>$C$4</formula>
    </cfRule>
  </conditionalFormatting>
  <conditionalFormatting sqref="Z52">
    <cfRule type="cellIs" dxfId="4990" priority="392" operator="lessThan">
      <formula>$C$4</formula>
    </cfRule>
  </conditionalFormatting>
  <conditionalFormatting sqref="Z53">
    <cfRule type="cellIs" dxfId="4989" priority="393" operator="lessThan">
      <formula>$C$4</formula>
    </cfRule>
  </conditionalFormatting>
  <conditionalFormatting sqref="Z54">
    <cfRule type="cellIs" dxfId="4988" priority="394" operator="lessThan">
      <formula>$C$4</formula>
    </cfRule>
  </conditionalFormatting>
  <conditionalFormatting sqref="Z55">
    <cfRule type="cellIs" dxfId="4987" priority="395" operator="lessThan">
      <formula>$C$4</formula>
    </cfRule>
  </conditionalFormatting>
  <conditionalFormatting sqref="Z56">
    <cfRule type="cellIs" dxfId="4986" priority="396" operator="lessThan">
      <formula>$C$4</formula>
    </cfRule>
  </conditionalFormatting>
  <conditionalFormatting sqref="Z57">
    <cfRule type="cellIs" dxfId="4985" priority="397" operator="lessThan">
      <formula>$C$4</formula>
    </cfRule>
  </conditionalFormatting>
  <conditionalFormatting sqref="Z58">
    <cfRule type="cellIs" dxfId="4984" priority="398" operator="lessThan">
      <formula>$C$4</formula>
    </cfRule>
  </conditionalFormatting>
  <conditionalFormatting sqref="Z59">
    <cfRule type="cellIs" dxfId="4983" priority="399" operator="lessThan">
      <formula>$C$4</formula>
    </cfRule>
  </conditionalFormatting>
  <conditionalFormatting sqref="Z60">
    <cfRule type="cellIs" dxfId="4982" priority="400" operator="lessThan">
      <formula>$C$4</formula>
    </cfRule>
  </conditionalFormatting>
  <conditionalFormatting sqref="AA11">
    <cfRule type="cellIs" dxfId="4981" priority="401" operator="lessThan">
      <formula>$C$4</formula>
    </cfRule>
  </conditionalFormatting>
  <conditionalFormatting sqref="AA12">
    <cfRule type="cellIs" dxfId="4980" priority="402" operator="lessThan">
      <formula>$C$4</formula>
    </cfRule>
  </conditionalFormatting>
  <conditionalFormatting sqref="AA13">
    <cfRule type="cellIs" dxfId="4979" priority="403" operator="lessThan">
      <formula>$C$4</formula>
    </cfRule>
  </conditionalFormatting>
  <conditionalFormatting sqref="AA14">
    <cfRule type="cellIs" dxfId="4978" priority="404" operator="lessThan">
      <formula>$C$4</formula>
    </cfRule>
  </conditionalFormatting>
  <conditionalFormatting sqref="AA15">
    <cfRule type="cellIs" dxfId="4977" priority="405" operator="lessThan">
      <formula>$C$4</formula>
    </cfRule>
  </conditionalFormatting>
  <conditionalFormatting sqref="AA16">
    <cfRule type="cellIs" dxfId="4976" priority="406" operator="lessThan">
      <formula>$C$4</formula>
    </cfRule>
  </conditionalFormatting>
  <conditionalFormatting sqref="AA17">
    <cfRule type="cellIs" dxfId="4975" priority="407" operator="lessThan">
      <formula>$C$4</formula>
    </cfRule>
  </conditionalFormatting>
  <conditionalFormatting sqref="AA18">
    <cfRule type="cellIs" dxfId="4974" priority="408" operator="lessThan">
      <formula>$C$4</formula>
    </cfRule>
  </conditionalFormatting>
  <conditionalFormatting sqref="AA19">
    <cfRule type="cellIs" dxfId="4973" priority="409" operator="lessThan">
      <formula>$C$4</formula>
    </cfRule>
  </conditionalFormatting>
  <conditionalFormatting sqref="AA20">
    <cfRule type="cellIs" dxfId="4972" priority="410" operator="lessThan">
      <formula>$C$4</formula>
    </cfRule>
  </conditionalFormatting>
  <conditionalFormatting sqref="AA21">
    <cfRule type="cellIs" dxfId="4971" priority="411" operator="lessThan">
      <formula>$C$4</formula>
    </cfRule>
  </conditionalFormatting>
  <conditionalFormatting sqref="AA22">
    <cfRule type="cellIs" dxfId="4970" priority="412" operator="lessThan">
      <formula>$C$4</formula>
    </cfRule>
  </conditionalFormatting>
  <conditionalFormatting sqref="AA23">
    <cfRule type="cellIs" dxfId="4969" priority="413" operator="lessThan">
      <formula>$C$4</formula>
    </cfRule>
  </conditionalFormatting>
  <conditionalFormatting sqref="AA24">
    <cfRule type="cellIs" dxfId="4968" priority="414" operator="lessThan">
      <formula>$C$4</formula>
    </cfRule>
  </conditionalFormatting>
  <conditionalFormatting sqref="AA25">
    <cfRule type="cellIs" dxfId="4967" priority="415" operator="lessThan">
      <formula>$C$4</formula>
    </cfRule>
  </conditionalFormatting>
  <conditionalFormatting sqref="AA26">
    <cfRule type="cellIs" dxfId="4966" priority="416" operator="lessThan">
      <formula>$C$4</formula>
    </cfRule>
  </conditionalFormatting>
  <conditionalFormatting sqref="AA27">
    <cfRule type="cellIs" dxfId="4965" priority="417" operator="lessThan">
      <formula>$C$4</formula>
    </cfRule>
  </conditionalFormatting>
  <conditionalFormatting sqref="AA28">
    <cfRule type="cellIs" dxfId="4964" priority="418" operator="lessThan">
      <formula>$C$4</formula>
    </cfRule>
  </conditionalFormatting>
  <conditionalFormatting sqref="AA29">
    <cfRule type="cellIs" dxfId="4963" priority="419" operator="lessThan">
      <formula>$C$4</formula>
    </cfRule>
  </conditionalFormatting>
  <conditionalFormatting sqref="AA30">
    <cfRule type="cellIs" dxfId="4962" priority="420" operator="lessThan">
      <formula>$C$4</formula>
    </cfRule>
  </conditionalFormatting>
  <conditionalFormatting sqref="AA31">
    <cfRule type="cellIs" dxfId="4961" priority="421" operator="lessThan">
      <formula>$C$4</formula>
    </cfRule>
  </conditionalFormatting>
  <conditionalFormatting sqref="AA32">
    <cfRule type="cellIs" dxfId="4960" priority="422" operator="lessThan">
      <formula>$C$4</formula>
    </cfRule>
  </conditionalFormatting>
  <conditionalFormatting sqref="AA33">
    <cfRule type="cellIs" dxfId="4959" priority="423" operator="lessThan">
      <formula>$C$4</formula>
    </cfRule>
  </conditionalFormatting>
  <conditionalFormatting sqref="AA34">
    <cfRule type="cellIs" dxfId="4958" priority="424" operator="lessThan">
      <formula>$C$4</formula>
    </cfRule>
  </conditionalFormatting>
  <conditionalFormatting sqref="AA35">
    <cfRule type="cellIs" dxfId="4957" priority="425" operator="lessThan">
      <formula>$C$4</formula>
    </cfRule>
  </conditionalFormatting>
  <conditionalFormatting sqref="AA36">
    <cfRule type="cellIs" dxfId="4956" priority="426" operator="lessThan">
      <formula>$C$4</formula>
    </cfRule>
  </conditionalFormatting>
  <conditionalFormatting sqref="AA37">
    <cfRule type="cellIs" dxfId="4955" priority="427" operator="lessThan">
      <formula>$C$4</formula>
    </cfRule>
  </conditionalFormatting>
  <conditionalFormatting sqref="AA38">
    <cfRule type="cellIs" dxfId="4954" priority="428" operator="lessThan">
      <formula>$C$4</formula>
    </cfRule>
  </conditionalFormatting>
  <conditionalFormatting sqref="AA39">
    <cfRule type="cellIs" dxfId="4953" priority="429" operator="lessThan">
      <formula>$C$4</formula>
    </cfRule>
  </conditionalFormatting>
  <conditionalFormatting sqref="AA40">
    <cfRule type="cellIs" dxfId="4952" priority="430" operator="lessThan">
      <formula>$C$4</formula>
    </cfRule>
  </conditionalFormatting>
  <conditionalFormatting sqref="AA41">
    <cfRule type="cellIs" dxfId="4951" priority="431" operator="lessThan">
      <formula>$C$4</formula>
    </cfRule>
  </conditionalFormatting>
  <conditionalFormatting sqref="AA42">
    <cfRule type="cellIs" dxfId="4950" priority="432" operator="lessThan">
      <formula>$C$4</formula>
    </cfRule>
  </conditionalFormatting>
  <conditionalFormatting sqref="AA43">
    <cfRule type="cellIs" dxfId="4949" priority="433" operator="lessThan">
      <formula>$C$4</formula>
    </cfRule>
  </conditionalFormatting>
  <conditionalFormatting sqref="AA44">
    <cfRule type="cellIs" dxfId="4948" priority="434" operator="lessThan">
      <formula>$C$4</formula>
    </cfRule>
  </conditionalFormatting>
  <conditionalFormatting sqref="AA45">
    <cfRule type="cellIs" dxfId="4947" priority="435" operator="lessThan">
      <formula>$C$4</formula>
    </cfRule>
  </conditionalFormatting>
  <conditionalFormatting sqref="AA46">
    <cfRule type="cellIs" dxfId="4946" priority="436" operator="lessThan">
      <formula>$C$4</formula>
    </cfRule>
  </conditionalFormatting>
  <conditionalFormatting sqref="AA47">
    <cfRule type="cellIs" dxfId="4945" priority="437" operator="lessThan">
      <formula>$C$4</formula>
    </cfRule>
  </conditionalFormatting>
  <conditionalFormatting sqref="AA48">
    <cfRule type="cellIs" dxfId="4944" priority="438" operator="lessThan">
      <formula>$C$4</formula>
    </cfRule>
  </conditionalFormatting>
  <conditionalFormatting sqref="AA49">
    <cfRule type="cellIs" dxfId="4943" priority="439" operator="lessThan">
      <formula>$C$4</formula>
    </cfRule>
  </conditionalFormatting>
  <conditionalFormatting sqref="AA50">
    <cfRule type="cellIs" dxfId="4942" priority="440" operator="lessThan">
      <formula>$C$4</formula>
    </cfRule>
  </conditionalFormatting>
  <conditionalFormatting sqref="AA51">
    <cfRule type="cellIs" dxfId="4941" priority="441" operator="lessThan">
      <formula>$C$4</formula>
    </cfRule>
  </conditionalFormatting>
  <conditionalFormatting sqref="AA52">
    <cfRule type="cellIs" dxfId="4940" priority="442" operator="lessThan">
      <formula>$C$4</formula>
    </cfRule>
  </conditionalFormatting>
  <conditionalFormatting sqref="AA53">
    <cfRule type="cellIs" dxfId="4939" priority="443" operator="lessThan">
      <formula>$C$4</formula>
    </cfRule>
  </conditionalFormatting>
  <conditionalFormatting sqref="AA54">
    <cfRule type="cellIs" dxfId="4938" priority="444" operator="lessThan">
      <formula>$C$4</formula>
    </cfRule>
  </conditionalFormatting>
  <conditionalFormatting sqref="AA55">
    <cfRule type="cellIs" dxfId="4937" priority="445" operator="lessThan">
      <formula>$C$4</formula>
    </cfRule>
  </conditionalFormatting>
  <conditionalFormatting sqref="AA56">
    <cfRule type="cellIs" dxfId="4936" priority="446" operator="lessThan">
      <formula>$C$4</formula>
    </cfRule>
  </conditionalFormatting>
  <conditionalFormatting sqref="AA57">
    <cfRule type="cellIs" dxfId="4935" priority="447" operator="lessThan">
      <formula>$C$4</formula>
    </cfRule>
  </conditionalFormatting>
  <conditionalFormatting sqref="AA58">
    <cfRule type="cellIs" dxfId="4934" priority="448" operator="lessThan">
      <formula>$C$4</formula>
    </cfRule>
  </conditionalFormatting>
  <conditionalFormatting sqref="AA59">
    <cfRule type="cellIs" dxfId="4933" priority="449" operator="lessThan">
      <formula>$C$4</formula>
    </cfRule>
  </conditionalFormatting>
  <conditionalFormatting sqref="AA60">
    <cfRule type="cellIs" dxfId="4932" priority="450" operator="lessThan">
      <formula>$C$4</formula>
    </cfRule>
  </conditionalFormatting>
  <conditionalFormatting sqref="AB11">
    <cfRule type="cellIs" dxfId="4931" priority="451" operator="lessThan">
      <formula>$C$4</formula>
    </cfRule>
  </conditionalFormatting>
  <conditionalFormatting sqref="AB12">
    <cfRule type="cellIs" dxfId="4930" priority="452" operator="lessThan">
      <formula>$C$4</formula>
    </cfRule>
  </conditionalFormatting>
  <conditionalFormatting sqref="AB13">
    <cfRule type="cellIs" dxfId="4929" priority="453" operator="lessThan">
      <formula>$C$4</formula>
    </cfRule>
  </conditionalFormatting>
  <conditionalFormatting sqref="AB14">
    <cfRule type="cellIs" dxfId="4928" priority="454" operator="lessThan">
      <formula>$C$4</formula>
    </cfRule>
  </conditionalFormatting>
  <conditionalFormatting sqref="AB15">
    <cfRule type="cellIs" dxfId="4927" priority="455" operator="lessThan">
      <formula>$C$4</formula>
    </cfRule>
  </conditionalFormatting>
  <conditionalFormatting sqref="AB16">
    <cfRule type="cellIs" dxfId="4926" priority="456" operator="lessThan">
      <formula>$C$4</formula>
    </cfRule>
  </conditionalFormatting>
  <conditionalFormatting sqref="AB17">
    <cfRule type="cellIs" dxfId="4925" priority="457" operator="lessThan">
      <formula>$C$4</formula>
    </cfRule>
  </conditionalFormatting>
  <conditionalFormatting sqref="AB18">
    <cfRule type="cellIs" dxfId="4924" priority="458" operator="lessThan">
      <formula>$C$4</formula>
    </cfRule>
  </conditionalFormatting>
  <conditionalFormatting sqref="AB19">
    <cfRule type="cellIs" dxfId="4923" priority="459" operator="lessThan">
      <formula>$C$4</formula>
    </cfRule>
  </conditionalFormatting>
  <conditionalFormatting sqref="AB20">
    <cfRule type="cellIs" dxfId="4922" priority="460" operator="lessThan">
      <formula>$C$4</formula>
    </cfRule>
  </conditionalFormatting>
  <conditionalFormatting sqref="AB21">
    <cfRule type="cellIs" dxfId="4921" priority="461" operator="lessThan">
      <formula>$C$4</formula>
    </cfRule>
  </conditionalFormatting>
  <conditionalFormatting sqref="AB22">
    <cfRule type="cellIs" dxfId="4920" priority="462" operator="lessThan">
      <formula>$C$4</formula>
    </cfRule>
  </conditionalFormatting>
  <conditionalFormatting sqref="AB23">
    <cfRule type="cellIs" dxfId="4919" priority="463" operator="lessThan">
      <formula>$C$4</formula>
    </cfRule>
  </conditionalFormatting>
  <conditionalFormatting sqref="AB24">
    <cfRule type="cellIs" dxfId="4918" priority="464" operator="lessThan">
      <formula>$C$4</formula>
    </cfRule>
  </conditionalFormatting>
  <conditionalFormatting sqref="AB25">
    <cfRule type="cellIs" dxfId="4917" priority="465" operator="lessThan">
      <formula>$C$4</formula>
    </cfRule>
  </conditionalFormatting>
  <conditionalFormatting sqref="AB26">
    <cfRule type="cellIs" dxfId="4916" priority="466" operator="lessThan">
      <formula>$C$4</formula>
    </cfRule>
  </conditionalFormatting>
  <conditionalFormatting sqref="AB27">
    <cfRule type="cellIs" dxfId="4915" priority="467" operator="lessThan">
      <formula>$C$4</formula>
    </cfRule>
  </conditionalFormatting>
  <conditionalFormatting sqref="AB28">
    <cfRule type="cellIs" dxfId="4914" priority="468" operator="lessThan">
      <formula>$C$4</formula>
    </cfRule>
  </conditionalFormatting>
  <conditionalFormatting sqref="AB29">
    <cfRule type="cellIs" dxfId="4913" priority="469" operator="lessThan">
      <formula>$C$4</formula>
    </cfRule>
  </conditionalFormatting>
  <conditionalFormatting sqref="AB30">
    <cfRule type="cellIs" dxfId="4912" priority="470" operator="lessThan">
      <formula>$C$4</formula>
    </cfRule>
  </conditionalFormatting>
  <conditionalFormatting sqref="AB31">
    <cfRule type="cellIs" dxfId="4911" priority="471" operator="lessThan">
      <formula>$C$4</formula>
    </cfRule>
  </conditionalFormatting>
  <conditionalFormatting sqref="AB32">
    <cfRule type="cellIs" dxfId="4910" priority="472" operator="lessThan">
      <formula>$C$4</formula>
    </cfRule>
  </conditionalFormatting>
  <conditionalFormatting sqref="AB33">
    <cfRule type="cellIs" dxfId="4909" priority="473" operator="lessThan">
      <formula>$C$4</formula>
    </cfRule>
  </conditionalFormatting>
  <conditionalFormatting sqref="AB34">
    <cfRule type="cellIs" dxfId="4908" priority="474" operator="lessThan">
      <formula>$C$4</formula>
    </cfRule>
  </conditionalFormatting>
  <conditionalFormatting sqref="AB35">
    <cfRule type="cellIs" dxfId="4907" priority="475" operator="lessThan">
      <formula>$C$4</formula>
    </cfRule>
  </conditionalFormatting>
  <conditionalFormatting sqref="AB36">
    <cfRule type="cellIs" dxfId="4906" priority="476" operator="lessThan">
      <formula>$C$4</formula>
    </cfRule>
  </conditionalFormatting>
  <conditionalFormatting sqref="AB37">
    <cfRule type="cellIs" dxfId="4905" priority="477" operator="lessThan">
      <formula>$C$4</formula>
    </cfRule>
  </conditionalFormatting>
  <conditionalFormatting sqref="AB38">
    <cfRule type="cellIs" dxfId="4904" priority="478" operator="lessThan">
      <formula>$C$4</formula>
    </cfRule>
  </conditionalFormatting>
  <conditionalFormatting sqref="AB39">
    <cfRule type="cellIs" dxfId="4903" priority="479" operator="lessThan">
      <formula>$C$4</formula>
    </cfRule>
  </conditionalFormatting>
  <conditionalFormatting sqref="AB40">
    <cfRule type="cellIs" dxfId="4902" priority="480" operator="lessThan">
      <formula>$C$4</formula>
    </cfRule>
  </conditionalFormatting>
  <conditionalFormatting sqref="AB41">
    <cfRule type="cellIs" dxfId="4901" priority="481" operator="lessThan">
      <formula>$C$4</formula>
    </cfRule>
  </conditionalFormatting>
  <conditionalFormatting sqref="AB42">
    <cfRule type="cellIs" dxfId="4900" priority="482" operator="lessThan">
      <formula>$C$4</formula>
    </cfRule>
  </conditionalFormatting>
  <conditionalFormatting sqref="AB43">
    <cfRule type="cellIs" dxfId="4899" priority="483" operator="lessThan">
      <formula>$C$4</formula>
    </cfRule>
  </conditionalFormatting>
  <conditionalFormatting sqref="AB44">
    <cfRule type="cellIs" dxfId="4898" priority="484" operator="lessThan">
      <formula>$C$4</formula>
    </cfRule>
  </conditionalFormatting>
  <conditionalFormatting sqref="AB45">
    <cfRule type="cellIs" dxfId="4897" priority="485" operator="lessThan">
      <formula>$C$4</formula>
    </cfRule>
  </conditionalFormatting>
  <conditionalFormatting sqref="AB46">
    <cfRule type="cellIs" dxfId="4896" priority="486" operator="lessThan">
      <formula>$C$4</formula>
    </cfRule>
  </conditionalFormatting>
  <conditionalFormatting sqref="AB47">
    <cfRule type="cellIs" dxfId="4895" priority="487" operator="lessThan">
      <formula>$C$4</formula>
    </cfRule>
  </conditionalFormatting>
  <conditionalFormatting sqref="AB48">
    <cfRule type="cellIs" dxfId="4894" priority="488" operator="lessThan">
      <formula>$C$4</formula>
    </cfRule>
  </conditionalFormatting>
  <conditionalFormatting sqref="AB49">
    <cfRule type="cellIs" dxfId="4893" priority="489" operator="lessThan">
      <formula>$C$4</formula>
    </cfRule>
  </conditionalFormatting>
  <conditionalFormatting sqref="AB50">
    <cfRule type="cellIs" dxfId="4892" priority="490" operator="lessThan">
      <formula>$C$4</formula>
    </cfRule>
  </conditionalFormatting>
  <conditionalFormatting sqref="AB51">
    <cfRule type="cellIs" dxfId="4891" priority="491" operator="lessThan">
      <formula>$C$4</formula>
    </cfRule>
  </conditionalFormatting>
  <conditionalFormatting sqref="AB52">
    <cfRule type="cellIs" dxfId="4890" priority="492" operator="lessThan">
      <formula>$C$4</formula>
    </cfRule>
  </conditionalFormatting>
  <conditionalFormatting sqref="AB53">
    <cfRule type="cellIs" dxfId="4889" priority="493" operator="lessThan">
      <formula>$C$4</formula>
    </cfRule>
  </conditionalFormatting>
  <conditionalFormatting sqref="AB54">
    <cfRule type="cellIs" dxfId="4888" priority="494" operator="lessThan">
      <formula>$C$4</formula>
    </cfRule>
  </conditionalFormatting>
  <conditionalFormatting sqref="AB55">
    <cfRule type="cellIs" dxfId="4887" priority="495" operator="lessThan">
      <formula>$C$4</formula>
    </cfRule>
  </conditionalFormatting>
  <conditionalFormatting sqref="AB56">
    <cfRule type="cellIs" dxfId="4886" priority="496" operator="lessThan">
      <formula>$C$4</formula>
    </cfRule>
  </conditionalFormatting>
  <conditionalFormatting sqref="AB57">
    <cfRule type="cellIs" dxfId="4885" priority="497" operator="lessThan">
      <formula>$C$4</formula>
    </cfRule>
  </conditionalFormatting>
  <conditionalFormatting sqref="AB58">
    <cfRule type="cellIs" dxfId="4884" priority="498" operator="lessThan">
      <formula>$C$4</formula>
    </cfRule>
  </conditionalFormatting>
  <conditionalFormatting sqref="AB59">
    <cfRule type="cellIs" dxfId="4883" priority="499" operator="lessThan">
      <formula>$C$4</formula>
    </cfRule>
  </conditionalFormatting>
  <conditionalFormatting sqref="AB60">
    <cfRule type="cellIs" dxfId="4882" priority="500" operator="lessThan">
      <formula>$C$4</formula>
    </cfRule>
  </conditionalFormatting>
  <conditionalFormatting sqref="AC11">
    <cfRule type="cellIs" dxfId="4881" priority="501" operator="lessThan">
      <formula>$C$4</formula>
    </cfRule>
  </conditionalFormatting>
  <conditionalFormatting sqref="AC12">
    <cfRule type="cellIs" dxfId="4880" priority="502" operator="lessThan">
      <formula>$C$4</formula>
    </cfRule>
  </conditionalFormatting>
  <conditionalFormatting sqref="AC13">
    <cfRule type="cellIs" dxfId="4879" priority="503" operator="lessThan">
      <formula>$C$4</formula>
    </cfRule>
  </conditionalFormatting>
  <conditionalFormatting sqref="AC14">
    <cfRule type="cellIs" dxfId="4878" priority="504" operator="lessThan">
      <formula>$C$4</formula>
    </cfRule>
  </conditionalFormatting>
  <conditionalFormatting sqref="AC15">
    <cfRule type="cellIs" dxfId="4877" priority="505" operator="lessThan">
      <formula>$C$4</formula>
    </cfRule>
  </conditionalFormatting>
  <conditionalFormatting sqref="AC16">
    <cfRule type="cellIs" dxfId="4876" priority="506" operator="lessThan">
      <formula>$C$4</formula>
    </cfRule>
  </conditionalFormatting>
  <conditionalFormatting sqref="AC17">
    <cfRule type="cellIs" dxfId="4875" priority="507" operator="lessThan">
      <formula>$C$4</formula>
    </cfRule>
  </conditionalFormatting>
  <conditionalFormatting sqref="AC18">
    <cfRule type="cellIs" dxfId="4874" priority="508" operator="lessThan">
      <formula>$C$4</formula>
    </cfRule>
  </conditionalFormatting>
  <conditionalFormatting sqref="AC19">
    <cfRule type="cellIs" dxfId="4873" priority="509" operator="lessThan">
      <formula>$C$4</formula>
    </cfRule>
  </conditionalFormatting>
  <conditionalFormatting sqref="AC20">
    <cfRule type="cellIs" dxfId="4872" priority="510" operator="lessThan">
      <formula>$C$4</formula>
    </cfRule>
  </conditionalFormatting>
  <conditionalFormatting sqref="AC21">
    <cfRule type="cellIs" dxfId="4871" priority="511" operator="lessThan">
      <formula>$C$4</formula>
    </cfRule>
  </conditionalFormatting>
  <conditionalFormatting sqref="AC22">
    <cfRule type="cellIs" dxfId="4870" priority="512" operator="lessThan">
      <formula>$C$4</formula>
    </cfRule>
  </conditionalFormatting>
  <conditionalFormatting sqref="AC23">
    <cfRule type="cellIs" dxfId="4869" priority="513" operator="lessThan">
      <formula>$C$4</formula>
    </cfRule>
  </conditionalFormatting>
  <conditionalFormatting sqref="AC24">
    <cfRule type="cellIs" dxfId="4868" priority="514" operator="lessThan">
      <formula>$C$4</formula>
    </cfRule>
  </conditionalFormatting>
  <conditionalFormatting sqref="AC25">
    <cfRule type="cellIs" dxfId="4867" priority="515" operator="lessThan">
      <formula>$C$4</formula>
    </cfRule>
  </conditionalFormatting>
  <conditionalFormatting sqref="AC26">
    <cfRule type="cellIs" dxfId="4866" priority="516" operator="lessThan">
      <formula>$C$4</formula>
    </cfRule>
  </conditionalFormatting>
  <conditionalFormatting sqref="AC27">
    <cfRule type="cellIs" dxfId="4865" priority="517" operator="lessThan">
      <formula>$C$4</formula>
    </cfRule>
  </conditionalFormatting>
  <conditionalFormatting sqref="AC28">
    <cfRule type="cellIs" dxfId="4864" priority="518" operator="lessThan">
      <formula>$C$4</formula>
    </cfRule>
  </conditionalFormatting>
  <conditionalFormatting sqref="AC29">
    <cfRule type="cellIs" dxfId="4863" priority="519" operator="lessThan">
      <formula>$C$4</formula>
    </cfRule>
  </conditionalFormatting>
  <conditionalFormatting sqref="AC30">
    <cfRule type="cellIs" dxfId="4862" priority="520" operator="lessThan">
      <formula>$C$4</formula>
    </cfRule>
  </conditionalFormatting>
  <conditionalFormatting sqref="AC31">
    <cfRule type="cellIs" dxfId="4861" priority="521" operator="lessThan">
      <formula>$C$4</formula>
    </cfRule>
  </conditionalFormatting>
  <conditionalFormatting sqref="AC32">
    <cfRule type="cellIs" dxfId="4860" priority="522" operator="lessThan">
      <formula>$C$4</formula>
    </cfRule>
  </conditionalFormatting>
  <conditionalFormatting sqref="AC33">
    <cfRule type="cellIs" dxfId="4859" priority="523" operator="lessThan">
      <formula>$C$4</formula>
    </cfRule>
  </conditionalFormatting>
  <conditionalFormatting sqref="AC34">
    <cfRule type="cellIs" dxfId="4858" priority="524" operator="lessThan">
      <formula>$C$4</formula>
    </cfRule>
  </conditionalFormatting>
  <conditionalFormatting sqref="AC35">
    <cfRule type="cellIs" dxfId="4857" priority="525" operator="lessThan">
      <formula>$C$4</formula>
    </cfRule>
  </conditionalFormatting>
  <conditionalFormatting sqref="AC36">
    <cfRule type="cellIs" dxfId="4856" priority="526" operator="lessThan">
      <formula>$C$4</formula>
    </cfRule>
  </conditionalFormatting>
  <conditionalFormatting sqref="AC37">
    <cfRule type="cellIs" dxfId="4855" priority="527" operator="lessThan">
      <formula>$C$4</formula>
    </cfRule>
  </conditionalFormatting>
  <conditionalFormatting sqref="AC38">
    <cfRule type="cellIs" dxfId="4854" priority="528" operator="lessThan">
      <formula>$C$4</formula>
    </cfRule>
  </conditionalFormatting>
  <conditionalFormatting sqref="AC39">
    <cfRule type="cellIs" dxfId="4853" priority="529" operator="lessThan">
      <formula>$C$4</formula>
    </cfRule>
  </conditionalFormatting>
  <conditionalFormatting sqref="AC40">
    <cfRule type="cellIs" dxfId="4852" priority="530" operator="lessThan">
      <formula>$C$4</formula>
    </cfRule>
  </conditionalFormatting>
  <conditionalFormatting sqref="AC41">
    <cfRule type="cellIs" dxfId="4851" priority="531" operator="lessThan">
      <formula>$C$4</formula>
    </cfRule>
  </conditionalFormatting>
  <conditionalFormatting sqref="AC42">
    <cfRule type="cellIs" dxfId="4850" priority="532" operator="lessThan">
      <formula>$C$4</formula>
    </cfRule>
  </conditionalFormatting>
  <conditionalFormatting sqref="AC43">
    <cfRule type="cellIs" dxfId="4849" priority="533" operator="lessThan">
      <formula>$C$4</formula>
    </cfRule>
  </conditionalFormatting>
  <conditionalFormatting sqref="AC44">
    <cfRule type="cellIs" dxfId="4848" priority="534" operator="lessThan">
      <formula>$C$4</formula>
    </cfRule>
  </conditionalFormatting>
  <conditionalFormatting sqref="AC45">
    <cfRule type="cellIs" dxfId="4847" priority="535" operator="lessThan">
      <formula>$C$4</formula>
    </cfRule>
  </conditionalFormatting>
  <conditionalFormatting sqref="AC46">
    <cfRule type="cellIs" dxfId="4846" priority="536" operator="lessThan">
      <formula>$C$4</formula>
    </cfRule>
  </conditionalFormatting>
  <conditionalFormatting sqref="AC47">
    <cfRule type="cellIs" dxfId="4845" priority="537" operator="lessThan">
      <formula>$C$4</formula>
    </cfRule>
  </conditionalFormatting>
  <conditionalFormatting sqref="AC48">
    <cfRule type="cellIs" dxfId="4844" priority="538" operator="lessThan">
      <formula>$C$4</formula>
    </cfRule>
  </conditionalFormatting>
  <conditionalFormatting sqref="AC49">
    <cfRule type="cellIs" dxfId="4843" priority="539" operator="lessThan">
      <formula>$C$4</formula>
    </cfRule>
  </conditionalFormatting>
  <conditionalFormatting sqref="AC50">
    <cfRule type="cellIs" dxfId="4842" priority="540" operator="lessThan">
      <formula>$C$4</formula>
    </cfRule>
  </conditionalFormatting>
  <conditionalFormatting sqref="AC51">
    <cfRule type="cellIs" dxfId="4841" priority="541" operator="lessThan">
      <formula>$C$4</formula>
    </cfRule>
  </conditionalFormatting>
  <conditionalFormatting sqref="AC52">
    <cfRule type="cellIs" dxfId="4840" priority="542" operator="lessThan">
      <formula>$C$4</formula>
    </cfRule>
  </conditionalFormatting>
  <conditionalFormatting sqref="AC53">
    <cfRule type="cellIs" dxfId="4839" priority="543" operator="lessThan">
      <formula>$C$4</formula>
    </cfRule>
  </conditionalFormatting>
  <conditionalFormatting sqref="AC54">
    <cfRule type="cellIs" dxfId="4838" priority="544" operator="lessThan">
      <formula>$C$4</formula>
    </cfRule>
  </conditionalFormatting>
  <conditionalFormatting sqref="AC55">
    <cfRule type="cellIs" dxfId="4837" priority="545" operator="lessThan">
      <formula>$C$4</formula>
    </cfRule>
  </conditionalFormatting>
  <conditionalFormatting sqref="AC56">
    <cfRule type="cellIs" dxfId="4836" priority="546" operator="lessThan">
      <formula>$C$4</formula>
    </cfRule>
  </conditionalFormatting>
  <conditionalFormatting sqref="AC57">
    <cfRule type="cellIs" dxfId="4835" priority="547" operator="lessThan">
      <formula>$C$4</formula>
    </cfRule>
  </conditionalFormatting>
  <conditionalFormatting sqref="AC58">
    <cfRule type="cellIs" dxfId="4834" priority="548" operator="lessThan">
      <formula>$C$4</formula>
    </cfRule>
  </conditionalFormatting>
  <conditionalFormatting sqref="AC59">
    <cfRule type="cellIs" dxfId="4833" priority="549" operator="lessThan">
      <formula>$C$4</formula>
    </cfRule>
  </conditionalFormatting>
  <conditionalFormatting sqref="AC60">
    <cfRule type="cellIs" dxfId="4832" priority="550" operator="lessThan">
      <formula>$C$4</formula>
    </cfRule>
  </conditionalFormatting>
  <conditionalFormatting sqref="AD11">
    <cfRule type="cellIs" dxfId="4831" priority="551" operator="lessThan">
      <formula>$C$4</formula>
    </cfRule>
  </conditionalFormatting>
  <conditionalFormatting sqref="AD12">
    <cfRule type="cellIs" dxfId="4830" priority="552" operator="lessThan">
      <formula>$C$4</formula>
    </cfRule>
  </conditionalFormatting>
  <conditionalFormatting sqref="AD13">
    <cfRule type="cellIs" dxfId="4829" priority="553" operator="lessThan">
      <formula>$C$4</formula>
    </cfRule>
  </conditionalFormatting>
  <conditionalFormatting sqref="AD14">
    <cfRule type="cellIs" dxfId="4828" priority="554" operator="lessThan">
      <formula>$C$4</formula>
    </cfRule>
  </conditionalFormatting>
  <conditionalFormatting sqref="AD15">
    <cfRule type="cellIs" dxfId="4827" priority="555" operator="lessThan">
      <formula>$C$4</formula>
    </cfRule>
  </conditionalFormatting>
  <conditionalFormatting sqref="AD16">
    <cfRule type="cellIs" dxfId="4826" priority="556" operator="lessThan">
      <formula>$C$4</formula>
    </cfRule>
  </conditionalFormatting>
  <conditionalFormatting sqref="AD17">
    <cfRule type="cellIs" dxfId="4825" priority="557" operator="lessThan">
      <formula>$C$4</formula>
    </cfRule>
  </conditionalFormatting>
  <conditionalFormatting sqref="AD18">
    <cfRule type="cellIs" dxfId="4824" priority="558" operator="lessThan">
      <formula>$C$4</formula>
    </cfRule>
  </conditionalFormatting>
  <conditionalFormatting sqref="AD19">
    <cfRule type="cellIs" dxfId="4823" priority="559" operator="lessThan">
      <formula>$C$4</formula>
    </cfRule>
  </conditionalFormatting>
  <conditionalFormatting sqref="AD20">
    <cfRule type="cellIs" dxfId="4822" priority="560" operator="lessThan">
      <formula>$C$4</formula>
    </cfRule>
  </conditionalFormatting>
  <conditionalFormatting sqref="AD21">
    <cfRule type="cellIs" dxfId="4821" priority="561" operator="lessThan">
      <formula>$C$4</formula>
    </cfRule>
  </conditionalFormatting>
  <conditionalFormatting sqref="AD22">
    <cfRule type="cellIs" dxfId="4820" priority="562" operator="lessThan">
      <formula>$C$4</formula>
    </cfRule>
  </conditionalFormatting>
  <conditionalFormatting sqref="AD23">
    <cfRule type="cellIs" dxfId="4819" priority="563" operator="lessThan">
      <formula>$C$4</formula>
    </cfRule>
  </conditionalFormatting>
  <conditionalFormatting sqref="AD24">
    <cfRule type="cellIs" dxfId="4818" priority="564" operator="lessThan">
      <formula>$C$4</formula>
    </cfRule>
  </conditionalFormatting>
  <conditionalFormatting sqref="AD25">
    <cfRule type="cellIs" dxfId="4817" priority="565" operator="lessThan">
      <formula>$C$4</formula>
    </cfRule>
  </conditionalFormatting>
  <conditionalFormatting sqref="AD26">
    <cfRule type="cellIs" dxfId="4816" priority="566" operator="lessThan">
      <formula>$C$4</formula>
    </cfRule>
  </conditionalFormatting>
  <conditionalFormatting sqref="AD27">
    <cfRule type="cellIs" dxfId="4815" priority="567" operator="lessThan">
      <formula>$C$4</formula>
    </cfRule>
  </conditionalFormatting>
  <conditionalFormatting sqref="AD28">
    <cfRule type="cellIs" dxfId="4814" priority="568" operator="lessThan">
      <formula>$C$4</formula>
    </cfRule>
  </conditionalFormatting>
  <conditionalFormatting sqref="AD29">
    <cfRule type="cellIs" dxfId="4813" priority="569" operator="lessThan">
      <formula>$C$4</formula>
    </cfRule>
  </conditionalFormatting>
  <conditionalFormatting sqref="AD30">
    <cfRule type="cellIs" dxfId="4812" priority="570" operator="lessThan">
      <formula>$C$4</formula>
    </cfRule>
  </conditionalFormatting>
  <conditionalFormatting sqref="AD31">
    <cfRule type="cellIs" dxfId="4811" priority="571" operator="lessThan">
      <formula>$C$4</formula>
    </cfRule>
  </conditionalFormatting>
  <conditionalFormatting sqref="AD32">
    <cfRule type="cellIs" dxfId="4810" priority="572" operator="lessThan">
      <formula>$C$4</formula>
    </cfRule>
  </conditionalFormatting>
  <conditionalFormatting sqref="AD33">
    <cfRule type="cellIs" dxfId="4809" priority="573" operator="lessThan">
      <formula>$C$4</formula>
    </cfRule>
  </conditionalFormatting>
  <conditionalFormatting sqref="AD34">
    <cfRule type="cellIs" dxfId="4808" priority="574" operator="lessThan">
      <formula>$C$4</formula>
    </cfRule>
  </conditionalFormatting>
  <conditionalFormatting sqref="AD35">
    <cfRule type="cellIs" dxfId="4807" priority="575" operator="lessThan">
      <formula>$C$4</formula>
    </cfRule>
  </conditionalFormatting>
  <conditionalFormatting sqref="AD36">
    <cfRule type="cellIs" dxfId="4806" priority="576" operator="lessThan">
      <formula>$C$4</formula>
    </cfRule>
  </conditionalFormatting>
  <conditionalFormatting sqref="AD37">
    <cfRule type="cellIs" dxfId="4805" priority="577" operator="lessThan">
      <formula>$C$4</formula>
    </cfRule>
  </conditionalFormatting>
  <conditionalFormatting sqref="AD38">
    <cfRule type="cellIs" dxfId="4804" priority="578" operator="lessThan">
      <formula>$C$4</formula>
    </cfRule>
  </conditionalFormatting>
  <conditionalFormatting sqref="AD39">
    <cfRule type="cellIs" dxfId="4803" priority="579" operator="lessThan">
      <formula>$C$4</formula>
    </cfRule>
  </conditionalFormatting>
  <conditionalFormatting sqref="AD40">
    <cfRule type="cellIs" dxfId="4802" priority="580" operator="lessThan">
      <formula>$C$4</formula>
    </cfRule>
  </conditionalFormatting>
  <conditionalFormatting sqref="AD41">
    <cfRule type="cellIs" dxfId="4801" priority="581" operator="lessThan">
      <formula>$C$4</formula>
    </cfRule>
  </conditionalFormatting>
  <conditionalFormatting sqref="AD42">
    <cfRule type="cellIs" dxfId="4800" priority="582" operator="lessThan">
      <formula>$C$4</formula>
    </cfRule>
  </conditionalFormatting>
  <conditionalFormatting sqref="AD43">
    <cfRule type="cellIs" dxfId="4799" priority="583" operator="lessThan">
      <formula>$C$4</formula>
    </cfRule>
  </conditionalFormatting>
  <conditionalFormatting sqref="AD44">
    <cfRule type="cellIs" dxfId="4798" priority="584" operator="lessThan">
      <formula>$C$4</formula>
    </cfRule>
  </conditionalFormatting>
  <conditionalFormatting sqref="AD45">
    <cfRule type="cellIs" dxfId="4797" priority="585" operator="lessThan">
      <formula>$C$4</formula>
    </cfRule>
  </conditionalFormatting>
  <conditionalFormatting sqref="AD46">
    <cfRule type="cellIs" dxfId="4796" priority="586" operator="lessThan">
      <formula>$C$4</formula>
    </cfRule>
  </conditionalFormatting>
  <conditionalFormatting sqref="AD47">
    <cfRule type="cellIs" dxfId="4795" priority="587" operator="lessThan">
      <formula>$C$4</formula>
    </cfRule>
  </conditionalFormatting>
  <conditionalFormatting sqref="AD48">
    <cfRule type="cellIs" dxfId="4794" priority="588" operator="lessThan">
      <formula>$C$4</formula>
    </cfRule>
  </conditionalFormatting>
  <conditionalFormatting sqref="AD49">
    <cfRule type="cellIs" dxfId="4793" priority="589" operator="lessThan">
      <formula>$C$4</formula>
    </cfRule>
  </conditionalFormatting>
  <conditionalFormatting sqref="AD50">
    <cfRule type="cellIs" dxfId="4792" priority="590" operator="lessThan">
      <formula>$C$4</formula>
    </cfRule>
  </conditionalFormatting>
  <conditionalFormatting sqref="AD51">
    <cfRule type="cellIs" dxfId="4791" priority="591" operator="lessThan">
      <formula>$C$4</formula>
    </cfRule>
  </conditionalFormatting>
  <conditionalFormatting sqref="AD52">
    <cfRule type="cellIs" dxfId="4790" priority="592" operator="lessThan">
      <formula>$C$4</formula>
    </cfRule>
  </conditionalFormatting>
  <conditionalFormatting sqref="AD53">
    <cfRule type="cellIs" dxfId="4789" priority="593" operator="lessThan">
      <formula>$C$4</formula>
    </cfRule>
  </conditionalFormatting>
  <conditionalFormatting sqref="AD54">
    <cfRule type="cellIs" dxfId="4788" priority="594" operator="lessThan">
      <formula>$C$4</formula>
    </cfRule>
  </conditionalFormatting>
  <conditionalFormatting sqref="AD55">
    <cfRule type="cellIs" dxfId="4787" priority="595" operator="lessThan">
      <formula>$C$4</formula>
    </cfRule>
  </conditionalFormatting>
  <conditionalFormatting sqref="AD56">
    <cfRule type="cellIs" dxfId="4786" priority="596" operator="lessThan">
      <formula>$C$4</formula>
    </cfRule>
  </conditionalFormatting>
  <conditionalFormatting sqref="AD57">
    <cfRule type="cellIs" dxfId="4785" priority="597" operator="lessThan">
      <formula>$C$4</formula>
    </cfRule>
  </conditionalFormatting>
  <conditionalFormatting sqref="AD58">
    <cfRule type="cellIs" dxfId="4784" priority="598" operator="lessThan">
      <formula>$C$4</formula>
    </cfRule>
  </conditionalFormatting>
  <conditionalFormatting sqref="AD59">
    <cfRule type="cellIs" dxfId="4783" priority="599" operator="lessThan">
      <formula>$C$4</formula>
    </cfRule>
  </conditionalFormatting>
  <conditionalFormatting sqref="AD60">
    <cfRule type="cellIs" dxfId="4782" priority="600" operator="lessThan">
      <formula>$C$4</formula>
    </cfRule>
  </conditionalFormatting>
  <conditionalFormatting sqref="AE11">
    <cfRule type="cellIs" dxfId="4781" priority="601" operator="lessThan">
      <formula>$C$4</formula>
    </cfRule>
  </conditionalFormatting>
  <conditionalFormatting sqref="AE12">
    <cfRule type="cellIs" dxfId="4780" priority="602" operator="lessThan">
      <formula>$C$4</formula>
    </cfRule>
  </conditionalFormatting>
  <conditionalFormatting sqref="AE13">
    <cfRule type="cellIs" dxfId="4779" priority="603" operator="lessThan">
      <formula>$C$4</formula>
    </cfRule>
  </conditionalFormatting>
  <conditionalFormatting sqref="AE14">
    <cfRule type="cellIs" dxfId="4778" priority="604" operator="lessThan">
      <formula>$C$4</formula>
    </cfRule>
  </conditionalFormatting>
  <conditionalFormatting sqref="AE15">
    <cfRule type="cellIs" dxfId="4777" priority="605" operator="lessThan">
      <formula>$C$4</formula>
    </cfRule>
  </conditionalFormatting>
  <conditionalFormatting sqref="AE16">
    <cfRule type="cellIs" dxfId="4776" priority="606" operator="lessThan">
      <formula>$C$4</formula>
    </cfRule>
  </conditionalFormatting>
  <conditionalFormatting sqref="AE17">
    <cfRule type="cellIs" dxfId="4775" priority="607" operator="lessThan">
      <formula>$C$4</formula>
    </cfRule>
  </conditionalFormatting>
  <conditionalFormatting sqref="AE18">
    <cfRule type="cellIs" dxfId="4774" priority="608" operator="lessThan">
      <formula>$C$4</formula>
    </cfRule>
  </conditionalFormatting>
  <conditionalFormatting sqref="AE19">
    <cfRule type="cellIs" dxfId="4773" priority="609" operator="lessThan">
      <formula>$C$4</formula>
    </cfRule>
  </conditionalFormatting>
  <conditionalFormatting sqref="AE20">
    <cfRule type="cellIs" dxfId="4772" priority="610" operator="lessThan">
      <formula>$C$4</formula>
    </cfRule>
  </conditionalFormatting>
  <conditionalFormatting sqref="AE21">
    <cfRule type="cellIs" dxfId="4771" priority="611" operator="lessThan">
      <formula>$C$4</formula>
    </cfRule>
  </conditionalFormatting>
  <conditionalFormatting sqref="AE22">
    <cfRule type="cellIs" dxfId="4770" priority="612" operator="lessThan">
      <formula>$C$4</formula>
    </cfRule>
  </conditionalFormatting>
  <conditionalFormatting sqref="AE23">
    <cfRule type="cellIs" dxfId="4769" priority="613" operator="lessThan">
      <formula>$C$4</formula>
    </cfRule>
  </conditionalFormatting>
  <conditionalFormatting sqref="AE24">
    <cfRule type="cellIs" dxfId="4768" priority="614" operator="lessThan">
      <formula>$C$4</formula>
    </cfRule>
  </conditionalFormatting>
  <conditionalFormatting sqref="AE25">
    <cfRule type="cellIs" dxfId="4767" priority="615" operator="lessThan">
      <formula>$C$4</formula>
    </cfRule>
  </conditionalFormatting>
  <conditionalFormatting sqref="AE26">
    <cfRule type="cellIs" dxfId="4766" priority="616" operator="lessThan">
      <formula>$C$4</formula>
    </cfRule>
  </conditionalFormatting>
  <conditionalFormatting sqref="AE27">
    <cfRule type="cellIs" dxfId="4765" priority="617" operator="lessThan">
      <formula>$C$4</formula>
    </cfRule>
  </conditionalFormatting>
  <conditionalFormatting sqref="AE28">
    <cfRule type="cellIs" dxfId="4764" priority="618" operator="lessThan">
      <formula>$C$4</formula>
    </cfRule>
  </conditionalFormatting>
  <conditionalFormatting sqref="AE29">
    <cfRule type="cellIs" dxfId="4763" priority="619" operator="lessThan">
      <formula>$C$4</formula>
    </cfRule>
  </conditionalFormatting>
  <conditionalFormatting sqref="AE30">
    <cfRule type="cellIs" dxfId="4762" priority="620" operator="lessThan">
      <formula>$C$4</formula>
    </cfRule>
  </conditionalFormatting>
  <conditionalFormatting sqref="AE31">
    <cfRule type="cellIs" dxfId="4761" priority="621" operator="lessThan">
      <formula>$C$4</formula>
    </cfRule>
  </conditionalFormatting>
  <conditionalFormatting sqref="AE32">
    <cfRule type="cellIs" dxfId="4760" priority="622" operator="lessThan">
      <formula>$C$4</formula>
    </cfRule>
  </conditionalFormatting>
  <conditionalFormatting sqref="AE33">
    <cfRule type="cellIs" dxfId="4759" priority="623" operator="lessThan">
      <formula>$C$4</formula>
    </cfRule>
  </conditionalFormatting>
  <conditionalFormatting sqref="AE34">
    <cfRule type="cellIs" dxfId="4758" priority="624" operator="lessThan">
      <formula>$C$4</formula>
    </cfRule>
  </conditionalFormatting>
  <conditionalFormatting sqref="AE35">
    <cfRule type="cellIs" dxfId="4757" priority="625" operator="lessThan">
      <formula>$C$4</formula>
    </cfRule>
  </conditionalFormatting>
  <conditionalFormatting sqref="AE36">
    <cfRule type="cellIs" dxfId="4756" priority="626" operator="lessThan">
      <formula>$C$4</formula>
    </cfRule>
  </conditionalFormatting>
  <conditionalFormatting sqref="AE37">
    <cfRule type="cellIs" dxfId="4755" priority="627" operator="lessThan">
      <formula>$C$4</formula>
    </cfRule>
  </conditionalFormatting>
  <conditionalFormatting sqref="AE38">
    <cfRule type="cellIs" dxfId="4754" priority="628" operator="lessThan">
      <formula>$C$4</formula>
    </cfRule>
  </conditionalFormatting>
  <conditionalFormatting sqref="AE39">
    <cfRule type="cellIs" dxfId="4753" priority="629" operator="lessThan">
      <formula>$C$4</formula>
    </cfRule>
  </conditionalFormatting>
  <conditionalFormatting sqref="AE40">
    <cfRule type="cellIs" dxfId="4752" priority="630" operator="lessThan">
      <formula>$C$4</formula>
    </cfRule>
  </conditionalFormatting>
  <conditionalFormatting sqref="AE41">
    <cfRule type="cellIs" dxfId="4751" priority="631" operator="lessThan">
      <formula>$C$4</formula>
    </cfRule>
  </conditionalFormatting>
  <conditionalFormatting sqref="AE42">
    <cfRule type="cellIs" dxfId="4750" priority="632" operator="lessThan">
      <formula>$C$4</formula>
    </cfRule>
  </conditionalFormatting>
  <conditionalFormatting sqref="AE43">
    <cfRule type="cellIs" dxfId="4749" priority="633" operator="lessThan">
      <formula>$C$4</formula>
    </cfRule>
  </conditionalFormatting>
  <conditionalFormatting sqref="AE44">
    <cfRule type="cellIs" dxfId="4748" priority="634" operator="lessThan">
      <formula>$C$4</formula>
    </cfRule>
  </conditionalFormatting>
  <conditionalFormatting sqref="AE45">
    <cfRule type="cellIs" dxfId="4747" priority="635" operator="lessThan">
      <formula>$C$4</formula>
    </cfRule>
  </conditionalFormatting>
  <conditionalFormatting sqref="AE46">
    <cfRule type="cellIs" dxfId="4746" priority="636" operator="lessThan">
      <formula>$C$4</formula>
    </cfRule>
  </conditionalFormatting>
  <conditionalFormatting sqref="AE47">
    <cfRule type="cellIs" dxfId="4745" priority="637" operator="lessThan">
      <formula>$C$4</formula>
    </cfRule>
  </conditionalFormatting>
  <conditionalFormatting sqref="AE48">
    <cfRule type="cellIs" dxfId="4744" priority="638" operator="lessThan">
      <formula>$C$4</formula>
    </cfRule>
  </conditionalFormatting>
  <conditionalFormatting sqref="AE49">
    <cfRule type="cellIs" dxfId="4743" priority="639" operator="lessThan">
      <formula>$C$4</formula>
    </cfRule>
  </conditionalFormatting>
  <conditionalFormatting sqref="AE50">
    <cfRule type="cellIs" dxfId="4742" priority="640" operator="lessThan">
      <formula>$C$4</formula>
    </cfRule>
  </conditionalFormatting>
  <conditionalFormatting sqref="AE51">
    <cfRule type="cellIs" dxfId="4741" priority="641" operator="lessThan">
      <formula>$C$4</formula>
    </cfRule>
  </conditionalFormatting>
  <conditionalFormatting sqref="AE52">
    <cfRule type="cellIs" dxfId="4740" priority="642" operator="lessThan">
      <formula>$C$4</formula>
    </cfRule>
  </conditionalFormatting>
  <conditionalFormatting sqref="AE53">
    <cfRule type="cellIs" dxfId="4739" priority="643" operator="lessThan">
      <formula>$C$4</formula>
    </cfRule>
  </conditionalFormatting>
  <conditionalFormatting sqref="AE54">
    <cfRule type="cellIs" dxfId="4738" priority="644" operator="lessThan">
      <formula>$C$4</formula>
    </cfRule>
  </conditionalFormatting>
  <conditionalFormatting sqref="AE55">
    <cfRule type="cellIs" dxfId="4737" priority="645" operator="lessThan">
      <formula>$C$4</formula>
    </cfRule>
  </conditionalFormatting>
  <conditionalFormatting sqref="AE56">
    <cfRule type="cellIs" dxfId="4736" priority="646" operator="lessThan">
      <formula>$C$4</formula>
    </cfRule>
  </conditionalFormatting>
  <conditionalFormatting sqref="AE57">
    <cfRule type="cellIs" dxfId="4735" priority="647" operator="lessThan">
      <formula>$C$4</formula>
    </cfRule>
  </conditionalFormatting>
  <conditionalFormatting sqref="AE58">
    <cfRule type="cellIs" dxfId="4734" priority="648" operator="lessThan">
      <formula>$C$4</formula>
    </cfRule>
  </conditionalFormatting>
  <conditionalFormatting sqref="AE59">
    <cfRule type="cellIs" dxfId="4733" priority="649" operator="lessThan">
      <formula>$C$4</formula>
    </cfRule>
  </conditionalFormatting>
  <conditionalFormatting sqref="AE60">
    <cfRule type="cellIs" dxfId="4732" priority="650" operator="lessThan">
      <formula>$C$4</formula>
    </cfRule>
  </conditionalFormatting>
  <conditionalFormatting sqref="AF11">
    <cfRule type="cellIs" dxfId="4731" priority="651" operator="lessThan">
      <formula>$C$4</formula>
    </cfRule>
  </conditionalFormatting>
  <conditionalFormatting sqref="AF12">
    <cfRule type="cellIs" dxfId="4730" priority="652" operator="lessThan">
      <formula>$C$4</formula>
    </cfRule>
  </conditionalFormatting>
  <conditionalFormatting sqref="AF13">
    <cfRule type="cellIs" dxfId="4729" priority="653" operator="lessThan">
      <formula>$C$4</formula>
    </cfRule>
  </conditionalFormatting>
  <conditionalFormatting sqref="AF14">
    <cfRule type="cellIs" dxfId="4728" priority="654" operator="lessThan">
      <formula>$C$4</formula>
    </cfRule>
  </conditionalFormatting>
  <conditionalFormatting sqref="AF15">
    <cfRule type="cellIs" dxfId="4727" priority="655" operator="lessThan">
      <formula>$C$4</formula>
    </cfRule>
  </conditionalFormatting>
  <conditionalFormatting sqref="AF16">
    <cfRule type="cellIs" dxfId="4726" priority="656" operator="lessThan">
      <formula>$C$4</formula>
    </cfRule>
  </conditionalFormatting>
  <conditionalFormatting sqref="AF17">
    <cfRule type="cellIs" dxfId="4725" priority="657" operator="lessThan">
      <formula>$C$4</formula>
    </cfRule>
  </conditionalFormatting>
  <conditionalFormatting sqref="AF18">
    <cfRule type="cellIs" dxfId="4724" priority="658" operator="lessThan">
      <formula>$C$4</formula>
    </cfRule>
  </conditionalFormatting>
  <conditionalFormatting sqref="AF19">
    <cfRule type="cellIs" dxfId="4723" priority="659" operator="lessThan">
      <formula>$C$4</formula>
    </cfRule>
  </conditionalFormatting>
  <conditionalFormatting sqref="AF20">
    <cfRule type="cellIs" dxfId="4722" priority="660" operator="lessThan">
      <formula>$C$4</formula>
    </cfRule>
  </conditionalFormatting>
  <conditionalFormatting sqref="AF21">
    <cfRule type="cellIs" dxfId="4721" priority="661" operator="lessThan">
      <formula>$C$4</formula>
    </cfRule>
  </conditionalFormatting>
  <conditionalFormatting sqref="AF22">
    <cfRule type="cellIs" dxfId="4720" priority="662" operator="lessThan">
      <formula>$C$4</formula>
    </cfRule>
  </conditionalFormatting>
  <conditionalFormatting sqref="AF23">
    <cfRule type="cellIs" dxfId="4719" priority="663" operator="lessThan">
      <formula>$C$4</formula>
    </cfRule>
  </conditionalFormatting>
  <conditionalFormatting sqref="AF24">
    <cfRule type="cellIs" dxfId="4718" priority="664" operator="lessThan">
      <formula>$C$4</formula>
    </cfRule>
  </conditionalFormatting>
  <conditionalFormatting sqref="AF25">
    <cfRule type="cellIs" dxfId="4717" priority="665" operator="lessThan">
      <formula>$C$4</formula>
    </cfRule>
  </conditionalFormatting>
  <conditionalFormatting sqref="AF26">
    <cfRule type="cellIs" dxfId="4716" priority="666" operator="lessThan">
      <formula>$C$4</formula>
    </cfRule>
  </conditionalFormatting>
  <conditionalFormatting sqref="AF27">
    <cfRule type="cellIs" dxfId="4715" priority="667" operator="lessThan">
      <formula>$C$4</formula>
    </cfRule>
  </conditionalFormatting>
  <conditionalFormatting sqref="AF28">
    <cfRule type="cellIs" dxfId="4714" priority="668" operator="lessThan">
      <formula>$C$4</formula>
    </cfRule>
  </conditionalFormatting>
  <conditionalFormatting sqref="AF29">
    <cfRule type="cellIs" dxfId="4713" priority="669" operator="lessThan">
      <formula>$C$4</formula>
    </cfRule>
  </conditionalFormatting>
  <conditionalFormatting sqref="AF30">
    <cfRule type="cellIs" dxfId="4712" priority="670" operator="lessThan">
      <formula>$C$4</formula>
    </cfRule>
  </conditionalFormatting>
  <conditionalFormatting sqref="AF31">
    <cfRule type="cellIs" dxfId="4711" priority="671" operator="lessThan">
      <formula>$C$4</formula>
    </cfRule>
  </conditionalFormatting>
  <conditionalFormatting sqref="AF32">
    <cfRule type="cellIs" dxfId="4710" priority="672" operator="lessThan">
      <formula>$C$4</formula>
    </cfRule>
  </conditionalFormatting>
  <conditionalFormatting sqref="AF33">
    <cfRule type="cellIs" dxfId="4709" priority="673" operator="lessThan">
      <formula>$C$4</formula>
    </cfRule>
  </conditionalFormatting>
  <conditionalFormatting sqref="AF34">
    <cfRule type="cellIs" dxfId="4708" priority="674" operator="lessThan">
      <formula>$C$4</formula>
    </cfRule>
  </conditionalFormatting>
  <conditionalFormatting sqref="AF35">
    <cfRule type="cellIs" dxfId="4707" priority="675" operator="lessThan">
      <formula>$C$4</formula>
    </cfRule>
  </conditionalFormatting>
  <conditionalFormatting sqref="AF36">
    <cfRule type="cellIs" dxfId="4706" priority="676" operator="lessThan">
      <formula>$C$4</formula>
    </cfRule>
  </conditionalFormatting>
  <conditionalFormatting sqref="AF37">
    <cfRule type="cellIs" dxfId="4705" priority="677" operator="lessThan">
      <formula>$C$4</formula>
    </cfRule>
  </conditionalFormatting>
  <conditionalFormatting sqref="AF38">
    <cfRule type="cellIs" dxfId="4704" priority="678" operator="lessThan">
      <formula>$C$4</formula>
    </cfRule>
  </conditionalFormatting>
  <conditionalFormatting sqref="AF39">
    <cfRule type="cellIs" dxfId="4703" priority="679" operator="lessThan">
      <formula>$C$4</formula>
    </cfRule>
  </conditionalFormatting>
  <conditionalFormatting sqref="AF40">
    <cfRule type="cellIs" dxfId="4702" priority="680" operator="lessThan">
      <formula>$C$4</formula>
    </cfRule>
  </conditionalFormatting>
  <conditionalFormatting sqref="AF41">
    <cfRule type="cellIs" dxfId="4701" priority="681" operator="lessThan">
      <formula>$C$4</formula>
    </cfRule>
  </conditionalFormatting>
  <conditionalFormatting sqref="AF42">
    <cfRule type="cellIs" dxfId="4700" priority="682" operator="lessThan">
      <formula>$C$4</formula>
    </cfRule>
  </conditionalFormatting>
  <conditionalFormatting sqref="AF43">
    <cfRule type="cellIs" dxfId="4699" priority="683" operator="lessThan">
      <formula>$C$4</formula>
    </cfRule>
  </conditionalFormatting>
  <conditionalFormatting sqref="AF44">
    <cfRule type="cellIs" dxfId="4698" priority="684" operator="lessThan">
      <formula>$C$4</formula>
    </cfRule>
  </conditionalFormatting>
  <conditionalFormatting sqref="AF45">
    <cfRule type="cellIs" dxfId="4697" priority="685" operator="lessThan">
      <formula>$C$4</formula>
    </cfRule>
  </conditionalFormatting>
  <conditionalFormatting sqref="AF46">
    <cfRule type="cellIs" dxfId="4696" priority="686" operator="lessThan">
      <formula>$C$4</formula>
    </cfRule>
  </conditionalFormatting>
  <conditionalFormatting sqref="AF47">
    <cfRule type="cellIs" dxfId="4695" priority="687" operator="lessThan">
      <formula>$C$4</formula>
    </cfRule>
  </conditionalFormatting>
  <conditionalFormatting sqref="AF48">
    <cfRule type="cellIs" dxfId="4694" priority="688" operator="lessThan">
      <formula>$C$4</formula>
    </cfRule>
  </conditionalFormatting>
  <conditionalFormatting sqref="AF49">
    <cfRule type="cellIs" dxfId="4693" priority="689" operator="lessThan">
      <formula>$C$4</formula>
    </cfRule>
  </conditionalFormatting>
  <conditionalFormatting sqref="AF50">
    <cfRule type="cellIs" dxfId="4692" priority="690" operator="lessThan">
      <formula>$C$4</formula>
    </cfRule>
  </conditionalFormatting>
  <conditionalFormatting sqref="AF51">
    <cfRule type="cellIs" dxfId="4691" priority="691" operator="lessThan">
      <formula>$C$4</formula>
    </cfRule>
  </conditionalFormatting>
  <conditionalFormatting sqref="AF52">
    <cfRule type="cellIs" dxfId="4690" priority="692" operator="lessThan">
      <formula>$C$4</formula>
    </cfRule>
  </conditionalFormatting>
  <conditionalFormatting sqref="AF53">
    <cfRule type="cellIs" dxfId="4689" priority="693" operator="lessThan">
      <formula>$C$4</formula>
    </cfRule>
  </conditionalFormatting>
  <conditionalFormatting sqref="AF54">
    <cfRule type="cellIs" dxfId="4688" priority="694" operator="lessThan">
      <formula>$C$4</formula>
    </cfRule>
  </conditionalFormatting>
  <conditionalFormatting sqref="AF55">
    <cfRule type="cellIs" dxfId="4687" priority="695" operator="lessThan">
      <formula>$C$4</formula>
    </cfRule>
  </conditionalFormatting>
  <conditionalFormatting sqref="AF56">
    <cfRule type="cellIs" dxfId="4686" priority="696" operator="lessThan">
      <formula>$C$4</formula>
    </cfRule>
  </conditionalFormatting>
  <conditionalFormatting sqref="AF57">
    <cfRule type="cellIs" dxfId="4685" priority="697" operator="lessThan">
      <formula>$C$4</formula>
    </cfRule>
  </conditionalFormatting>
  <conditionalFormatting sqref="AF58">
    <cfRule type="cellIs" dxfId="4684" priority="698" operator="lessThan">
      <formula>$C$4</formula>
    </cfRule>
  </conditionalFormatting>
  <conditionalFormatting sqref="AF59">
    <cfRule type="cellIs" dxfId="4683" priority="699" operator="lessThan">
      <formula>$C$4</formula>
    </cfRule>
  </conditionalFormatting>
  <conditionalFormatting sqref="AF60">
    <cfRule type="cellIs" dxfId="4682" priority="700" operator="lessThan">
      <formula>$C$4</formula>
    </cfRule>
  </conditionalFormatting>
  <conditionalFormatting sqref="AG11">
    <cfRule type="cellIs" dxfId="4681" priority="701" operator="lessThan">
      <formula>$C$4</formula>
    </cfRule>
  </conditionalFormatting>
  <conditionalFormatting sqref="AG12">
    <cfRule type="cellIs" dxfId="4680" priority="702" operator="lessThan">
      <formula>$C$4</formula>
    </cfRule>
  </conditionalFormatting>
  <conditionalFormatting sqref="AG13">
    <cfRule type="cellIs" dxfId="4679" priority="703" operator="lessThan">
      <formula>$C$4</formula>
    </cfRule>
  </conditionalFormatting>
  <conditionalFormatting sqref="AG14">
    <cfRule type="cellIs" dxfId="4678" priority="704" operator="lessThan">
      <formula>$C$4</formula>
    </cfRule>
  </conditionalFormatting>
  <conditionalFormatting sqref="AG15">
    <cfRule type="cellIs" dxfId="4677" priority="705" operator="lessThan">
      <formula>$C$4</formula>
    </cfRule>
  </conditionalFormatting>
  <conditionalFormatting sqref="AG16">
    <cfRule type="cellIs" dxfId="4676" priority="706" operator="lessThan">
      <formula>$C$4</formula>
    </cfRule>
  </conditionalFormatting>
  <conditionalFormatting sqref="AG17">
    <cfRule type="cellIs" dxfId="4675" priority="707" operator="lessThan">
      <formula>$C$4</formula>
    </cfRule>
  </conditionalFormatting>
  <conditionalFormatting sqref="AG18">
    <cfRule type="cellIs" dxfId="4674" priority="708" operator="lessThan">
      <formula>$C$4</formula>
    </cfRule>
  </conditionalFormatting>
  <conditionalFormatting sqref="AG19">
    <cfRule type="cellIs" dxfId="4673" priority="709" operator="lessThan">
      <formula>$C$4</formula>
    </cfRule>
  </conditionalFormatting>
  <conditionalFormatting sqref="AG20">
    <cfRule type="cellIs" dxfId="4672" priority="710" operator="lessThan">
      <formula>$C$4</formula>
    </cfRule>
  </conditionalFormatting>
  <conditionalFormatting sqref="AG21">
    <cfRule type="cellIs" dxfId="4671" priority="711" operator="lessThan">
      <formula>$C$4</formula>
    </cfRule>
  </conditionalFormatting>
  <conditionalFormatting sqref="AG22">
    <cfRule type="cellIs" dxfId="4670" priority="712" operator="lessThan">
      <formula>$C$4</formula>
    </cfRule>
  </conditionalFormatting>
  <conditionalFormatting sqref="AG23">
    <cfRule type="cellIs" dxfId="4669" priority="713" operator="lessThan">
      <formula>$C$4</formula>
    </cfRule>
  </conditionalFormatting>
  <conditionalFormatting sqref="AG24">
    <cfRule type="cellIs" dxfId="4668" priority="714" operator="lessThan">
      <formula>$C$4</formula>
    </cfRule>
  </conditionalFormatting>
  <conditionalFormatting sqref="AG25">
    <cfRule type="cellIs" dxfId="4667" priority="715" operator="lessThan">
      <formula>$C$4</formula>
    </cfRule>
  </conditionalFormatting>
  <conditionalFormatting sqref="AG26">
    <cfRule type="cellIs" dxfId="4666" priority="716" operator="lessThan">
      <formula>$C$4</formula>
    </cfRule>
  </conditionalFormatting>
  <conditionalFormatting sqref="AG27">
    <cfRule type="cellIs" dxfId="4665" priority="717" operator="lessThan">
      <formula>$C$4</formula>
    </cfRule>
  </conditionalFormatting>
  <conditionalFormatting sqref="AG28">
    <cfRule type="cellIs" dxfId="4664" priority="718" operator="lessThan">
      <formula>$C$4</formula>
    </cfRule>
  </conditionalFormatting>
  <conditionalFormatting sqref="AG29">
    <cfRule type="cellIs" dxfId="4663" priority="719" operator="lessThan">
      <formula>$C$4</formula>
    </cfRule>
  </conditionalFormatting>
  <conditionalFormatting sqref="AG30">
    <cfRule type="cellIs" dxfId="4662" priority="720" operator="lessThan">
      <formula>$C$4</formula>
    </cfRule>
  </conditionalFormatting>
  <conditionalFormatting sqref="AG31">
    <cfRule type="cellIs" dxfId="4661" priority="721" operator="lessThan">
      <formula>$C$4</formula>
    </cfRule>
  </conditionalFormatting>
  <conditionalFormatting sqref="AG32">
    <cfRule type="cellIs" dxfId="4660" priority="722" operator="lessThan">
      <formula>$C$4</formula>
    </cfRule>
  </conditionalFormatting>
  <conditionalFormatting sqref="AG33">
    <cfRule type="cellIs" dxfId="4659" priority="723" operator="lessThan">
      <formula>$C$4</formula>
    </cfRule>
  </conditionalFormatting>
  <conditionalFormatting sqref="AG34">
    <cfRule type="cellIs" dxfId="4658" priority="724" operator="lessThan">
      <formula>$C$4</formula>
    </cfRule>
  </conditionalFormatting>
  <conditionalFormatting sqref="AG35">
    <cfRule type="cellIs" dxfId="4657" priority="725" operator="lessThan">
      <formula>$C$4</formula>
    </cfRule>
  </conditionalFormatting>
  <conditionalFormatting sqref="AG36">
    <cfRule type="cellIs" dxfId="4656" priority="726" operator="lessThan">
      <formula>$C$4</formula>
    </cfRule>
  </conditionalFormatting>
  <conditionalFormatting sqref="AG37">
    <cfRule type="cellIs" dxfId="4655" priority="727" operator="lessThan">
      <formula>$C$4</formula>
    </cfRule>
  </conditionalFormatting>
  <conditionalFormatting sqref="AG38">
    <cfRule type="cellIs" dxfId="4654" priority="728" operator="lessThan">
      <formula>$C$4</formula>
    </cfRule>
  </conditionalFormatting>
  <conditionalFormatting sqref="AG39">
    <cfRule type="cellIs" dxfId="4653" priority="729" operator="lessThan">
      <formula>$C$4</formula>
    </cfRule>
  </conditionalFormatting>
  <conditionalFormatting sqref="AG40">
    <cfRule type="cellIs" dxfId="4652" priority="730" operator="lessThan">
      <formula>$C$4</formula>
    </cfRule>
  </conditionalFormatting>
  <conditionalFormatting sqref="AG41">
    <cfRule type="cellIs" dxfId="4651" priority="731" operator="lessThan">
      <formula>$C$4</formula>
    </cfRule>
  </conditionalFormatting>
  <conditionalFormatting sqref="AG42">
    <cfRule type="cellIs" dxfId="4650" priority="732" operator="lessThan">
      <formula>$C$4</formula>
    </cfRule>
  </conditionalFormatting>
  <conditionalFormatting sqref="AG43">
    <cfRule type="cellIs" dxfId="4649" priority="733" operator="lessThan">
      <formula>$C$4</formula>
    </cfRule>
  </conditionalFormatting>
  <conditionalFormatting sqref="AG44">
    <cfRule type="cellIs" dxfId="4648" priority="734" operator="lessThan">
      <formula>$C$4</formula>
    </cfRule>
  </conditionalFormatting>
  <conditionalFormatting sqref="AG45">
    <cfRule type="cellIs" dxfId="4647" priority="735" operator="lessThan">
      <formula>$C$4</formula>
    </cfRule>
  </conditionalFormatting>
  <conditionalFormatting sqref="AG46">
    <cfRule type="cellIs" dxfId="4646" priority="736" operator="lessThan">
      <formula>$C$4</formula>
    </cfRule>
  </conditionalFormatting>
  <conditionalFormatting sqref="AG47">
    <cfRule type="cellIs" dxfId="4645" priority="737" operator="lessThan">
      <formula>$C$4</formula>
    </cfRule>
  </conditionalFormatting>
  <conditionalFormatting sqref="AG48">
    <cfRule type="cellIs" dxfId="4644" priority="738" operator="lessThan">
      <formula>$C$4</formula>
    </cfRule>
  </conditionalFormatting>
  <conditionalFormatting sqref="AG49">
    <cfRule type="cellIs" dxfId="4643" priority="739" operator="lessThan">
      <formula>$C$4</formula>
    </cfRule>
  </conditionalFormatting>
  <conditionalFormatting sqref="AG50">
    <cfRule type="cellIs" dxfId="4642" priority="740" operator="lessThan">
      <formula>$C$4</formula>
    </cfRule>
  </conditionalFormatting>
  <conditionalFormatting sqref="AG51">
    <cfRule type="cellIs" dxfId="4641" priority="741" operator="lessThan">
      <formula>$C$4</formula>
    </cfRule>
  </conditionalFormatting>
  <conditionalFormatting sqref="AG52">
    <cfRule type="cellIs" dxfId="4640" priority="742" operator="lessThan">
      <formula>$C$4</formula>
    </cfRule>
  </conditionalFormatting>
  <conditionalFormatting sqref="AG53">
    <cfRule type="cellIs" dxfId="4639" priority="743" operator="lessThan">
      <formula>$C$4</formula>
    </cfRule>
  </conditionalFormatting>
  <conditionalFormatting sqref="AG54">
    <cfRule type="cellIs" dxfId="4638" priority="744" operator="lessThan">
      <formula>$C$4</formula>
    </cfRule>
  </conditionalFormatting>
  <conditionalFormatting sqref="AG55">
    <cfRule type="cellIs" dxfId="4637" priority="745" operator="lessThan">
      <formula>$C$4</formula>
    </cfRule>
  </conditionalFormatting>
  <conditionalFormatting sqref="AG56">
    <cfRule type="cellIs" dxfId="4636" priority="746" operator="lessThan">
      <formula>$C$4</formula>
    </cfRule>
  </conditionalFormatting>
  <conditionalFormatting sqref="AG57">
    <cfRule type="cellIs" dxfId="4635" priority="747" operator="lessThan">
      <formula>$C$4</formula>
    </cfRule>
  </conditionalFormatting>
  <conditionalFormatting sqref="AG58">
    <cfRule type="cellIs" dxfId="4634" priority="748" operator="lessThan">
      <formula>$C$4</formula>
    </cfRule>
  </conditionalFormatting>
  <conditionalFormatting sqref="AG59">
    <cfRule type="cellIs" dxfId="4633" priority="749" operator="lessThan">
      <formula>$C$4</formula>
    </cfRule>
  </conditionalFormatting>
  <conditionalFormatting sqref="AG60">
    <cfRule type="cellIs" dxfId="4632" priority="750" operator="lessThan">
      <formula>$C$4</formula>
    </cfRule>
  </conditionalFormatting>
  <conditionalFormatting sqref="AH11">
    <cfRule type="cellIs" dxfId="4631" priority="751" operator="lessThan">
      <formula>$C$4</formula>
    </cfRule>
  </conditionalFormatting>
  <conditionalFormatting sqref="AH12">
    <cfRule type="cellIs" dxfId="4630" priority="752" operator="lessThan">
      <formula>$C$4</formula>
    </cfRule>
  </conditionalFormatting>
  <conditionalFormatting sqref="AH13">
    <cfRule type="cellIs" dxfId="4629" priority="753" operator="lessThan">
      <formula>$C$4</formula>
    </cfRule>
  </conditionalFormatting>
  <conditionalFormatting sqref="AH14">
    <cfRule type="cellIs" dxfId="4628" priority="754" operator="lessThan">
      <formula>$C$4</formula>
    </cfRule>
  </conditionalFormatting>
  <conditionalFormatting sqref="AH15">
    <cfRule type="cellIs" dxfId="4627" priority="755" operator="lessThan">
      <formula>$C$4</formula>
    </cfRule>
  </conditionalFormatting>
  <conditionalFormatting sqref="AH16">
    <cfRule type="cellIs" dxfId="4626" priority="756" operator="lessThan">
      <formula>$C$4</formula>
    </cfRule>
  </conditionalFormatting>
  <conditionalFormatting sqref="AH17">
    <cfRule type="cellIs" dxfId="4625" priority="757" operator="lessThan">
      <formula>$C$4</formula>
    </cfRule>
  </conditionalFormatting>
  <conditionalFormatting sqref="AH18">
    <cfRule type="cellIs" dxfId="4624" priority="758" operator="lessThan">
      <formula>$C$4</formula>
    </cfRule>
  </conditionalFormatting>
  <conditionalFormatting sqref="AH19">
    <cfRule type="cellIs" dxfId="4623" priority="759" operator="lessThan">
      <formula>$C$4</formula>
    </cfRule>
  </conditionalFormatting>
  <conditionalFormatting sqref="AH20">
    <cfRule type="cellIs" dxfId="4622" priority="760" operator="lessThan">
      <formula>$C$4</formula>
    </cfRule>
  </conditionalFormatting>
  <conditionalFormatting sqref="AH21">
    <cfRule type="cellIs" dxfId="4621" priority="761" operator="lessThan">
      <formula>$C$4</formula>
    </cfRule>
  </conditionalFormatting>
  <conditionalFormatting sqref="AH22">
    <cfRule type="cellIs" dxfId="4620" priority="762" operator="lessThan">
      <formula>$C$4</formula>
    </cfRule>
  </conditionalFormatting>
  <conditionalFormatting sqref="AH23">
    <cfRule type="cellIs" dxfId="4619" priority="763" operator="lessThan">
      <formula>$C$4</formula>
    </cfRule>
  </conditionalFormatting>
  <conditionalFormatting sqref="AH24">
    <cfRule type="cellIs" dxfId="4618" priority="764" operator="lessThan">
      <formula>$C$4</formula>
    </cfRule>
  </conditionalFormatting>
  <conditionalFormatting sqref="AH25:AH27">
    <cfRule type="cellIs" dxfId="4617" priority="765" operator="lessThan">
      <formula>$C$4</formula>
    </cfRule>
  </conditionalFormatting>
  <conditionalFormatting sqref="AH28">
    <cfRule type="cellIs" dxfId="4616" priority="768" operator="lessThan">
      <formula>$C$4</formula>
    </cfRule>
  </conditionalFormatting>
  <conditionalFormatting sqref="AH29">
    <cfRule type="cellIs" dxfId="4615" priority="769" operator="lessThan">
      <formula>$C$4</formula>
    </cfRule>
  </conditionalFormatting>
  <conditionalFormatting sqref="AH30">
    <cfRule type="cellIs" dxfId="4614" priority="770" operator="lessThan">
      <formula>$C$4</formula>
    </cfRule>
  </conditionalFormatting>
  <conditionalFormatting sqref="AH31">
    <cfRule type="cellIs" dxfId="4613" priority="771" operator="lessThan">
      <formula>$C$4</formula>
    </cfRule>
  </conditionalFormatting>
  <conditionalFormatting sqref="AH32">
    <cfRule type="cellIs" dxfId="4612" priority="772" operator="lessThan">
      <formula>$C$4</formula>
    </cfRule>
  </conditionalFormatting>
  <conditionalFormatting sqref="AH33">
    <cfRule type="cellIs" dxfId="4611" priority="773" operator="lessThan">
      <formula>$C$4</formula>
    </cfRule>
  </conditionalFormatting>
  <conditionalFormatting sqref="AH34:AH35">
    <cfRule type="cellIs" dxfId="4610" priority="774" operator="lessThan">
      <formula>$C$4</formula>
    </cfRule>
  </conditionalFormatting>
  <conditionalFormatting sqref="AH36">
    <cfRule type="cellIs" dxfId="4609" priority="776" operator="lessThan">
      <formula>$C$4</formula>
    </cfRule>
  </conditionalFormatting>
  <conditionalFormatting sqref="AH37">
    <cfRule type="cellIs" dxfId="4608" priority="777" operator="lessThan">
      <formula>$C$4</formula>
    </cfRule>
  </conditionalFormatting>
  <conditionalFormatting sqref="AH38">
    <cfRule type="cellIs" dxfId="4607" priority="778" operator="lessThan">
      <formula>$C$4</formula>
    </cfRule>
  </conditionalFormatting>
  <conditionalFormatting sqref="AH39">
    <cfRule type="cellIs" dxfId="4606" priority="779" operator="lessThan">
      <formula>$C$4</formula>
    </cfRule>
  </conditionalFormatting>
  <conditionalFormatting sqref="AH40">
    <cfRule type="cellIs" dxfId="4605" priority="780" operator="lessThan">
      <formula>$C$4</formula>
    </cfRule>
  </conditionalFormatting>
  <conditionalFormatting sqref="AH41">
    <cfRule type="cellIs" dxfId="4604" priority="781" operator="lessThan">
      <formula>$C$4</formula>
    </cfRule>
  </conditionalFormatting>
  <conditionalFormatting sqref="AH42">
    <cfRule type="cellIs" dxfId="4603" priority="782" operator="lessThan">
      <formula>$C$4</formula>
    </cfRule>
  </conditionalFormatting>
  <conditionalFormatting sqref="AH43:AH44">
    <cfRule type="cellIs" dxfId="4602" priority="783" operator="lessThan">
      <formula>$C$4</formula>
    </cfRule>
  </conditionalFormatting>
  <conditionalFormatting sqref="AH45">
    <cfRule type="cellIs" dxfId="4601" priority="785" operator="lessThan">
      <formula>$C$4</formula>
    </cfRule>
  </conditionalFormatting>
  <conditionalFormatting sqref="AH46">
    <cfRule type="cellIs" dxfId="4600" priority="786" operator="lessThan">
      <formula>$C$4</formula>
    </cfRule>
  </conditionalFormatting>
  <conditionalFormatting sqref="AH47">
    <cfRule type="cellIs" dxfId="4599" priority="787" operator="lessThan">
      <formula>$C$4</formula>
    </cfRule>
  </conditionalFormatting>
  <conditionalFormatting sqref="AH48">
    <cfRule type="cellIs" dxfId="4598" priority="788" operator="lessThan">
      <formula>$C$4</formula>
    </cfRule>
  </conditionalFormatting>
  <conditionalFormatting sqref="AH49">
    <cfRule type="cellIs" dxfId="4597" priority="789" operator="lessThan">
      <formula>$C$4</formula>
    </cfRule>
  </conditionalFormatting>
  <conditionalFormatting sqref="AH50">
    <cfRule type="cellIs" dxfId="4596" priority="790" operator="lessThan">
      <formula>$C$4</formula>
    </cfRule>
  </conditionalFormatting>
  <conditionalFormatting sqref="AH51">
    <cfRule type="cellIs" dxfId="4595" priority="791" operator="lessThan">
      <formula>$C$4</formula>
    </cfRule>
  </conditionalFormatting>
  <conditionalFormatting sqref="AH52">
    <cfRule type="cellIs" dxfId="4594" priority="792" operator="lessThan">
      <formula>$C$4</formula>
    </cfRule>
  </conditionalFormatting>
  <conditionalFormatting sqref="AH53">
    <cfRule type="cellIs" dxfId="4593" priority="793" operator="lessThan">
      <formula>$C$4</formula>
    </cfRule>
  </conditionalFormatting>
  <conditionalFormatting sqref="AH54">
    <cfRule type="cellIs" dxfId="4592" priority="794" operator="lessThan">
      <formula>$C$4</formula>
    </cfRule>
  </conditionalFormatting>
  <conditionalFormatting sqref="AH55">
    <cfRule type="cellIs" dxfId="4591" priority="795" operator="lessThan">
      <formula>$C$4</formula>
    </cfRule>
  </conditionalFormatting>
  <conditionalFormatting sqref="AH56">
    <cfRule type="cellIs" dxfId="4590" priority="796" operator="lessThan">
      <formula>$C$4</formula>
    </cfRule>
  </conditionalFormatting>
  <conditionalFormatting sqref="AH57">
    <cfRule type="cellIs" dxfId="4589" priority="797" operator="lessThan">
      <formula>$C$4</formula>
    </cfRule>
  </conditionalFormatting>
  <conditionalFormatting sqref="AH58">
    <cfRule type="cellIs" dxfId="4588" priority="798" operator="lessThan">
      <formula>$C$4</formula>
    </cfRule>
  </conditionalFormatting>
  <conditionalFormatting sqref="AH59">
    <cfRule type="cellIs" dxfId="4587" priority="799" operator="lessThan">
      <formula>$C$4</formula>
    </cfRule>
  </conditionalFormatting>
  <conditionalFormatting sqref="AH60">
    <cfRule type="cellIs" dxfId="4586" priority="800" operator="lessThan">
      <formula>$C$4</formula>
    </cfRule>
  </conditionalFormatting>
  <conditionalFormatting sqref="AI11">
    <cfRule type="cellIs" dxfId="4585" priority="801" operator="lessThan">
      <formula>$C$4</formula>
    </cfRule>
  </conditionalFormatting>
  <conditionalFormatting sqref="AI12">
    <cfRule type="cellIs" dxfId="4584" priority="802" operator="lessThan">
      <formula>$C$4</formula>
    </cfRule>
  </conditionalFormatting>
  <conditionalFormatting sqref="AI13">
    <cfRule type="cellIs" dxfId="4583" priority="803" operator="lessThan">
      <formula>$C$4</formula>
    </cfRule>
  </conditionalFormatting>
  <conditionalFormatting sqref="AI14">
    <cfRule type="cellIs" dxfId="4582" priority="804" operator="lessThan">
      <formula>$C$4</formula>
    </cfRule>
  </conditionalFormatting>
  <conditionalFormatting sqref="AI15">
    <cfRule type="cellIs" dxfId="4581" priority="805" operator="lessThan">
      <formula>$C$4</formula>
    </cfRule>
  </conditionalFormatting>
  <conditionalFormatting sqref="AI16">
    <cfRule type="cellIs" dxfId="4580" priority="806" operator="lessThan">
      <formula>$C$4</formula>
    </cfRule>
  </conditionalFormatting>
  <conditionalFormatting sqref="AI17">
    <cfRule type="cellIs" dxfId="4579" priority="807" operator="lessThan">
      <formula>$C$4</formula>
    </cfRule>
  </conditionalFormatting>
  <conditionalFormatting sqref="AI18">
    <cfRule type="cellIs" dxfId="4578" priority="808" operator="lessThan">
      <formula>$C$4</formula>
    </cfRule>
  </conditionalFormatting>
  <conditionalFormatting sqref="AI19">
    <cfRule type="cellIs" dxfId="4577" priority="809" operator="lessThan">
      <formula>$C$4</formula>
    </cfRule>
  </conditionalFormatting>
  <conditionalFormatting sqref="AI20">
    <cfRule type="cellIs" dxfId="4576" priority="810" operator="lessThan">
      <formula>$C$4</formula>
    </cfRule>
  </conditionalFormatting>
  <conditionalFormatting sqref="AI21">
    <cfRule type="cellIs" dxfId="4575" priority="811" operator="lessThan">
      <formula>$C$4</formula>
    </cfRule>
  </conditionalFormatting>
  <conditionalFormatting sqref="AI22">
    <cfRule type="cellIs" dxfId="4574" priority="812" operator="lessThan">
      <formula>$C$4</formula>
    </cfRule>
  </conditionalFormatting>
  <conditionalFormatting sqref="AI23">
    <cfRule type="cellIs" dxfId="4573" priority="813" operator="lessThan">
      <formula>$C$4</formula>
    </cfRule>
  </conditionalFormatting>
  <conditionalFormatting sqref="AI24">
    <cfRule type="cellIs" dxfId="4572" priority="814" operator="lessThan">
      <formula>$C$4</formula>
    </cfRule>
  </conditionalFormatting>
  <conditionalFormatting sqref="AI25">
    <cfRule type="cellIs" dxfId="4571" priority="815" operator="lessThan">
      <formula>$C$4</formula>
    </cfRule>
  </conditionalFormatting>
  <conditionalFormatting sqref="AI26">
    <cfRule type="cellIs" dxfId="4570" priority="816" operator="lessThan">
      <formula>$C$4</formula>
    </cfRule>
  </conditionalFormatting>
  <conditionalFormatting sqref="AI27">
    <cfRule type="cellIs" dxfId="4569" priority="817" operator="lessThan">
      <formula>$C$4</formula>
    </cfRule>
  </conditionalFormatting>
  <conditionalFormatting sqref="AI28">
    <cfRule type="cellIs" dxfId="4568" priority="818" operator="lessThan">
      <formula>$C$4</formula>
    </cfRule>
  </conditionalFormatting>
  <conditionalFormatting sqref="AI29">
    <cfRule type="cellIs" dxfId="4567" priority="819" operator="lessThan">
      <formula>$C$4</formula>
    </cfRule>
  </conditionalFormatting>
  <conditionalFormatting sqref="AI30">
    <cfRule type="cellIs" dxfId="4566" priority="820" operator="lessThan">
      <formula>$C$4</formula>
    </cfRule>
  </conditionalFormatting>
  <conditionalFormatting sqref="AI31">
    <cfRule type="cellIs" dxfId="4565" priority="821" operator="lessThan">
      <formula>$C$4</formula>
    </cfRule>
  </conditionalFormatting>
  <conditionalFormatting sqref="AI32">
    <cfRule type="cellIs" dxfId="4564" priority="822" operator="lessThan">
      <formula>$C$4</formula>
    </cfRule>
  </conditionalFormatting>
  <conditionalFormatting sqref="AI33">
    <cfRule type="cellIs" dxfId="4563" priority="823" operator="lessThan">
      <formula>$C$4</formula>
    </cfRule>
  </conditionalFormatting>
  <conditionalFormatting sqref="AI34">
    <cfRule type="cellIs" dxfId="4562" priority="824" operator="lessThan">
      <formula>$C$4</formula>
    </cfRule>
  </conditionalFormatting>
  <conditionalFormatting sqref="AI35">
    <cfRule type="cellIs" dxfId="4561" priority="825" operator="lessThan">
      <formula>$C$4</formula>
    </cfRule>
  </conditionalFormatting>
  <conditionalFormatting sqref="AI36">
    <cfRule type="cellIs" dxfId="4560" priority="826" operator="lessThan">
      <formula>$C$4</formula>
    </cfRule>
  </conditionalFormatting>
  <conditionalFormatting sqref="AI37">
    <cfRule type="cellIs" dxfId="4559" priority="827" operator="lessThan">
      <formula>$C$4</formula>
    </cfRule>
  </conditionalFormatting>
  <conditionalFormatting sqref="AI38">
    <cfRule type="cellIs" dxfId="4558" priority="828" operator="lessThan">
      <formula>$C$4</formula>
    </cfRule>
  </conditionalFormatting>
  <conditionalFormatting sqref="AI39">
    <cfRule type="cellIs" dxfId="4557" priority="829" operator="lessThan">
      <formula>$C$4</formula>
    </cfRule>
  </conditionalFormatting>
  <conditionalFormatting sqref="AI40">
    <cfRule type="cellIs" dxfId="4556" priority="830" operator="lessThan">
      <formula>$C$4</formula>
    </cfRule>
  </conditionalFormatting>
  <conditionalFormatting sqref="AI41">
    <cfRule type="cellIs" dxfId="4555" priority="831" operator="lessThan">
      <formula>$C$4</formula>
    </cfRule>
  </conditionalFormatting>
  <conditionalFormatting sqref="AI42">
    <cfRule type="cellIs" dxfId="4554" priority="832" operator="lessThan">
      <formula>$C$4</formula>
    </cfRule>
  </conditionalFormatting>
  <conditionalFormatting sqref="AI43">
    <cfRule type="cellIs" dxfId="4553" priority="833" operator="lessThan">
      <formula>$C$4</formula>
    </cfRule>
  </conditionalFormatting>
  <conditionalFormatting sqref="AI44">
    <cfRule type="cellIs" dxfId="4552" priority="834" operator="lessThan">
      <formula>$C$4</formula>
    </cfRule>
  </conditionalFormatting>
  <conditionalFormatting sqref="AI45">
    <cfRule type="cellIs" dxfId="4551" priority="835" operator="lessThan">
      <formula>$C$4</formula>
    </cfRule>
  </conditionalFormatting>
  <conditionalFormatting sqref="AI46">
    <cfRule type="cellIs" dxfId="4550" priority="836" operator="lessThan">
      <formula>$C$4</formula>
    </cfRule>
  </conditionalFormatting>
  <conditionalFormatting sqref="AI47">
    <cfRule type="cellIs" dxfId="4549" priority="837" operator="lessThan">
      <formula>$C$4</formula>
    </cfRule>
  </conditionalFormatting>
  <conditionalFormatting sqref="AI48">
    <cfRule type="cellIs" dxfId="4548" priority="838" operator="lessThan">
      <formula>$C$4</formula>
    </cfRule>
  </conditionalFormatting>
  <conditionalFormatting sqref="AI49">
    <cfRule type="cellIs" dxfId="4547" priority="839" operator="lessThan">
      <formula>$C$4</formula>
    </cfRule>
  </conditionalFormatting>
  <conditionalFormatting sqref="AI50">
    <cfRule type="cellIs" dxfId="4546" priority="840" operator="lessThan">
      <formula>$C$4</formula>
    </cfRule>
  </conditionalFormatting>
  <conditionalFormatting sqref="AI51">
    <cfRule type="cellIs" dxfId="4545" priority="841" operator="lessThan">
      <formula>$C$4</formula>
    </cfRule>
  </conditionalFormatting>
  <conditionalFormatting sqref="AI52">
    <cfRule type="cellIs" dxfId="4544" priority="842" operator="lessThan">
      <formula>$C$4</formula>
    </cfRule>
  </conditionalFormatting>
  <conditionalFormatting sqref="AI53">
    <cfRule type="cellIs" dxfId="4543" priority="843" operator="lessThan">
      <formula>$C$4</formula>
    </cfRule>
  </conditionalFormatting>
  <conditionalFormatting sqref="AI54">
    <cfRule type="cellIs" dxfId="4542" priority="844" operator="lessThan">
      <formula>$C$4</formula>
    </cfRule>
  </conditionalFormatting>
  <conditionalFormatting sqref="AI55">
    <cfRule type="cellIs" dxfId="4541" priority="845" operator="lessThan">
      <formula>$C$4</formula>
    </cfRule>
  </conditionalFormatting>
  <conditionalFormatting sqref="AI56">
    <cfRule type="cellIs" dxfId="4540" priority="846" operator="lessThan">
      <formula>$C$4</formula>
    </cfRule>
  </conditionalFormatting>
  <conditionalFormatting sqref="AI57">
    <cfRule type="cellIs" dxfId="4539" priority="847" operator="lessThan">
      <formula>$C$4</formula>
    </cfRule>
  </conditionalFormatting>
  <conditionalFormatting sqref="AI58">
    <cfRule type="cellIs" dxfId="4538" priority="848" operator="lessThan">
      <formula>$C$4</formula>
    </cfRule>
  </conditionalFormatting>
  <conditionalFormatting sqref="AI59">
    <cfRule type="cellIs" dxfId="4537" priority="849" operator="lessThan">
      <formula>$C$4</formula>
    </cfRule>
  </conditionalFormatting>
  <conditionalFormatting sqref="AI60">
    <cfRule type="cellIs" dxfId="4536" priority="850" operator="lessThan">
      <formula>$C$4</formula>
    </cfRule>
  </conditionalFormatting>
  <conditionalFormatting sqref="AJ11">
    <cfRule type="cellIs" dxfId="4535" priority="851" operator="lessThan">
      <formula>$C$4</formula>
    </cfRule>
  </conditionalFormatting>
  <conditionalFormatting sqref="AJ12">
    <cfRule type="cellIs" dxfId="4534" priority="852" operator="lessThan">
      <formula>$C$4</formula>
    </cfRule>
  </conditionalFormatting>
  <conditionalFormatting sqref="AJ13">
    <cfRule type="cellIs" dxfId="4533" priority="853" operator="lessThan">
      <formula>$C$4</formula>
    </cfRule>
  </conditionalFormatting>
  <conditionalFormatting sqref="AJ14">
    <cfRule type="cellIs" dxfId="4532" priority="854" operator="lessThan">
      <formula>$C$4</formula>
    </cfRule>
  </conditionalFormatting>
  <conditionalFormatting sqref="AJ15">
    <cfRule type="cellIs" dxfId="4531" priority="855" operator="lessThan">
      <formula>$C$4</formula>
    </cfRule>
  </conditionalFormatting>
  <conditionalFormatting sqref="AJ16">
    <cfRule type="cellIs" dxfId="4530" priority="856" operator="lessThan">
      <formula>$C$4</formula>
    </cfRule>
  </conditionalFormatting>
  <conditionalFormatting sqref="AJ17">
    <cfRule type="cellIs" dxfId="4529" priority="857" operator="lessThan">
      <formula>$C$4</formula>
    </cfRule>
  </conditionalFormatting>
  <conditionalFormatting sqref="AJ18">
    <cfRule type="cellIs" dxfId="4528" priority="858" operator="lessThan">
      <formula>$C$4</formula>
    </cfRule>
  </conditionalFormatting>
  <conditionalFormatting sqref="AJ19">
    <cfRule type="cellIs" dxfId="4527" priority="859" operator="lessThan">
      <formula>$C$4</formula>
    </cfRule>
  </conditionalFormatting>
  <conditionalFormatting sqref="AJ20">
    <cfRule type="cellIs" dxfId="4526" priority="860" operator="lessThan">
      <formula>$C$4</formula>
    </cfRule>
  </conditionalFormatting>
  <conditionalFormatting sqref="AJ21">
    <cfRule type="cellIs" dxfId="4525" priority="861" operator="lessThan">
      <formula>$C$4</formula>
    </cfRule>
  </conditionalFormatting>
  <conditionalFormatting sqref="AJ22">
    <cfRule type="cellIs" dxfId="4524" priority="862" operator="lessThan">
      <formula>$C$4</formula>
    </cfRule>
  </conditionalFormatting>
  <conditionalFormatting sqref="AJ23">
    <cfRule type="cellIs" dxfId="4523" priority="863" operator="lessThan">
      <formula>$C$4</formula>
    </cfRule>
  </conditionalFormatting>
  <conditionalFormatting sqref="AJ24">
    <cfRule type="cellIs" dxfId="4522" priority="864" operator="lessThan">
      <formula>$C$4</formula>
    </cfRule>
  </conditionalFormatting>
  <conditionalFormatting sqref="AJ25">
    <cfRule type="cellIs" dxfId="4521" priority="865" operator="lessThan">
      <formula>$C$4</formula>
    </cfRule>
  </conditionalFormatting>
  <conditionalFormatting sqref="AJ26">
    <cfRule type="cellIs" dxfId="4520" priority="866" operator="lessThan">
      <formula>$C$4</formula>
    </cfRule>
  </conditionalFormatting>
  <conditionalFormatting sqref="AJ27">
    <cfRule type="cellIs" dxfId="4519" priority="867" operator="lessThan">
      <formula>$C$4</formula>
    </cfRule>
  </conditionalFormatting>
  <conditionalFormatting sqref="AJ28">
    <cfRule type="cellIs" dxfId="4518" priority="868" operator="lessThan">
      <formula>$C$4</formula>
    </cfRule>
  </conditionalFormatting>
  <conditionalFormatting sqref="AJ29">
    <cfRule type="cellIs" dxfId="4517" priority="869" operator="lessThan">
      <formula>$C$4</formula>
    </cfRule>
  </conditionalFormatting>
  <conditionalFormatting sqref="AJ30">
    <cfRule type="cellIs" dxfId="4516" priority="870" operator="lessThan">
      <formula>$C$4</formula>
    </cfRule>
  </conditionalFormatting>
  <conditionalFormatting sqref="AJ31">
    <cfRule type="cellIs" dxfId="4515" priority="871" operator="lessThan">
      <formula>$C$4</formula>
    </cfRule>
  </conditionalFormatting>
  <conditionalFormatting sqref="AJ32">
    <cfRule type="cellIs" dxfId="4514" priority="872" operator="lessThan">
      <formula>$C$4</formula>
    </cfRule>
  </conditionalFormatting>
  <conditionalFormatting sqref="AJ33">
    <cfRule type="cellIs" dxfId="4513" priority="873" operator="lessThan">
      <formula>$C$4</formula>
    </cfRule>
  </conditionalFormatting>
  <conditionalFormatting sqref="AJ34">
    <cfRule type="cellIs" dxfId="4512" priority="874" operator="lessThan">
      <formula>$C$4</formula>
    </cfRule>
  </conditionalFormatting>
  <conditionalFormatting sqref="AJ35">
    <cfRule type="cellIs" dxfId="4511" priority="875" operator="lessThan">
      <formula>$C$4</formula>
    </cfRule>
  </conditionalFormatting>
  <conditionalFormatting sqref="AJ36">
    <cfRule type="cellIs" dxfId="4510" priority="876" operator="lessThan">
      <formula>$C$4</formula>
    </cfRule>
  </conditionalFormatting>
  <conditionalFormatting sqref="AJ37">
    <cfRule type="cellIs" dxfId="4509" priority="877" operator="lessThan">
      <formula>$C$4</formula>
    </cfRule>
  </conditionalFormatting>
  <conditionalFormatting sqref="AJ38">
    <cfRule type="cellIs" dxfId="4508" priority="878" operator="lessThan">
      <formula>$C$4</formula>
    </cfRule>
  </conditionalFormatting>
  <conditionalFormatting sqref="AJ39">
    <cfRule type="cellIs" dxfId="4507" priority="879" operator="lessThan">
      <formula>$C$4</formula>
    </cfRule>
  </conditionalFormatting>
  <conditionalFormatting sqref="AJ40">
    <cfRule type="cellIs" dxfId="4506" priority="880" operator="lessThan">
      <formula>$C$4</formula>
    </cfRule>
  </conditionalFormatting>
  <conditionalFormatting sqref="AJ41">
    <cfRule type="cellIs" dxfId="4505" priority="881" operator="lessThan">
      <formula>$C$4</formula>
    </cfRule>
  </conditionalFormatting>
  <conditionalFormatting sqref="AJ42">
    <cfRule type="cellIs" dxfId="4504" priority="882" operator="lessThan">
      <formula>$C$4</formula>
    </cfRule>
  </conditionalFormatting>
  <conditionalFormatting sqref="AJ43">
    <cfRule type="cellIs" dxfId="4503" priority="883" operator="lessThan">
      <formula>$C$4</formula>
    </cfRule>
  </conditionalFormatting>
  <conditionalFormatting sqref="AJ44">
    <cfRule type="cellIs" dxfId="4502" priority="884" operator="lessThan">
      <formula>$C$4</formula>
    </cfRule>
  </conditionalFormatting>
  <conditionalFormatting sqref="AJ45">
    <cfRule type="cellIs" dxfId="4501" priority="885" operator="lessThan">
      <formula>$C$4</formula>
    </cfRule>
  </conditionalFormatting>
  <conditionalFormatting sqref="AJ46">
    <cfRule type="cellIs" dxfId="4500" priority="886" operator="lessThan">
      <formula>$C$4</formula>
    </cfRule>
  </conditionalFormatting>
  <conditionalFormatting sqref="AJ47">
    <cfRule type="cellIs" dxfId="4499" priority="887" operator="lessThan">
      <formula>$C$4</formula>
    </cfRule>
  </conditionalFormatting>
  <conditionalFormatting sqref="AJ48">
    <cfRule type="cellIs" dxfId="4498" priority="888" operator="lessThan">
      <formula>$C$4</formula>
    </cfRule>
  </conditionalFormatting>
  <conditionalFormatting sqref="AJ49">
    <cfRule type="cellIs" dxfId="4497" priority="889" operator="lessThan">
      <formula>$C$4</formula>
    </cfRule>
  </conditionalFormatting>
  <conditionalFormatting sqref="AJ50">
    <cfRule type="cellIs" dxfId="4496" priority="890" operator="lessThan">
      <formula>$C$4</formula>
    </cfRule>
  </conditionalFormatting>
  <conditionalFormatting sqref="AJ51">
    <cfRule type="cellIs" dxfId="4495" priority="891" operator="lessThan">
      <formula>$C$4</formula>
    </cfRule>
  </conditionalFormatting>
  <conditionalFormatting sqref="AJ52">
    <cfRule type="cellIs" dxfId="4494" priority="892" operator="lessThan">
      <formula>$C$4</formula>
    </cfRule>
  </conditionalFormatting>
  <conditionalFormatting sqref="AJ53">
    <cfRule type="cellIs" dxfId="4493" priority="893" operator="lessThan">
      <formula>$C$4</formula>
    </cfRule>
  </conditionalFormatting>
  <conditionalFormatting sqref="AJ54">
    <cfRule type="cellIs" dxfId="4492" priority="894" operator="lessThan">
      <formula>$C$4</formula>
    </cfRule>
  </conditionalFormatting>
  <conditionalFormatting sqref="AJ55">
    <cfRule type="cellIs" dxfId="4491" priority="895" operator="lessThan">
      <formula>$C$4</formula>
    </cfRule>
  </conditionalFormatting>
  <conditionalFormatting sqref="AJ56">
    <cfRule type="cellIs" dxfId="4490" priority="896" operator="lessThan">
      <formula>$C$4</formula>
    </cfRule>
  </conditionalFormatting>
  <conditionalFormatting sqref="AJ57">
    <cfRule type="cellIs" dxfId="4489" priority="897" operator="lessThan">
      <formula>$C$4</formula>
    </cfRule>
  </conditionalFormatting>
  <conditionalFormatting sqref="AJ58">
    <cfRule type="cellIs" dxfId="4488" priority="898" operator="lessThan">
      <formula>$C$4</formula>
    </cfRule>
  </conditionalFormatting>
  <conditionalFormatting sqref="AJ59">
    <cfRule type="cellIs" dxfId="4487" priority="899" operator="lessThan">
      <formula>$C$4</formula>
    </cfRule>
  </conditionalFormatting>
  <conditionalFormatting sqref="AJ60">
    <cfRule type="cellIs" dxfId="4486" priority="900" operator="lessThan">
      <formula>$C$4</formula>
    </cfRule>
  </conditionalFormatting>
  <conditionalFormatting sqref="AK11">
    <cfRule type="cellIs" dxfId="4485" priority="901" operator="lessThan">
      <formula>$C$4</formula>
    </cfRule>
  </conditionalFormatting>
  <conditionalFormatting sqref="AK12">
    <cfRule type="cellIs" dxfId="4484" priority="902" operator="lessThan">
      <formula>$C$4</formula>
    </cfRule>
  </conditionalFormatting>
  <conditionalFormatting sqref="AK13">
    <cfRule type="cellIs" dxfId="4483" priority="903" operator="lessThan">
      <formula>$C$4</formula>
    </cfRule>
  </conditionalFormatting>
  <conditionalFormatting sqref="AK14">
    <cfRule type="cellIs" dxfId="4482" priority="904" operator="lessThan">
      <formula>$C$4</formula>
    </cfRule>
  </conditionalFormatting>
  <conditionalFormatting sqref="AK15">
    <cfRule type="cellIs" dxfId="4481" priority="905" operator="lessThan">
      <formula>$C$4</formula>
    </cfRule>
  </conditionalFormatting>
  <conditionalFormatting sqref="AK16">
    <cfRule type="cellIs" dxfId="4480" priority="906" operator="lessThan">
      <formula>$C$4</formula>
    </cfRule>
  </conditionalFormatting>
  <conditionalFormatting sqref="AK17">
    <cfRule type="cellIs" dxfId="4479" priority="907" operator="lessThan">
      <formula>$C$4</formula>
    </cfRule>
  </conditionalFormatting>
  <conditionalFormatting sqref="AK18:AK22">
    <cfRule type="cellIs" dxfId="4478" priority="908" operator="lessThan">
      <formula>$C$4</formula>
    </cfRule>
  </conditionalFormatting>
  <conditionalFormatting sqref="AK23">
    <cfRule type="cellIs" dxfId="4477" priority="913" operator="lessThan">
      <formula>$C$4</formula>
    </cfRule>
  </conditionalFormatting>
  <conditionalFormatting sqref="AK24:AK44">
    <cfRule type="cellIs" dxfId="4476" priority="914" operator="lessThan">
      <formula>$C$4</formula>
    </cfRule>
  </conditionalFormatting>
  <conditionalFormatting sqref="AK45">
    <cfRule type="cellIs" dxfId="4475" priority="935" operator="lessThan">
      <formula>$C$4</formula>
    </cfRule>
  </conditionalFormatting>
  <conditionalFormatting sqref="AK46">
    <cfRule type="cellIs" dxfId="4474" priority="936" operator="lessThan">
      <formula>$C$4</formula>
    </cfRule>
  </conditionalFormatting>
  <conditionalFormatting sqref="AK47">
    <cfRule type="cellIs" dxfId="4473" priority="937" operator="lessThan">
      <formula>$C$4</formula>
    </cfRule>
  </conditionalFormatting>
  <conditionalFormatting sqref="AK48">
    <cfRule type="cellIs" dxfId="4472" priority="938" operator="lessThan">
      <formula>$C$4</formula>
    </cfRule>
  </conditionalFormatting>
  <conditionalFormatting sqref="AK49">
    <cfRule type="cellIs" dxfId="4471" priority="939" operator="lessThan">
      <formula>$C$4</formula>
    </cfRule>
  </conditionalFormatting>
  <conditionalFormatting sqref="AK50">
    <cfRule type="cellIs" dxfId="4470" priority="940" operator="lessThan">
      <formula>$C$4</formula>
    </cfRule>
  </conditionalFormatting>
  <conditionalFormatting sqref="AK51">
    <cfRule type="cellIs" dxfId="4469" priority="941" operator="lessThan">
      <formula>$C$4</formula>
    </cfRule>
  </conditionalFormatting>
  <conditionalFormatting sqref="AK52">
    <cfRule type="cellIs" dxfId="4468" priority="942" operator="lessThan">
      <formula>$C$4</formula>
    </cfRule>
  </conditionalFormatting>
  <conditionalFormatting sqref="AK53">
    <cfRule type="cellIs" dxfId="4467" priority="943" operator="lessThan">
      <formula>$C$4</formula>
    </cfRule>
  </conditionalFormatting>
  <conditionalFormatting sqref="AK54">
    <cfRule type="cellIs" dxfId="4466" priority="944" operator="lessThan">
      <formula>$C$4</formula>
    </cfRule>
  </conditionalFormatting>
  <conditionalFormatting sqref="AK55">
    <cfRule type="cellIs" dxfId="4465" priority="945" operator="lessThan">
      <formula>$C$4</formula>
    </cfRule>
  </conditionalFormatting>
  <conditionalFormatting sqref="AK56">
    <cfRule type="cellIs" dxfId="4464" priority="946" operator="lessThan">
      <formula>$C$4</formula>
    </cfRule>
  </conditionalFormatting>
  <conditionalFormatting sqref="AK57">
    <cfRule type="cellIs" dxfId="4463" priority="947" operator="lessThan">
      <formula>$C$4</formula>
    </cfRule>
  </conditionalFormatting>
  <conditionalFormatting sqref="AK58">
    <cfRule type="cellIs" dxfId="4462" priority="948" operator="lessThan">
      <formula>$C$4</formula>
    </cfRule>
  </conditionalFormatting>
  <conditionalFormatting sqref="AK59">
    <cfRule type="cellIs" dxfId="4461" priority="949" operator="lessThan">
      <formula>$C$4</formula>
    </cfRule>
  </conditionalFormatting>
  <conditionalFormatting sqref="AK60">
    <cfRule type="cellIs" dxfId="4460" priority="950" operator="lessThan">
      <formula>$C$4</formula>
    </cfRule>
  </conditionalFormatting>
  <conditionalFormatting sqref="AL11">
    <cfRule type="cellIs" dxfId="4459" priority="951" operator="lessThan">
      <formula>$C$4</formula>
    </cfRule>
  </conditionalFormatting>
  <conditionalFormatting sqref="AL12">
    <cfRule type="cellIs" dxfId="4458" priority="952" operator="lessThan">
      <formula>$C$4</formula>
    </cfRule>
  </conditionalFormatting>
  <conditionalFormatting sqref="AL13">
    <cfRule type="cellIs" dxfId="4457" priority="953" operator="lessThan">
      <formula>$C$4</formula>
    </cfRule>
  </conditionalFormatting>
  <conditionalFormatting sqref="AL14">
    <cfRule type="cellIs" dxfId="4456" priority="954" operator="lessThan">
      <formula>$C$4</formula>
    </cfRule>
  </conditionalFormatting>
  <conditionalFormatting sqref="AL15">
    <cfRule type="cellIs" dxfId="4455" priority="955" operator="lessThan">
      <formula>$C$4</formula>
    </cfRule>
  </conditionalFormatting>
  <conditionalFormatting sqref="AL16">
    <cfRule type="cellIs" dxfId="4454" priority="956" operator="lessThan">
      <formula>$C$4</formula>
    </cfRule>
  </conditionalFormatting>
  <conditionalFormatting sqref="AL17">
    <cfRule type="cellIs" dxfId="4453" priority="957" operator="lessThan">
      <formula>$C$4</formula>
    </cfRule>
  </conditionalFormatting>
  <conditionalFormatting sqref="AL18">
    <cfRule type="cellIs" dxfId="4452" priority="958" operator="lessThan">
      <formula>$C$4</formula>
    </cfRule>
  </conditionalFormatting>
  <conditionalFormatting sqref="AL19">
    <cfRule type="cellIs" dxfId="4451" priority="959" operator="lessThan">
      <formula>$C$4</formula>
    </cfRule>
  </conditionalFormatting>
  <conditionalFormatting sqref="AL20">
    <cfRule type="cellIs" dxfId="4450" priority="960" operator="lessThan">
      <formula>$C$4</formula>
    </cfRule>
  </conditionalFormatting>
  <conditionalFormatting sqref="AL21">
    <cfRule type="cellIs" dxfId="4449" priority="961" operator="lessThan">
      <formula>$C$4</formula>
    </cfRule>
  </conditionalFormatting>
  <conditionalFormatting sqref="AL22">
    <cfRule type="cellIs" dxfId="4448" priority="962" operator="lessThan">
      <formula>$C$4</formula>
    </cfRule>
  </conditionalFormatting>
  <conditionalFormatting sqref="AL23">
    <cfRule type="cellIs" dxfId="4447" priority="963" operator="lessThan">
      <formula>$C$4</formula>
    </cfRule>
  </conditionalFormatting>
  <conditionalFormatting sqref="AL24">
    <cfRule type="cellIs" dxfId="4446" priority="964" operator="lessThan">
      <formula>$C$4</formula>
    </cfRule>
  </conditionalFormatting>
  <conditionalFormatting sqref="AL25">
    <cfRule type="cellIs" dxfId="4445" priority="965" operator="lessThan">
      <formula>$C$4</formula>
    </cfRule>
  </conditionalFormatting>
  <conditionalFormatting sqref="AL26">
    <cfRule type="cellIs" dxfId="4444" priority="966" operator="lessThan">
      <formula>$C$4</formula>
    </cfRule>
  </conditionalFormatting>
  <conditionalFormatting sqref="AL27">
    <cfRule type="cellIs" dxfId="4443" priority="967" operator="lessThan">
      <formula>$C$4</formula>
    </cfRule>
  </conditionalFormatting>
  <conditionalFormatting sqref="AL28">
    <cfRule type="cellIs" dxfId="4442" priority="968" operator="lessThan">
      <formula>$C$4</formula>
    </cfRule>
  </conditionalFormatting>
  <conditionalFormatting sqref="AL29">
    <cfRule type="cellIs" dxfId="4441" priority="969" operator="lessThan">
      <formula>$C$4</formula>
    </cfRule>
  </conditionalFormatting>
  <conditionalFormatting sqref="AL30">
    <cfRule type="cellIs" dxfId="4440" priority="970" operator="lessThan">
      <formula>$C$4</formula>
    </cfRule>
  </conditionalFormatting>
  <conditionalFormatting sqref="AL31">
    <cfRule type="cellIs" dxfId="4439" priority="971" operator="lessThan">
      <formula>$C$4</formula>
    </cfRule>
  </conditionalFormatting>
  <conditionalFormatting sqref="AL32">
    <cfRule type="cellIs" dxfId="4438" priority="972" operator="lessThan">
      <formula>$C$4</formula>
    </cfRule>
  </conditionalFormatting>
  <conditionalFormatting sqref="AL33">
    <cfRule type="cellIs" dxfId="4437" priority="973" operator="lessThan">
      <formula>$C$4</formula>
    </cfRule>
  </conditionalFormatting>
  <conditionalFormatting sqref="AL34">
    <cfRule type="cellIs" dxfId="4436" priority="974" operator="lessThan">
      <formula>$C$4</formula>
    </cfRule>
  </conditionalFormatting>
  <conditionalFormatting sqref="AL35">
    <cfRule type="cellIs" dxfId="4435" priority="975" operator="lessThan">
      <formula>$C$4</formula>
    </cfRule>
  </conditionalFormatting>
  <conditionalFormatting sqref="AL36">
    <cfRule type="cellIs" dxfId="4434" priority="976" operator="lessThan">
      <formula>$C$4</formula>
    </cfRule>
  </conditionalFormatting>
  <conditionalFormatting sqref="AL37">
    <cfRule type="cellIs" dxfId="4433" priority="977" operator="lessThan">
      <formula>$C$4</formula>
    </cfRule>
  </conditionalFormatting>
  <conditionalFormatting sqref="AL38">
    <cfRule type="cellIs" dxfId="4432" priority="978" operator="lessThan">
      <formula>$C$4</formula>
    </cfRule>
  </conditionalFormatting>
  <conditionalFormatting sqref="AL39">
    <cfRule type="cellIs" dxfId="4431" priority="979" operator="lessThan">
      <formula>$C$4</formula>
    </cfRule>
  </conditionalFormatting>
  <conditionalFormatting sqref="AL40">
    <cfRule type="cellIs" dxfId="4430" priority="980" operator="lessThan">
      <formula>$C$4</formula>
    </cfRule>
  </conditionalFormatting>
  <conditionalFormatting sqref="AL41">
    <cfRule type="cellIs" dxfId="4429" priority="981" operator="lessThan">
      <formula>$C$4</formula>
    </cfRule>
  </conditionalFormatting>
  <conditionalFormatting sqref="AL42">
    <cfRule type="cellIs" dxfId="4428" priority="982" operator="lessThan">
      <formula>$C$4</formula>
    </cfRule>
  </conditionalFormatting>
  <conditionalFormatting sqref="AL43">
    <cfRule type="cellIs" dxfId="4427" priority="983" operator="lessThan">
      <formula>$C$4</formula>
    </cfRule>
  </conditionalFormatting>
  <conditionalFormatting sqref="AL44">
    <cfRule type="cellIs" dxfId="4426" priority="984" operator="lessThan">
      <formula>$C$4</formula>
    </cfRule>
  </conditionalFormatting>
  <conditionalFormatting sqref="AL45">
    <cfRule type="cellIs" dxfId="4425" priority="985" operator="lessThan">
      <formula>$C$4</formula>
    </cfRule>
  </conditionalFormatting>
  <conditionalFormatting sqref="AL46">
    <cfRule type="cellIs" dxfId="4424" priority="986" operator="lessThan">
      <formula>$C$4</formula>
    </cfRule>
  </conditionalFormatting>
  <conditionalFormatting sqref="AL47">
    <cfRule type="cellIs" dxfId="4423" priority="987" operator="lessThan">
      <formula>$C$4</formula>
    </cfRule>
  </conditionalFormatting>
  <conditionalFormatting sqref="AL48">
    <cfRule type="cellIs" dxfId="4422" priority="988" operator="lessThan">
      <formula>$C$4</formula>
    </cfRule>
  </conditionalFormatting>
  <conditionalFormatting sqref="AL49">
    <cfRule type="cellIs" dxfId="4421" priority="989" operator="lessThan">
      <formula>$C$4</formula>
    </cfRule>
  </conditionalFormatting>
  <conditionalFormatting sqref="AL50">
    <cfRule type="cellIs" dxfId="4420" priority="990" operator="lessThan">
      <formula>$C$4</formula>
    </cfRule>
  </conditionalFormatting>
  <conditionalFormatting sqref="AL51">
    <cfRule type="cellIs" dxfId="4419" priority="991" operator="lessThan">
      <formula>$C$4</formula>
    </cfRule>
  </conditionalFormatting>
  <conditionalFormatting sqref="AL52">
    <cfRule type="cellIs" dxfId="4418" priority="992" operator="lessThan">
      <formula>$C$4</formula>
    </cfRule>
  </conditionalFormatting>
  <conditionalFormatting sqref="AL53">
    <cfRule type="cellIs" dxfId="4417" priority="993" operator="lessThan">
      <formula>$C$4</formula>
    </cfRule>
  </conditionalFormatting>
  <conditionalFormatting sqref="AL54">
    <cfRule type="cellIs" dxfId="4416" priority="994" operator="lessThan">
      <formula>$C$4</formula>
    </cfRule>
  </conditionalFormatting>
  <conditionalFormatting sqref="AL55">
    <cfRule type="cellIs" dxfId="4415" priority="995" operator="lessThan">
      <formula>$C$4</formula>
    </cfRule>
  </conditionalFormatting>
  <conditionalFormatting sqref="AL56">
    <cfRule type="cellIs" dxfId="4414" priority="996" operator="lessThan">
      <formula>$C$4</formula>
    </cfRule>
  </conditionalFormatting>
  <conditionalFormatting sqref="AL57">
    <cfRule type="cellIs" dxfId="4413" priority="997" operator="lessThan">
      <formula>$C$4</formula>
    </cfRule>
  </conditionalFormatting>
  <conditionalFormatting sqref="AL58">
    <cfRule type="cellIs" dxfId="4412" priority="998" operator="lessThan">
      <formula>$C$4</formula>
    </cfRule>
  </conditionalFormatting>
  <conditionalFormatting sqref="AL59">
    <cfRule type="cellIs" dxfId="4411" priority="999" operator="lessThan">
      <formula>$C$4</formula>
    </cfRule>
  </conditionalFormatting>
  <conditionalFormatting sqref="AL60">
    <cfRule type="cellIs" dxfId="4410" priority="1000" operator="lessThan">
      <formula>$C$4</formula>
    </cfRule>
  </conditionalFormatting>
  <conditionalFormatting sqref="AM11">
    <cfRule type="cellIs" dxfId="4409" priority="1001" operator="lessThan">
      <formula>$C$4</formula>
    </cfRule>
  </conditionalFormatting>
  <conditionalFormatting sqref="AM12">
    <cfRule type="cellIs" dxfId="4408" priority="1002" operator="lessThan">
      <formula>$C$4</formula>
    </cfRule>
  </conditionalFormatting>
  <conditionalFormatting sqref="AM13">
    <cfRule type="cellIs" dxfId="4407" priority="1003" operator="lessThan">
      <formula>$C$4</formula>
    </cfRule>
  </conditionalFormatting>
  <conditionalFormatting sqref="AM14">
    <cfRule type="cellIs" dxfId="4406" priority="1004" operator="lessThan">
      <formula>$C$4</formula>
    </cfRule>
  </conditionalFormatting>
  <conditionalFormatting sqref="AM15">
    <cfRule type="cellIs" dxfId="4405" priority="1005" operator="lessThan">
      <formula>$C$4</formula>
    </cfRule>
  </conditionalFormatting>
  <conditionalFormatting sqref="AM16">
    <cfRule type="cellIs" dxfId="4404" priority="1006" operator="lessThan">
      <formula>$C$4</formula>
    </cfRule>
  </conditionalFormatting>
  <conditionalFormatting sqref="AM17">
    <cfRule type="cellIs" dxfId="4403" priority="1007" operator="lessThan">
      <formula>$C$4</formula>
    </cfRule>
  </conditionalFormatting>
  <conditionalFormatting sqref="AM18">
    <cfRule type="cellIs" dxfId="4402" priority="1008" operator="lessThan">
      <formula>$C$4</formula>
    </cfRule>
  </conditionalFormatting>
  <conditionalFormatting sqref="AM19">
    <cfRule type="cellIs" dxfId="4401" priority="1009" operator="lessThan">
      <formula>$C$4</formula>
    </cfRule>
  </conditionalFormatting>
  <conditionalFormatting sqref="AM20">
    <cfRule type="cellIs" dxfId="4400" priority="1010" operator="lessThan">
      <formula>$C$4</formula>
    </cfRule>
  </conditionalFormatting>
  <conditionalFormatting sqref="AM21">
    <cfRule type="cellIs" dxfId="4399" priority="1011" operator="lessThan">
      <formula>$C$4</formula>
    </cfRule>
  </conditionalFormatting>
  <conditionalFormatting sqref="AM22">
    <cfRule type="cellIs" dxfId="4398" priority="1012" operator="lessThan">
      <formula>$C$4</formula>
    </cfRule>
  </conditionalFormatting>
  <conditionalFormatting sqref="AM23">
    <cfRule type="cellIs" dxfId="4397" priority="1013" operator="lessThan">
      <formula>$C$4</formula>
    </cfRule>
  </conditionalFormatting>
  <conditionalFormatting sqref="AM24">
    <cfRule type="cellIs" dxfId="4396" priority="1014" operator="lessThan">
      <formula>$C$4</formula>
    </cfRule>
  </conditionalFormatting>
  <conditionalFormatting sqref="AM25">
    <cfRule type="cellIs" dxfId="4395" priority="1015" operator="lessThan">
      <formula>$C$4</formula>
    </cfRule>
  </conditionalFormatting>
  <conditionalFormatting sqref="AM26">
    <cfRule type="cellIs" dxfId="4394" priority="1016" operator="lessThan">
      <formula>$C$4</formula>
    </cfRule>
  </conditionalFormatting>
  <conditionalFormatting sqref="AM27">
    <cfRule type="cellIs" dxfId="4393" priority="1017" operator="lessThan">
      <formula>$C$4</formula>
    </cfRule>
  </conditionalFormatting>
  <conditionalFormatting sqref="AM28">
    <cfRule type="cellIs" dxfId="4392" priority="1018" operator="lessThan">
      <formula>$C$4</formula>
    </cfRule>
  </conditionalFormatting>
  <conditionalFormatting sqref="AM29">
    <cfRule type="cellIs" dxfId="4391" priority="1019" operator="lessThan">
      <formula>$C$4</formula>
    </cfRule>
  </conditionalFormatting>
  <conditionalFormatting sqref="AM30">
    <cfRule type="cellIs" dxfId="4390" priority="1020" operator="lessThan">
      <formula>$C$4</formula>
    </cfRule>
  </conditionalFormatting>
  <conditionalFormatting sqref="AM31">
    <cfRule type="cellIs" dxfId="4389" priority="1021" operator="lessThan">
      <formula>$C$4</formula>
    </cfRule>
  </conditionalFormatting>
  <conditionalFormatting sqref="AM32">
    <cfRule type="cellIs" dxfId="4388" priority="1022" operator="lessThan">
      <formula>$C$4</formula>
    </cfRule>
  </conditionalFormatting>
  <conditionalFormatting sqref="AM33">
    <cfRule type="cellIs" dxfId="4387" priority="1023" operator="lessThan">
      <formula>$C$4</formula>
    </cfRule>
  </conditionalFormatting>
  <conditionalFormatting sqref="AM34">
    <cfRule type="cellIs" dxfId="4386" priority="1024" operator="lessThan">
      <formula>$C$4</formula>
    </cfRule>
  </conditionalFormatting>
  <conditionalFormatting sqref="AM35">
    <cfRule type="cellIs" dxfId="4385" priority="1025" operator="lessThan">
      <formula>$C$4</formula>
    </cfRule>
  </conditionalFormatting>
  <conditionalFormatting sqref="AM36">
    <cfRule type="cellIs" dxfId="4384" priority="1026" operator="lessThan">
      <formula>$C$4</formula>
    </cfRule>
  </conditionalFormatting>
  <conditionalFormatting sqref="AM37">
    <cfRule type="cellIs" dxfId="4383" priority="1027" operator="lessThan">
      <formula>$C$4</formula>
    </cfRule>
  </conditionalFormatting>
  <conditionalFormatting sqref="AM38">
    <cfRule type="cellIs" dxfId="4382" priority="1028" operator="lessThan">
      <formula>$C$4</formula>
    </cfRule>
  </conditionalFormatting>
  <conditionalFormatting sqref="AM39">
    <cfRule type="cellIs" dxfId="4381" priority="1029" operator="lessThan">
      <formula>$C$4</formula>
    </cfRule>
  </conditionalFormatting>
  <conditionalFormatting sqref="AM40">
    <cfRule type="cellIs" dxfId="4380" priority="1030" operator="lessThan">
      <formula>$C$4</formula>
    </cfRule>
  </conditionalFormatting>
  <conditionalFormatting sqref="AM41">
    <cfRule type="cellIs" dxfId="4379" priority="1031" operator="lessThan">
      <formula>$C$4</formula>
    </cfRule>
  </conditionalFormatting>
  <conditionalFormatting sqref="AM42">
    <cfRule type="cellIs" dxfId="4378" priority="1032" operator="lessThan">
      <formula>$C$4</formula>
    </cfRule>
  </conditionalFormatting>
  <conditionalFormatting sqref="AM43">
    <cfRule type="cellIs" dxfId="4377" priority="1033" operator="lessThan">
      <formula>$C$4</formula>
    </cfRule>
  </conditionalFormatting>
  <conditionalFormatting sqref="AM44">
    <cfRule type="cellIs" dxfId="4376" priority="1034" operator="lessThan">
      <formula>$C$4</formula>
    </cfRule>
  </conditionalFormatting>
  <conditionalFormatting sqref="AM45">
    <cfRule type="cellIs" dxfId="4375" priority="1035" operator="lessThan">
      <formula>$C$4</formula>
    </cfRule>
  </conditionalFormatting>
  <conditionalFormatting sqref="AM46">
    <cfRule type="cellIs" dxfId="4374" priority="1036" operator="lessThan">
      <formula>$C$4</formula>
    </cfRule>
  </conditionalFormatting>
  <conditionalFormatting sqref="AM47">
    <cfRule type="cellIs" dxfId="4373" priority="1037" operator="lessThan">
      <formula>$C$4</formula>
    </cfRule>
  </conditionalFormatting>
  <conditionalFormatting sqref="AM48">
    <cfRule type="cellIs" dxfId="4372" priority="1038" operator="lessThan">
      <formula>$C$4</formula>
    </cfRule>
  </conditionalFormatting>
  <conditionalFormatting sqref="AM49">
    <cfRule type="cellIs" dxfId="4371" priority="1039" operator="lessThan">
      <formula>$C$4</formula>
    </cfRule>
  </conditionalFormatting>
  <conditionalFormatting sqref="AM50">
    <cfRule type="cellIs" dxfId="4370" priority="1040" operator="lessThan">
      <formula>$C$4</formula>
    </cfRule>
  </conditionalFormatting>
  <conditionalFormatting sqref="AM51">
    <cfRule type="cellIs" dxfId="4369" priority="1041" operator="lessThan">
      <formula>$C$4</formula>
    </cfRule>
  </conditionalFormatting>
  <conditionalFormatting sqref="AM52">
    <cfRule type="cellIs" dxfId="4368" priority="1042" operator="lessThan">
      <formula>$C$4</formula>
    </cfRule>
  </conditionalFormatting>
  <conditionalFormatting sqref="AM53">
    <cfRule type="cellIs" dxfId="4367" priority="1043" operator="lessThan">
      <formula>$C$4</formula>
    </cfRule>
  </conditionalFormatting>
  <conditionalFormatting sqref="AM54">
    <cfRule type="cellIs" dxfId="4366" priority="1044" operator="lessThan">
      <formula>$C$4</formula>
    </cfRule>
  </conditionalFormatting>
  <conditionalFormatting sqref="AM55">
    <cfRule type="cellIs" dxfId="4365" priority="1045" operator="lessThan">
      <formula>$C$4</formula>
    </cfRule>
  </conditionalFormatting>
  <conditionalFormatting sqref="AM56">
    <cfRule type="cellIs" dxfId="4364" priority="1046" operator="lessThan">
      <formula>$C$4</formula>
    </cfRule>
  </conditionalFormatting>
  <conditionalFormatting sqref="AM57">
    <cfRule type="cellIs" dxfId="4363" priority="1047" operator="lessThan">
      <formula>$C$4</formula>
    </cfRule>
  </conditionalFormatting>
  <conditionalFormatting sqref="AM58">
    <cfRule type="cellIs" dxfId="4362" priority="1048" operator="lessThan">
      <formula>$C$4</formula>
    </cfRule>
  </conditionalFormatting>
  <conditionalFormatting sqref="AM59">
    <cfRule type="cellIs" dxfId="4361" priority="1049" operator="lessThan">
      <formula>$C$4</formula>
    </cfRule>
  </conditionalFormatting>
  <conditionalFormatting sqref="AM60">
    <cfRule type="cellIs" dxfId="4360" priority="1050" operator="lessThan">
      <formula>$C$4</formula>
    </cfRule>
  </conditionalFormatting>
  <conditionalFormatting sqref="AN11">
    <cfRule type="cellIs" dxfId="4359" priority="1051" operator="lessThan">
      <formula>$C$4</formula>
    </cfRule>
  </conditionalFormatting>
  <conditionalFormatting sqref="AN12">
    <cfRule type="cellIs" dxfId="4358" priority="1052" operator="lessThan">
      <formula>$C$4</formula>
    </cfRule>
  </conditionalFormatting>
  <conditionalFormatting sqref="AN13">
    <cfRule type="cellIs" dxfId="4357" priority="1053" operator="lessThan">
      <formula>$C$4</formula>
    </cfRule>
  </conditionalFormatting>
  <conditionalFormatting sqref="AN14">
    <cfRule type="cellIs" dxfId="4356" priority="1054" operator="lessThan">
      <formula>$C$4</formula>
    </cfRule>
  </conditionalFormatting>
  <conditionalFormatting sqref="AN15">
    <cfRule type="cellIs" dxfId="4355" priority="1055" operator="lessThan">
      <formula>$C$4</formula>
    </cfRule>
  </conditionalFormatting>
  <conditionalFormatting sqref="AN16">
    <cfRule type="cellIs" dxfId="4354" priority="1056" operator="lessThan">
      <formula>$C$4</formula>
    </cfRule>
  </conditionalFormatting>
  <conditionalFormatting sqref="AN17">
    <cfRule type="cellIs" dxfId="4353" priority="1057" operator="lessThan">
      <formula>$C$4</formula>
    </cfRule>
  </conditionalFormatting>
  <conditionalFormatting sqref="AN18">
    <cfRule type="cellIs" dxfId="4352" priority="1058" operator="lessThan">
      <formula>$C$4</formula>
    </cfRule>
  </conditionalFormatting>
  <conditionalFormatting sqref="AN19">
    <cfRule type="cellIs" dxfId="4351" priority="1059" operator="lessThan">
      <formula>$C$4</formula>
    </cfRule>
  </conditionalFormatting>
  <conditionalFormatting sqref="AN20">
    <cfRule type="cellIs" dxfId="4350" priority="1060" operator="lessThan">
      <formula>$C$4</formula>
    </cfRule>
  </conditionalFormatting>
  <conditionalFormatting sqref="AN21">
    <cfRule type="cellIs" dxfId="4349" priority="1061" operator="lessThan">
      <formula>$C$4</formula>
    </cfRule>
  </conditionalFormatting>
  <conditionalFormatting sqref="AN22">
    <cfRule type="cellIs" dxfId="4348" priority="1062" operator="lessThan">
      <formula>$C$4</formula>
    </cfRule>
  </conditionalFormatting>
  <conditionalFormatting sqref="AN23">
    <cfRule type="cellIs" dxfId="4347" priority="1063" operator="lessThan">
      <formula>$C$4</formula>
    </cfRule>
  </conditionalFormatting>
  <conditionalFormatting sqref="AN24">
    <cfRule type="cellIs" dxfId="4346" priority="1064" operator="lessThan">
      <formula>$C$4</formula>
    </cfRule>
  </conditionalFormatting>
  <conditionalFormatting sqref="AN25">
    <cfRule type="cellIs" dxfId="4345" priority="1065" operator="lessThan">
      <formula>$C$4</formula>
    </cfRule>
  </conditionalFormatting>
  <conditionalFormatting sqref="AN26">
    <cfRule type="cellIs" dxfId="4344" priority="1066" operator="lessThan">
      <formula>$C$4</formula>
    </cfRule>
  </conditionalFormatting>
  <conditionalFormatting sqref="AN27">
    <cfRule type="cellIs" dxfId="4343" priority="1067" operator="lessThan">
      <formula>$C$4</formula>
    </cfRule>
  </conditionalFormatting>
  <conditionalFormatting sqref="AN28">
    <cfRule type="cellIs" dxfId="4342" priority="1068" operator="lessThan">
      <formula>$C$4</formula>
    </cfRule>
  </conditionalFormatting>
  <conditionalFormatting sqref="AN29">
    <cfRule type="cellIs" dxfId="4341" priority="1069" operator="lessThan">
      <formula>$C$4</formula>
    </cfRule>
  </conditionalFormatting>
  <conditionalFormatting sqref="AN30">
    <cfRule type="cellIs" dxfId="4340" priority="1070" operator="lessThan">
      <formula>$C$4</formula>
    </cfRule>
  </conditionalFormatting>
  <conditionalFormatting sqref="AN31">
    <cfRule type="cellIs" dxfId="4339" priority="1071" operator="lessThan">
      <formula>$C$4</formula>
    </cfRule>
  </conditionalFormatting>
  <conditionalFormatting sqref="AN32">
    <cfRule type="cellIs" dxfId="4338" priority="1072" operator="lessThan">
      <formula>$C$4</formula>
    </cfRule>
  </conditionalFormatting>
  <conditionalFormatting sqref="AN33">
    <cfRule type="cellIs" dxfId="4337" priority="1073" operator="lessThan">
      <formula>$C$4</formula>
    </cfRule>
  </conditionalFormatting>
  <conditionalFormatting sqref="AN34">
    <cfRule type="cellIs" dxfId="4336" priority="1074" operator="lessThan">
      <formula>$C$4</formula>
    </cfRule>
  </conditionalFormatting>
  <conditionalFormatting sqref="AN35">
    <cfRule type="cellIs" dxfId="4335" priority="1075" operator="lessThan">
      <formula>$C$4</formula>
    </cfRule>
  </conditionalFormatting>
  <conditionalFormatting sqref="AN36">
    <cfRule type="cellIs" dxfId="4334" priority="1076" operator="lessThan">
      <formula>$C$4</formula>
    </cfRule>
  </conditionalFormatting>
  <conditionalFormatting sqref="AN37">
    <cfRule type="cellIs" dxfId="4333" priority="1077" operator="lessThan">
      <formula>$C$4</formula>
    </cfRule>
  </conditionalFormatting>
  <conditionalFormatting sqref="AN38">
    <cfRule type="cellIs" dxfId="4332" priority="1078" operator="lessThan">
      <formula>$C$4</formula>
    </cfRule>
  </conditionalFormatting>
  <conditionalFormatting sqref="AN39">
    <cfRule type="cellIs" dxfId="4331" priority="1079" operator="lessThan">
      <formula>$C$4</formula>
    </cfRule>
  </conditionalFormatting>
  <conditionalFormatting sqref="AN40">
    <cfRule type="cellIs" dxfId="4330" priority="1080" operator="lessThan">
      <formula>$C$4</formula>
    </cfRule>
  </conditionalFormatting>
  <conditionalFormatting sqref="AN41">
    <cfRule type="cellIs" dxfId="4329" priority="1081" operator="lessThan">
      <formula>$C$4</formula>
    </cfRule>
  </conditionalFormatting>
  <conditionalFormatting sqref="AN42">
    <cfRule type="cellIs" dxfId="4328" priority="1082" operator="lessThan">
      <formula>$C$4</formula>
    </cfRule>
  </conditionalFormatting>
  <conditionalFormatting sqref="AN43">
    <cfRule type="cellIs" dxfId="4327" priority="1083" operator="lessThan">
      <formula>$C$4</formula>
    </cfRule>
  </conditionalFormatting>
  <conditionalFormatting sqref="AN44">
    <cfRule type="cellIs" dxfId="4326" priority="1084" operator="lessThan">
      <formula>$C$4</formula>
    </cfRule>
  </conditionalFormatting>
  <conditionalFormatting sqref="AN45">
    <cfRule type="cellIs" dxfId="4325" priority="1085" operator="lessThan">
      <formula>$C$4</formula>
    </cfRule>
  </conditionalFormatting>
  <conditionalFormatting sqref="AN46">
    <cfRule type="cellIs" dxfId="4324" priority="1086" operator="lessThan">
      <formula>$C$4</formula>
    </cfRule>
  </conditionalFormatting>
  <conditionalFormatting sqref="AN47">
    <cfRule type="cellIs" dxfId="4323" priority="1087" operator="lessThan">
      <formula>$C$4</formula>
    </cfRule>
  </conditionalFormatting>
  <conditionalFormatting sqref="AN48">
    <cfRule type="cellIs" dxfId="4322" priority="1088" operator="lessThan">
      <formula>$C$4</formula>
    </cfRule>
  </conditionalFormatting>
  <conditionalFormatting sqref="AN49">
    <cfRule type="cellIs" dxfId="4321" priority="1089" operator="lessThan">
      <formula>$C$4</formula>
    </cfRule>
  </conditionalFormatting>
  <conditionalFormatting sqref="AN50">
    <cfRule type="cellIs" dxfId="4320" priority="1090" operator="lessThan">
      <formula>$C$4</formula>
    </cfRule>
  </conditionalFormatting>
  <conditionalFormatting sqref="AN51">
    <cfRule type="cellIs" dxfId="4319" priority="1091" operator="lessThan">
      <formula>$C$4</formula>
    </cfRule>
  </conditionalFormatting>
  <conditionalFormatting sqref="AN52">
    <cfRule type="cellIs" dxfId="4318" priority="1092" operator="lessThan">
      <formula>$C$4</formula>
    </cfRule>
  </conditionalFormatting>
  <conditionalFormatting sqref="AN53">
    <cfRule type="cellIs" dxfId="4317" priority="1093" operator="lessThan">
      <formula>$C$4</formula>
    </cfRule>
  </conditionalFormatting>
  <conditionalFormatting sqref="AN54">
    <cfRule type="cellIs" dxfId="4316" priority="1094" operator="lessThan">
      <formula>$C$4</formula>
    </cfRule>
  </conditionalFormatting>
  <conditionalFormatting sqref="AN55">
    <cfRule type="cellIs" dxfId="4315" priority="1095" operator="lessThan">
      <formula>$C$4</formula>
    </cfRule>
  </conditionalFormatting>
  <conditionalFormatting sqref="AN56">
    <cfRule type="cellIs" dxfId="4314" priority="1096" operator="lessThan">
      <formula>$C$4</formula>
    </cfRule>
  </conditionalFormatting>
  <conditionalFormatting sqref="AN57">
    <cfRule type="cellIs" dxfId="4313" priority="1097" operator="lessThan">
      <formula>$C$4</formula>
    </cfRule>
  </conditionalFormatting>
  <conditionalFormatting sqref="AN58">
    <cfRule type="cellIs" dxfId="4312" priority="1098" operator="lessThan">
      <formula>$C$4</formula>
    </cfRule>
  </conditionalFormatting>
  <conditionalFormatting sqref="AN59">
    <cfRule type="cellIs" dxfId="4311" priority="1099" operator="lessThan">
      <formula>$C$4</formula>
    </cfRule>
  </conditionalFormatting>
  <conditionalFormatting sqref="AN60">
    <cfRule type="cellIs" dxfId="4310" priority="1100" operator="lessThan">
      <formula>$C$4</formula>
    </cfRule>
  </conditionalFormatting>
  <conditionalFormatting sqref="AO11">
    <cfRule type="cellIs" dxfId="4309" priority="1101" operator="lessThan">
      <formula>$C$4</formula>
    </cfRule>
  </conditionalFormatting>
  <conditionalFormatting sqref="AO12">
    <cfRule type="cellIs" dxfId="4308" priority="1102" operator="lessThan">
      <formula>$C$4</formula>
    </cfRule>
  </conditionalFormatting>
  <conditionalFormatting sqref="AO13">
    <cfRule type="cellIs" dxfId="4307" priority="1103" operator="lessThan">
      <formula>$C$4</formula>
    </cfRule>
  </conditionalFormatting>
  <conditionalFormatting sqref="AO14">
    <cfRule type="cellIs" dxfId="4306" priority="1104" operator="lessThan">
      <formula>$C$4</formula>
    </cfRule>
  </conditionalFormatting>
  <conditionalFormatting sqref="AO15">
    <cfRule type="cellIs" dxfId="4305" priority="1105" operator="lessThan">
      <formula>$C$4</formula>
    </cfRule>
  </conditionalFormatting>
  <conditionalFormatting sqref="AO16">
    <cfRule type="cellIs" dxfId="4304" priority="1106" operator="lessThan">
      <formula>$C$4</formula>
    </cfRule>
  </conditionalFormatting>
  <conditionalFormatting sqref="AO17">
    <cfRule type="cellIs" dxfId="4303" priority="1107" operator="lessThan">
      <formula>$C$4</formula>
    </cfRule>
  </conditionalFormatting>
  <conditionalFormatting sqref="AO18">
    <cfRule type="cellIs" dxfId="4302" priority="1108" operator="lessThan">
      <formula>$C$4</formula>
    </cfRule>
  </conditionalFormatting>
  <conditionalFormatting sqref="AO19">
    <cfRule type="cellIs" dxfId="4301" priority="1109" operator="lessThan">
      <formula>$C$4</formula>
    </cfRule>
  </conditionalFormatting>
  <conditionalFormatting sqref="AO20">
    <cfRule type="cellIs" dxfId="4300" priority="1110" operator="lessThan">
      <formula>$C$4</formula>
    </cfRule>
  </conditionalFormatting>
  <conditionalFormatting sqref="AO21">
    <cfRule type="cellIs" dxfId="4299" priority="1111" operator="lessThan">
      <formula>$C$4</formula>
    </cfRule>
  </conditionalFormatting>
  <conditionalFormatting sqref="AO22">
    <cfRule type="cellIs" dxfId="4298" priority="1112" operator="lessThan">
      <formula>$C$4</formula>
    </cfRule>
  </conditionalFormatting>
  <conditionalFormatting sqref="AO23">
    <cfRule type="cellIs" dxfId="4297" priority="1113" operator="lessThan">
      <formula>$C$4</formula>
    </cfRule>
  </conditionalFormatting>
  <conditionalFormatting sqref="AO24">
    <cfRule type="cellIs" dxfId="4296" priority="1114" operator="lessThan">
      <formula>$C$4</formula>
    </cfRule>
  </conditionalFormatting>
  <conditionalFormatting sqref="AO25">
    <cfRule type="cellIs" dxfId="4295" priority="1115" operator="lessThan">
      <formula>$C$4</formula>
    </cfRule>
  </conditionalFormatting>
  <conditionalFormatting sqref="AO26">
    <cfRule type="cellIs" dxfId="4294" priority="1116" operator="lessThan">
      <formula>$C$4</formula>
    </cfRule>
  </conditionalFormatting>
  <conditionalFormatting sqref="AO27">
    <cfRule type="cellIs" dxfId="4293" priority="1117" operator="lessThan">
      <formula>$C$4</formula>
    </cfRule>
  </conditionalFormatting>
  <conditionalFormatting sqref="AO28">
    <cfRule type="cellIs" dxfId="4292" priority="1118" operator="lessThan">
      <formula>$C$4</formula>
    </cfRule>
  </conditionalFormatting>
  <conditionalFormatting sqref="AO29">
    <cfRule type="cellIs" dxfId="4291" priority="1119" operator="lessThan">
      <formula>$C$4</formula>
    </cfRule>
  </conditionalFormatting>
  <conditionalFormatting sqref="AO30">
    <cfRule type="cellIs" dxfId="4290" priority="1120" operator="lessThan">
      <formula>$C$4</formula>
    </cfRule>
  </conditionalFormatting>
  <conditionalFormatting sqref="AO31">
    <cfRule type="cellIs" dxfId="4289" priority="1121" operator="lessThan">
      <formula>$C$4</formula>
    </cfRule>
  </conditionalFormatting>
  <conditionalFormatting sqref="AO32">
    <cfRule type="cellIs" dxfId="4288" priority="1122" operator="lessThan">
      <formula>$C$4</formula>
    </cfRule>
  </conditionalFormatting>
  <conditionalFormatting sqref="AO33">
    <cfRule type="cellIs" dxfId="4287" priority="1123" operator="lessThan">
      <formula>$C$4</formula>
    </cfRule>
  </conditionalFormatting>
  <conditionalFormatting sqref="AO34">
    <cfRule type="cellIs" dxfId="4286" priority="1124" operator="lessThan">
      <formula>$C$4</formula>
    </cfRule>
  </conditionalFormatting>
  <conditionalFormatting sqref="AO35">
    <cfRule type="cellIs" dxfId="4285" priority="1125" operator="lessThan">
      <formula>$C$4</formula>
    </cfRule>
  </conditionalFormatting>
  <conditionalFormatting sqref="AO36">
    <cfRule type="cellIs" dxfId="4284" priority="1126" operator="lessThan">
      <formula>$C$4</formula>
    </cfRule>
  </conditionalFormatting>
  <conditionalFormatting sqref="AO37">
    <cfRule type="cellIs" dxfId="4283" priority="1127" operator="lessThan">
      <formula>$C$4</formula>
    </cfRule>
  </conditionalFormatting>
  <conditionalFormatting sqref="AO38">
    <cfRule type="cellIs" dxfId="4282" priority="1128" operator="lessThan">
      <formula>$C$4</formula>
    </cfRule>
  </conditionalFormatting>
  <conditionalFormatting sqref="AO39">
    <cfRule type="cellIs" dxfId="4281" priority="1129" operator="lessThan">
      <formula>$C$4</formula>
    </cfRule>
  </conditionalFormatting>
  <conditionalFormatting sqref="AO40">
    <cfRule type="cellIs" dxfId="4280" priority="1130" operator="lessThan">
      <formula>$C$4</formula>
    </cfRule>
  </conditionalFormatting>
  <conditionalFormatting sqref="AO41">
    <cfRule type="cellIs" dxfId="4279" priority="1131" operator="lessThan">
      <formula>$C$4</formula>
    </cfRule>
  </conditionalFormatting>
  <conditionalFormatting sqref="AO42">
    <cfRule type="cellIs" dxfId="4278" priority="1132" operator="lessThan">
      <formula>$C$4</formula>
    </cfRule>
  </conditionalFormatting>
  <conditionalFormatting sqref="AO43">
    <cfRule type="cellIs" dxfId="4277" priority="1133" operator="lessThan">
      <formula>$C$4</formula>
    </cfRule>
  </conditionalFormatting>
  <conditionalFormatting sqref="AO44">
    <cfRule type="cellIs" dxfId="4276" priority="1134" operator="lessThan">
      <formula>$C$4</formula>
    </cfRule>
  </conditionalFormatting>
  <conditionalFormatting sqref="AO45">
    <cfRule type="cellIs" dxfId="4275" priority="1135" operator="lessThan">
      <formula>$C$4</formula>
    </cfRule>
  </conditionalFormatting>
  <conditionalFormatting sqref="AO46">
    <cfRule type="cellIs" dxfId="4274" priority="1136" operator="lessThan">
      <formula>$C$4</formula>
    </cfRule>
  </conditionalFormatting>
  <conditionalFormatting sqref="AO47">
    <cfRule type="cellIs" dxfId="4273" priority="1137" operator="lessThan">
      <formula>$C$4</formula>
    </cfRule>
  </conditionalFormatting>
  <conditionalFormatting sqref="AO48">
    <cfRule type="cellIs" dxfId="4272" priority="1138" operator="lessThan">
      <formula>$C$4</formula>
    </cfRule>
  </conditionalFormatting>
  <conditionalFormatting sqref="AO49">
    <cfRule type="cellIs" dxfId="4271" priority="1139" operator="lessThan">
      <formula>$C$4</formula>
    </cfRule>
  </conditionalFormatting>
  <conditionalFormatting sqref="AO50">
    <cfRule type="cellIs" dxfId="4270" priority="1140" operator="lessThan">
      <formula>$C$4</formula>
    </cfRule>
  </conditionalFormatting>
  <conditionalFormatting sqref="AO51">
    <cfRule type="cellIs" dxfId="4269" priority="1141" operator="lessThan">
      <formula>$C$4</formula>
    </cfRule>
  </conditionalFormatting>
  <conditionalFormatting sqref="AO52">
    <cfRule type="cellIs" dxfId="4268" priority="1142" operator="lessThan">
      <formula>$C$4</formula>
    </cfRule>
  </conditionalFormatting>
  <conditionalFormatting sqref="AO53">
    <cfRule type="cellIs" dxfId="4267" priority="1143" operator="lessThan">
      <formula>$C$4</formula>
    </cfRule>
  </conditionalFormatting>
  <conditionalFormatting sqref="AO54">
    <cfRule type="cellIs" dxfId="4266" priority="1144" operator="lessThan">
      <formula>$C$4</formula>
    </cfRule>
  </conditionalFormatting>
  <conditionalFormatting sqref="AO55">
    <cfRule type="cellIs" dxfId="4265" priority="1145" operator="lessThan">
      <formula>$C$4</formula>
    </cfRule>
  </conditionalFormatting>
  <conditionalFormatting sqref="AO56">
    <cfRule type="cellIs" dxfId="4264" priority="1146" operator="lessThan">
      <formula>$C$4</formula>
    </cfRule>
  </conditionalFormatting>
  <conditionalFormatting sqref="AO57">
    <cfRule type="cellIs" dxfId="4263" priority="1147" operator="lessThan">
      <formula>$C$4</formula>
    </cfRule>
  </conditionalFormatting>
  <conditionalFormatting sqref="AO58">
    <cfRule type="cellIs" dxfId="4262" priority="1148" operator="lessThan">
      <formula>$C$4</formula>
    </cfRule>
  </conditionalFormatting>
  <conditionalFormatting sqref="AO59">
    <cfRule type="cellIs" dxfId="4261" priority="1149" operator="lessThan">
      <formula>$C$4</formula>
    </cfRule>
  </conditionalFormatting>
  <conditionalFormatting sqref="AO60">
    <cfRule type="cellIs" dxfId="4260" priority="1150" operator="lessThan">
      <formula>$C$4</formula>
    </cfRule>
  </conditionalFormatting>
  <conditionalFormatting sqref="AP11">
    <cfRule type="cellIs" dxfId="4259" priority="1151" operator="lessThan">
      <formula>$C$4</formula>
    </cfRule>
  </conditionalFormatting>
  <conditionalFormatting sqref="AP12">
    <cfRule type="cellIs" dxfId="4258" priority="1152" operator="lessThan">
      <formula>$C$4</formula>
    </cfRule>
  </conditionalFormatting>
  <conditionalFormatting sqref="AP13">
    <cfRule type="cellIs" dxfId="4257" priority="1153" operator="lessThan">
      <formula>$C$4</formula>
    </cfRule>
  </conditionalFormatting>
  <conditionalFormatting sqref="AP14">
    <cfRule type="cellIs" dxfId="4256" priority="1154" operator="lessThan">
      <formula>$C$4</formula>
    </cfRule>
  </conditionalFormatting>
  <conditionalFormatting sqref="AP15">
    <cfRule type="cellIs" dxfId="4255" priority="1155" operator="lessThan">
      <formula>$C$4</formula>
    </cfRule>
  </conditionalFormatting>
  <conditionalFormatting sqref="AP16">
    <cfRule type="cellIs" dxfId="4254" priority="1156" operator="lessThan">
      <formula>$C$4</formula>
    </cfRule>
  </conditionalFormatting>
  <conditionalFormatting sqref="AP17">
    <cfRule type="cellIs" dxfId="4253" priority="1157" operator="lessThan">
      <formula>$C$4</formula>
    </cfRule>
  </conditionalFormatting>
  <conditionalFormatting sqref="AP18">
    <cfRule type="cellIs" dxfId="4252" priority="1158" operator="lessThan">
      <formula>$C$4</formula>
    </cfRule>
  </conditionalFormatting>
  <conditionalFormatting sqref="AP19">
    <cfRule type="cellIs" dxfId="4251" priority="1159" operator="lessThan">
      <formula>$C$4</formula>
    </cfRule>
  </conditionalFormatting>
  <conditionalFormatting sqref="AP20">
    <cfRule type="cellIs" dxfId="4250" priority="1160" operator="lessThan">
      <formula>$C$4</formula>
    </cfRule>
  </conditionalFormatting>
  <conditionalFormatting sqref="AP21">
    <cfRule type="cellIs" dxfId="4249" priority="1161" operator="lessThan">
      <formula>$C$4</formula>
    </cfRule>
  </conditionalFormatting>
  <conditionalFormatting sqref="AP22">
    <cfRule type="cellIs" dxfId="4248" priority="1162" operator="lessThan">
      <formula>$C$4</formula>
    </cfRule>
  </conditionalFormatting>
  <conditionalFormatting sqref="AP23">
    <cfRule type="cellIs" dxfId="4247" priority="1163" operator="lessThan">
      <formula>$C$4</formula>
    </cfRule>
  </conditionalFormatting>
  <conditionalFormatting sqref="AP24">
    <cfRule type="cellIs" dxfId="4246" priority="1164" operator="lessThan">
      <formula>$C$4</formula>
    </cfRule>
  </conditionalFormatting>
  <conditionalFormatting sqref="AP25">
    <cfRule type="cellIs" dxfId="4245" priority="1165" operator="lessThan">
      <formula>$C$4</formula>
    </cfRule>
  </conditionalFormatting>
  <conditionalFormatting sqref="AP26">
    <cfRule type="cellIs" dxfId="4244" priority="1166" operator="lessThan">
      <formula>$C$4</formula>
    </cfRule>
  </conditionalFormatting>
  <conditionalFormatting sqref="AP27">
    <cfRule type="cellIs" dxfId="4243" priority="1167" operator="lessThan">
      <formula>$C$4</formula>
    </cfRule>
  </conditionalFormatting>
  <conditionalFormatting sqref="AP28">
    <cfRule type="cellIs" dxfId="4242" priority="1168" operator="lessThan">
      <formula>$C$4</formula>
    </cfRule>
  </conditionalFormatting>
  <conditionalFormatting sqref="AP29">
    <cfRule type="cellIs" dxfId="4241" priority="1169" operator="lessThan">
      <formula>$C$4</formula>
    </cfRule>
  </conditionalFormatting>
  <conditionalFormatting sqref="AP30">
    <cfRule type="cellIs" dxfId="4240" priority="1170" operator="lessThan">
      <formula>$C$4</formula>
    </cfRule>
  </conditionalFormatting>
  <conditionalFormatting sqref="AP31">
    <cfRule type="cellIs" dxfId="4239" priority="1171" operator="lessThan">
      <formula>$C$4</formula>
    </cfRule>
  </conditionalFormatting>
  <conditionalFormatting sqref="AP32">
    <cfRule type="cellIs" dxfId="4238" priority="1172" operator="lessThan">
      <formula>$C$4</formula>
    </cfRule>
  </conditionalFormatting>
  <conditionalFormatting sqref="AP33">
    <cfRule type="cellIs" dxfId="4237" priority="1173" operator="lessThan">
      <formula>$C$4</formula>
    </cfRule>
  </conditionalFormatting>
  <conditionalFormatting sqref="AP34">
    <cfRule type="cellIs" dxfId="4236" priority="1174" operator="lessThan">
      <formula>$C$4</formula>
    </cfRule>
  </conditionalFormatting>
  <conditionalFormatting sqref="AP35">
    <cfRule type="cellIs" dxfId="4235" priority="1175" operator="lessThan">
      <formula>$C$4</formula>
    </cfRule>
  </conditionalFormatting>
  <conditionalFormatting sqref="AP36">
    <cfRule type="cellIs" dxfId="4234" priority="1176" operator="lessThan">
      <formula>$C$4</formula>
    </cfRule>
  </conditionalFormatting>
  <conditionalFormatting sqref="AP37">
    <cfRule type="cellIs" dxfId="4233" priority="1177" operator="lessThan">
      <formula>$C$4</formula>
    </cfRule>
  </conditionalFormatting>
  <conditionalFormatting sqref="AP38">
    <cfRule type="cellIs" dxfId="4232" priority="1178" operator="lessThan">
      <formula>$C$4</formula>
    </cfRule>
  </conditionalFormatting>
  <conditionalFormatting sqref="AP39">
    <cfRule type="cellIs" dxfId="4231" priority="1179" operator="lessThan">
      <formula>$C$4</formula>
    </cfRule>
  </conditionalFormatting>
  <conditionalFormatting sqref="AP40">
    <cfRule type="cellIs" dxfId="4230" priority="1180" operator="lessThan">
      <formula>$C$4</formula>
    </cfRule>
  </conditionalFormatting>
  <conditionalFormatting sqref="AP41">
    <cfRule type="cellIs" dxfId="4229" priority="1181" operator="lessThan">
      <formula>$C$4</formula>
    </cfRule>
  </conditionalFormatting>
  <conditionalFormatting sqref="AP42">
    <cfRule type="cellIs" dxfId="4228" priority="1182" operator="lessThan">
      <formula>$C$4</formula>
    </cfRule>
  </conditionalFormatting>
  <conditionalFormatting sqref="AP43">
    <cfRule type="cellIs" dxfId="4227" priority="1183" operator="lessThan">
      <formula>$C$4</formula>
    </cfRule>
  </conditionalFormatting>
  <conditionalFormatting sqref="AP44">
    <cfRule type="cellIs" dxfId="4226" priority="1184" operator="lessThan">
      <formula>$C$4</formula>
    </cfRule>
  </conditionalFormatting>
  <conditionalFormatting sqref="AP45">
    <cfRule type="cellIs" dxfId="4225" priority="1185" operator="lessThan">
      <formula>$C$4</formula>
    </cfRule>
  </conditionalFormatting>
  <conditionalFormatting sqref="AP46">
    <cfRule type="cellIs" dxfId="4224" priority="1186" operator="lessThan">
      <formula>$C$4</formula>
    </cfRule>
  </conditionalFormatting>
  <conditionalFormatting sqref="AP47">
    <cfRule type="cellIs" dxfId="4223" priority="1187" operator="lessThan">
      <formula>$C$4</formula>
    </cfRule>
  </conditionalFormatting>
  <conditionalFormatting sqref="AP48">
    <cfRule type="cellIs" dxfId="4222" priority="1188" operator="lessThan">
      <formula>$C$4</formula>
    </cfRule>
  </conditionalFormatting>
  <conditionalFormatting sqref="AP49">
    <cfRule type="cellIs" dxfId="4221" priority="1189" operator="lessThan">
      <formula>$C$4</formula>
    </cfRule>
  </conditionalFormatting>
  <conditionalFormatting sqref="AP50">
    <cfRule type="cellIs" dxfId="4220" priority="1190" operator="lessThan">
      <formula>$C$4</formula>
    </cfRule>
  </conditionalFormatting>
  <conditionalFormatting sqref="AP51">
    <cfRule type="cellIs" dxfId="4219" priority="1191" operator="lessThan">
      <formula>$C$4</formula>
    </cfRule>
  </conditionalFormatting>
  <conditionalFormatting sqref="AP52">
    <cfRule type="cellIs" dxfId="4218" priority="1192" operator="lessThan">
      <formula>$C$4</formula>
    </cfRule>
  </conditionalFormatting>
  <conditionalFormatting sqref="AP53">
    <cfRule type="cellIs" dxfId="4217" priority="1193" operator="lessThan">
      <formula>$C$4</formula>
    </cfRule>
  </conditionalFormatting>
  <conditionalFormatting sqref="AP54">
    <cfRule type="cellIs" dxfId="4216" priority="1194" operator="lessThan">
      <formula>$C$4</formula>
    </cfRule>
  </conditionalFormatting>
  <conditionalFormatting sqref="AP55">
    <cfRule type="cellIs" dxfId="4215" priority="1195" operator="lessThan">
      <formula>$C$4</formula>
    </cfRule>
  </conditionalFormatting>
  <conditionalFormatting sqref="AP56">
    <cfRule type="cellIs" dxfId="4214" priority="1196" operator="lessThan">
      <formula>$C$4</formula>
    </cfRule>
  </conditionalFormatting>
  <conditionalFormatting sqref="AP57">
    <cfRule type="cellIs" dxfId="4213" priority="1197" operator="lessThan">
      <formula>$C$4</formula>
    </cfRule>
  </conditionalFormatting>
  <conditionalFormatting sqref="AP58">
    <cfRule type="cellIs" dxfId="4212" priority="1198" operator="lessThan">
      <formula>$C$4</formula>
    </cfRule>
  </conditionalFormatting>
  <conditionalFormatting sqref="AP59">
    <cfRule type="cellIs" dxfId="4211" priority="1199" operator="lessThan">
      <formula>$C$4</formula>
    </cfRule>
  </conditionalFormatting>
  <conditionalFormatting sqref="AP60">
    <cfRule type="cellIs" dxfId="4210" priority="1200" operator="lessThan">
      <formula>$C$4</formula>
    </cfRule>
  </conditionalFormatting>
  <conditionalFormatting sqref="AQ11">
    <cfRule type="cellIs" dxfId="4209" priority="1201" operator="lessThan">
      <formula>$C$4</formula>
    </cfRule>
  </conditionalFormatting>
  <conditionalFormatting sqref="AQ12">
    <cfRule type="cellIs" dxfId="4208" priority="1202" operator="lessThan">
      <formula>$C$4</formula>
    </cfRule>
  </conditionalFormatting>
  <conditionalFormatting sqref="AQ13">
    <cfRule type="cellIs" dxfId="4207" priority="1203" operator="lessThan">
      <formula>$C$4</formula>
    </cfRule>
  </conditionalFormatting>
  <conditionalFormatting sqref="AQ14">
    <cfRule type="cellIs" dxfId="4206" priority="1204" operator="lessThan">
      <formula>$C$4</formula>
    </cfRule>
  </conditionalFormatting>
  <conditionalFormatting sqref="AQ15">
    <cfRule type="cellIs" dxfId="4205" priority="1205" operator="lessThan">
      <formula>$C$4</formula>
    </cfRule>
  </conditionalFormatting>
  <conditionalFormatting sqref="AQ16">
    <cfRule type="cellIs" dxfId="4204" priority="1206" operator="lessThan">
      <formula>$C$4</formula>
    </cfRule>
  </conditionalFormatting>
  <conditionalFormatting sqref="AQ17">
    <cfRule type="cellIs" dxfId="4203" priority="1207" operator="lessThan">
      <formula>$C$4</formula>
    </cfRule>
  </conditionalFormatting>
  <conditionalFormatting sqref="AQ18">
    <cfRule type="cellIs" dxfId="4202" priority="1208" operator="lessThan">
      <formula>$C$4</formula>
    </cfRule>
  </conditionalFormatting>
  <conditionalFormatting sqref="AQ19">
    <cfRule type="cellIs" dxfId="4201" priority="1209" operator="lessThan">
      <formula>$C$4</formula>
    </cfRule>
  </conditionalFormatting>
  <conditionalFormatting sqref="AQ20">
    <cfRule type="cellIs" dxfId="4200" priority="1210" operator="lessThan">
      <formula>$C$4</formula>
    </cfRule>
  </conditionalFormatting>
  <conditionalFormatting sqref="AQ21">
    <cfRule type="cellIs" dxfId="4199" priority="1211" operator="lessThan">
      <formula>$C$4</formula>
    </cfRule>
  </conditionalFormatting>
  <conditionalFormatting sqref="AQ22">
    <cfRule type="cellIs" dxfId="4198" priority="1212" operator="lessThan">
      <formula>$C$4</formula>
    </cfRule>
  </conditionalFormatting>
  <conditionalFormatting sqref="AQ23">
    <cfRule type="cellIs" dxfId="4197" priority="1213" operator="lessThan">
      <formula>$C$4</formula>
    </cfRule>
  </conditionalFormatting>
  <conditionalFormatting sqref="AQ24">
    <cfRule type="cellIs" dxfId="4196" priority="1214" operator="lessThan">
      <formula>$C$4</formula>
    </cfRule>
  </conditionalFormatting>
  <conditionalFormatting sqref="AQ25">
    <cfRule type="cellIs" dxfId="4195" priority="1215" operator="lessThan">
      <formula>$C$4</formula>
    </cfRule>
  </conditionalFormatting>
  <conditionalFormatting sqref="AQ26">
    <cfRule type="cellIs" dxfId="4194" priority="1216" operator="lessThan">
      <formula>$C$4</formula>
    </cfRule>
  </conditionalFormatting>
  <conditionalFormatting sqref="AQ27">
    <cfRule type="cellIs" dxfId="4193" priority="1217" operator="lessThan">
      <formula>$C$4</formula>
    </cfRule>
  </conditionalFormatting>
  <conditionalFormatting sqref="AQ28">
    <cfRule type="cellIs" dxfId="4192" priority="1218" operator="lessThan">
      <formula>$C$4</formula>
    </cfRule>
  </conditionalFormatting>
  <conditionalFormatting sqref="AQ29">
    <cfRule type="cellIs" dxfId="4191" priority="1219" operator="lessThan">
      <formula>$C$4</formula>
    </cfRule>
  </conditionalFormatting>
  <conditionalFormatting sqref="AQ30">
    <cfRule type="cellIs" dxfId="4190" priority="1220" operator="lessThan">
      <formula>$C$4</formula>
    </cfRule>
  </conditionalFormatting>
  <conditionalFormatting sqref="AQ31">
    <cfRule type="cellIs" dxfId="4189" priority="1221" operator="lessThan">
      <formula>$C$4</formula>
    </cfRule>
  </conditionalFormatting>
  <conditionalFormatting sqref="AQ32">
    <cfRule type="cellIs" dxfId="4188" priority="1222" operator="lessThan">
      <formula>$C$4</formula>
    </cfRule>
  </conditionalFormatting>
  <conditionalFormatting sqref="AQ33">
    <cfRule type="cellIs" dxfId="4187" priority="1223" operator="lessThan">
      <formula>$C$4</formula>
    </cfRule>
  </conditionalFormatting>
  <conditionalFormatting sqref="AQ34">
    <cfRule type="cellIs" dxfId="4186" priority="1224" operator="lessThan">
      <formula>$C$4</formula>
    </cfRule>
  </conditionalFormatting>
  <conditionalFormatting sqref="AQ35">
    <cfRule type="cellIs" dxfId="4185" priority="1225" operator="lessThan">
      <formula>$C$4</formula>
    </cfRule>
  </conditionalFormatting>
  <conditionalFormatting sqref="AQ36">
    <cfRule type="cellIs" dxfId="4184" priority="1226" operator="lessThan">
      <formula>$C$4</formula>
    </cfRule>
  </conditionalFormatting>
  <conditionalFormatting sqref="AQ37">
    <cfRule type="cellIs" dxfId="4183" priority="1227" operator="lessThan">
      <formula>$C$4</formula>
    </cfRule>
  </conditionalFormatting>
  <conditionalFormatting sqref="AQ38">
    <cfRule type="cellIs" dxfId="4182" priority="1228" operator="lessThan">
      <formula>$C$4</formula>
    </cfRule>
  </conditionalFormatting>
  <conditionalFormatting sqref="AQ39">
    <cfRule type="cellIs" dxfId="4181" priority="1229" operator="lessThan">
      <formula>$C$4</formula>
    </cfRule>
  </conditionalFormatting>
  <conditionalFormatting sqref="AQ40">
    <cfRule type="cellIs" dxfId="4180" priority="1230" operator="lessThan">
      <formula>$C$4</formula>
    </cfRule>
  </conditionalFormatting>
  <conditionalFormatting sqref="AQ41">
    <cfRule type="cellIs" dxfId="4179" priority="1231" operator="lessThan">
      <formula>$C$4</formula>
    </cfRule>
  </conditionalFormatting>
  <conditionalFormatting sqref="AQ42">
    <cfRule type="cellIs" dxfId="4178" priority="1232" operator="lessThan">
      <formula>$C$4</formula>
    </cfRule>
  </conditionalFormatting>
  <conditionalFormatting sqref="AQ43">
    <cfRule type="cellIs" dxfId="4177" priority="1233" operator="lessThan">
      <formula>$C$4</formula>
    </cfRule>
  </conditionalFormatting>
  <conditionalFormatting sqref="AQ44">
    <cfRule type="cellIs" dxfId="4176" priority="1234" operator="lessThan">
      <formula>$C$4</formula>
    </cfRule>
  </conditionalFormatting>
  <conditionalFormatting sqref="AQ45">
    <cfRule type="cellIs" dxfId="4175" priority="1235" operator="lessThan">
      <formula>$C$4</formula>
    </cfRule>
  </conditionalFormatting>
  <conditionalFormatting sqref="AQ46">
    <cfRule type="cellIs" dxfId="4174" priority="1236" operator="lessThan">
      <formula>$C$4</formula>
    </cfRule>
  </conditionalFormatting>
  <conditionalFormatting sqref="AQ47">
    <cfRule type="cellIs" dxfId="4173" priority="1237" operator="lessThan">
      <formula>$C$4</formula>
    </cfRule>
  </conditionalFormatting>
  <conditionalFormatting sqref="AQ48">
    <cfRule type="cellIs" dxfId="4172" priority="1238" operator="lessThan">
      <formula>$C$4</formula>
    </cfRule>
  </conditionalFormatting>
  <conditionalFormatting sqref="AQ49">
    <cfRule type="cellIs" dxfId="4171" priority="1239" operator="lessThan">
      <formula>$C$4</formula>
    </cfRule>
  </conditionalFormatting>
  <conditionalFormatting sqref="AQ50">
    <cfRule type="cellIs" dxfId="4170" priority="1240" operator="lessThan">
      <formula>$C$4</formula>
    </cfRule>
  </conditionalFormatting>
  <conditionalFormatting sqref="AQ51">
    <cfRule type="cellIs" dxfId="4169" priority="1241" operator="lessThan">
      <formula>$C$4</formula>
    </cfRule>
  </conditionalFormatting>
  <conditionalFormatting sqref="AQ52">
    <cfRule type="cellIs" dxfId="4168" priority="1242" operator="lessThan">
      <formula>$C$4</formula>
    </cfRule>
  </conditionalFormatting>
  <conditionalFormatting sqref="AQ53">
    <cfRule type="cellIs" dxfId="4167" priority="1243" operator="lessThan">
      <formula>$C$4</formula>
    </cfRule>
  </conditionalFormatting>
  <conditionalFormatting sqref="AQ54">
    <cfRule type="cellIs" dxfId="4166" priority="1244" operator="lessThan">
      <formula>$C$4</formula>
    </cfRule>
  </conditionalFormatting>
  <conditionalFormatting sqref="AQ55">
    <cfRule type="cellIs" dxfId="4165" priority="1245" operator="lessThan">
      <formula>$C$4</formula>
    </cfRule>
  </conditionalFormatting>
  <conditionalFormatting sqref="AQ56">
    <cfRule type="cellIs" dxfId="4164" priority="1246" operator="lessThan">
      <formula>$C$4</formula>
    </cfRule>
  </conditionalFormatting>
  <conditionalFormatting sqref="AQ57">
    <cfRule type="cellIs" dxfId="4163" priority="1247" operator="lessThan">
      <formula>$C$4</formula>
    </cfRule>
  </conditionalFormatting>
  <conditionalFormatting sqref="AQ58">
    <cfRule type="cellIs" dxfId="4162" priority="1248" operator="lessThan">
      <formula>$C$4</formula>
    </cfRule>
  </conditionalFormatting>
  <conditionalFormatting sqref="AQ59">
    <cfRule type="cellIs" dxfId="4161" priority="1249" operator="lessThan">
      <formula>$C$4</formula>
    </cfRule>
  </conditionalFormatting>
  <conditionalFormatting sqref="AQ60">
    <cfRule type="cellIs" dxfId="4160" priority="1250" operator="lessThan">
      <formula>$C$4</formula>
    </cfRule>
  </conditionalFormatting>
  <conditionalFormatting sqref="AR11">
    <cfRule type="cellIs" dxfId="4159" priority="1251" operator="lessThan">
      <formula>$C$4</formula>
    </cfRule>
  </conditionalFormatting>
  <conditionalFormatting sqref="AR12">
    <cfRule type="cellIs" dxfId="4158" priority="1252" operator="lessThan">
      <formula>$C$4</formula>
    </cfRule>
  </conditionalFormatting>
  <conditionalFormatting sqref="AR13">
    <cfRule type="cellIs" dxfId="4157" priority="1253" operator="lessThan">
      <formula>$C$4</formula>
    </cfRule>
  </conditionalFormatting>
  <conditionalFormatting sqref="AR14">
    <cfRule type="cellIs" dxfId="4156" priority="1254" operator="lessThan">
      <formula>$C$4</formula>
    </cfRule>
  </conditionalFormatting>
  <conditionalFormatting sqref="AR15">
    <cfRule type="cellIs" dxfId="4155" priority="1255" operator="lessThan">
      <formula>$C$4</formula>
    </cfRule>
  </conditionalFormatting>
  <conditionalFormatting sqref="AR16">
    <cfRule type="cellIs" dxfId="4154" priority="1256" operator="lessThan">
      <formula>$C$4</formula>
    </cfRule>
  </conditionalFormatting>
  <conditionalFormatting sqref="AR17">
    <cfRule type="cellIs" dxfId="4153" priority="1257" operator="lessThan">
      <formula>$C$4</formula>
    </cfRule>
  </conditionalFormatting>
  <conditionalFormatting sqref="AR18">
    <cfRule type="cellIs" dxfId="4152" priority="1258" operator="lessThan">
      <formula>$C$4</formula>
    </cfRule>
  </conditionalFormatting>
  <conditionalFormatting sqref="AR19">
    <cfRule type="cellIs" dxfId="4151" priority="1259" operator="lessThan">
      <formula>$C$4</formula>
    </cfRule>
  </conditionalFormatting>
  <conditionalFormatting sqref="AR20">
    <cfRule type="cellIs" dxfId="4150" priority="1260" operator="lessThan">
      <formula>$C$4</formula>
    </cfRule>
  </conditionalFormatting>
  <conditionalFormatting sqref="AR21">
    <cfRule type="cellIs" dxfId="4149" priority="1261" operator="lessThan">
      <formula>$C$4</formula>
    </cfRule>
  </conditionalFormatting>
  <conditionalFormatting sqref="AR22">
    <cfRule type="cellIs" dxfId="4148" priority="1262" operator="lessThan">
      <formula>$C$4</formula>
    </cfRule>
  </conditionalFormatting>
  <conditionalFormatting sqref="AR23">
    <cfRule type="cellIs" dxfId="4147" priority="1263" operator="lessThan">
      <formula>$C$4</formula>
    </cfRule>
  </conditionalFormatting>
  <conditionalFormatting sqref="AR24">
    <cfRule type="cellIs" dxfId="4146" priority="1264" operator="lessThan">
      <formula>$C$4</formula>
    </cfRule>
  </conditionalFormatting>
  <conditionalFormatting sqref="AR25">
    <cfRule type="cellIs" dxfId="4145" priority="1265" operator="lessThan">
      <formula>$C$4</formula>
    </cfRule>
  </conditionalFormatting>
  <conditionalFormatting sqref="AR26">
    <cfRule type="cellIs" dxfId="4144" priority="1266" operator="lessThan">
      <formula>$C$4</formula>
    </cfRule>
  </conditionalFormatting>
  <conditionalFormatting sqref="AR27">
    <cfRule type="cellIs" dxfId="4143" priority="1267" operator="lessThan">
      <formula>$C$4</formula>
    </cfRule>
  </conditionalFormatting>
  <conditionalFormatting sqref="AR28">
    <cfRule type="cellIs" dxfId="4142" priority="1268" operator="lessThan">
      <formula>$C$4</formula>
    </cfRule>
  </conditionalFormatting>
  <conditionalFormatting sqref="AR29">
    <cfRule type="cellIs" dxfId="4141" priority="1269" operator="lessThan">
      <formula>$C$4</formula>
    </cfRule>
  </conditionalFormatting>
  <conditionalFormatting sqref="AR30">
    <cfRule type="cellIs" dxfId="4140" priority="1270" operator="lessThan">
      <formula>$C$4</formula>
    </cfRule>
  </conditionalFormatting>
  <conditionalFormatting sqref="AR31">
    <cfRule type="cellIs" dxfId="4139" priority="1271" operator="lessThan">
      <formula>$C$4</formula>
    </cfRule>
  </conditionalFormatting>
  <conditionalFormatting sqref="AR32">
    <cfRule type="cellIs" dxfId="4138" priority="1272" operator="lessThan">
      <formula>$C$4</formula>
    </cfRule>
  </conditionalFormatting>
  <conditionalFormatting sqref="AR33">
    <cfRule type="cellIs" dxfId="4137" priority="1273" operator="lessThan">
      <formula>$C$4</formula>
    </cfRule>
  </conditionalFormatting>
  <conditionalFormatting sqref="AR34">
    <cfRule type="cellIs" dxfId="4136" priority="1274" operator="lessThan">
      <formula>$C$4</formula>
    </cfRule>
  </conditionalFormatting>
  <conditionalFormatting sqref="AR35">
    <cfRule type="cellIs" dxfId="4135" priority="1275" operator="lessThan">
      <formula>$C$4</formula>
    </cfRule>
  </conditionalFormatting>
  <conditionalFormatting sqref="AR36">
    <cfRule type="cellIs" dxfId="4134" priority="1276" operator="lessThan">
      <formula>$C$4</formula>
    </cfRule>
  </conditionalFormatting>
  <conditionalFormatting sqref="AR37">
    <cfRule type="cellIs" dxfId="4133" priority="1277" operator="lessThan">
      <formula>$C$4</formula>
    </cfRule>
  </conditionalFormatting>
  <conditionalFormatting sqref="AR38">
    <cfRule type="cellIs" dxfId="4132" priority="1278" operator="lessThan">
      <formula>$C$4</formula>
    </cfRule>
  </conditionalFormatting>
  <conditionalFormatting sqref="AR39">
    <cfRule type="cellIs" dxfId="4131" priority="1279" operator="lessThan">
      <formula>$C$4</formula>
    </cfRule>
  </conditionalFormatting>
  <conditionalFormatting sqref="AR40">
    <cfRule type="cellIs" dxfId="4130" priority="1280" operator="lessThan">
      <formula>$C$4</formula>
    </cfRule>
  </conditionalFormatting>
  <conditionalFormatting sqref="AR41">
    <cfRule type="cellIs" dxfId="4129" priority="1281" operator="lessThan">
      <formula>$C$4</formula>
    </cfRule>
  </conditionalFormatting>
  <conditionalFormatting sqref="AR42">
    <cfRule type="cellIs" dxfId="4128" priority="1282" operator="lessThan">
      <formula>$C$4</formula>
    </cfRule>
  </conditionalFormatting>
  <conditionalFormatting sqref="AR43">
    <cfRule type="cellIs" dxfId="4127" priority="1283" operator="lessThan">
      <formula>$C$4</formula>
    </cfRule>
  </conditionalFormatting>
  <conditionalFormatting sqref="AR44">
    <cfRule type="cellIs" dxfId="4126" priority="1284" operator="lessThan">
      <formula>$C$4</formula>
    </cfRule>
  </conditionalFormatting>
  <conditionalFormatting sqref="AR45">
    <cfRule type="cellIs" dxfId="4125" priority="1285" operator="lessThan">
      <formula>$C$4</formula>
    </cfRule>
  </conditionalFormatting>
  <conditionalFormatting sqref="AR46">
    <cfRule type="cellIs" dxfId="4124" priority="1286" operator="lessThan">
      <formula>$C$4</formula>
    </cfRule>
  </conditionalFormatting>
  <conditionalFormatting sqref="AR47">
    <cfRule type="cellIs" dxfId="4123" priority="1287" operator="lessThan">
      <formula>$C$4</formula>
    </cfRule>
  </conditionalFormatting>
  <conditionalFormatting sqref="AR48">
    <cfRule type="cellIs" dxfId="4122" priority="1288" operator="lessThan">
      <formula>$C$4</formula>
    </cfRule>
  </conditionalFormatting>
  <conditionalFormatting sqref="AR49">
    <cfRule type="cellIs" dxfId="4121" priority="1289" operator="lessThan">
      <formula>$C$4</formula>
    </cfRule>
  </conditionalFormatting>
  <conditionalFormatting sqref="AR50">
    <cfRule type="cellIs" dxfId="4120" priority="1290" operator="lessThan">
      <formula>$C$4</formula>
    </cfRule>
  </conditionalFormatting>
  <conditionalFormatting sqref="AR51">
    <cfRule type="cellIs" dxfId="4119" priority="1291" operator="lessThan">
      <formula>$C$4</formula>
    </cfRule>
  </conditionalFormatting>
  <conditionalFormatting sqref="AR52">
    <cfRule type="cellIs" dxfId="4118" priority="1292" operator="lessThan">
      <formula>$C$4</formula>
    </cfRule>
  </conditionalFormatting>
  <conditionalFormatting sqref="AR53">
    <cfRule type="cellIs" dxfId="4117" priority="1293" operator="lessThan">
      <formula>$C$4</formula>
    </cfRule>
  </conditionalFormatting>
  <conditionalFormatting sqref="AR54">
    <cfRule type="cellIs" dxfId="4116" priority="1294" operator="lessThan">
      <formula>$C$4</formula>
    </cfRule>
  </conditionalFormatting>
  <conditionalFormatting sqref="AR55">
    <cfRule type="cellIs" dxfId="4115" priority="1295" operator="lessThan">
      <formula>$C$4</formula>
    </cfRule>
  </conditionalFormatting>
  <conditionalFormatting sqref="AR56">
    <cfRule type="cellIs" dxfId="4114" priority="1296" operator="lessThan">
      <formula>$C$4</formula>
    </cfRule>
  </conditionalFormatting>
  <conditionalFormatting sqref="AR57">
    <cfRule type="cellIs" dxfId="4113" priority="1297" operator="lessThan">
      <formula>$C$4</formula>
    </cfRule>
  </conditionalFormatting>
  <conditionalFormatting sqref="AR58">
    <cfRule type="cellIs" dxfId="4112" priority="1298" operator="lessThan">
      <formula>$C$4</formula>
    </cfRule>
  </conditionalFormatting>
  <conditionalFormatting sqref="AR59">
    <cfRule type="cellIs" dxfId="4111" priority="1299" operator="lessThan">
      <formula>$C$4</formula>
    </cfRule>
  </conditionalFormatting>
  <conditionalFormatting sqref="AR60">
    <cfRule type="cellIs" dxfId="4110" priority="1300" operator="lessThan">
      <formula>$C$4</formula>
    </cfRule>
  </conditionalFormatting>
  <conditionalFormatting sqref="AS11">
    <cfRule type="cellIs" dxfId="4109" priority="1301" operator="lessThan">
      <formula>$C$4</formula>
    </cfRule>
  </conditionalFormatting>
  <conditionalFormatting sqref="AS12">
    <cfRule type="cellIs" dxfId="4108" priority="1302" operator="lessThan">
      <formula>$C$4</formula>
    </cfRule>
  </conditionalFormatting>
  <conditionalFormatting sqref="AS13">
    <cfRule type="cellIs" dxfId="4107" priority="1303" operator="lessThan">
      <formula>$C$4</formula>
    </cfRule>
  </conditionalFormatting>
  <conditionalFormatting sqref="AS14">
    <cfRule type="cellIs" dxfId="4106" priority="1304" operator="lessThan">
      <formula>$C$4</formula>
    </cfRule>
  </conditionalFormatting>
  <conditionalFormatting sqref="AS15">
    <cfRule type="cellIs" dxfId="4105" priority="1305" operator="lessThan">
      <formula>$C$4</formula>
    </cfRule>
  </conditionalFormatting>
  <conditionalFormatting sqref="AS16">
    <cfRule type="cellIs" dxfId="4104" priority="1306" operator="lessThan">
      <formula>$C$4</formula>
    </cfRule>
  </conditionalFormatting>
  <conditionalFormatting sqref="AS17">
    <cfRule type="cellIs" dxfId="4103" priority="1307" operator="lessThan">
      <formula>$C$4</formula>
    </cfRule>
  </conditionalFormatting>
  <conditionalFormatting sqref="AS18">
    <cfRule type="cellIs" dxfId="4102" priority="1308" operator="lessThan">
      <formula>$C$4</formula>
    </cfRule>
  </conditionalFormatting>
  <conditionalFormatting sqref="AS19">
    <cfRule type="cellIs" dxfId="4101" priority="1309" operator="lessThan">
      <formula>$C$4</formula>
    </cfRule>
  </conditionalFormatting>
  <conditionalFormatting sqref="AS20">
    <cfRule type="cellIs" dxfId="4100" priority="1310" operator="lessThan">
      <formula>$C$4</formula>
    </cfRule>
  </conditionalFormatting>
  <conditionalFormatting sqref="AS21">
    <cfRule type="cellIs" dxfId="4099" priority="1311" operator="lessThan">
      <formula>$C$4</formula>
    </cfRule>
  </conditionalFormatting>
  <conditionalFormatting sqref="AS22">
    <cfRule type="cellIs" dxfId="4098" priority="1312" operator="lessThan">
      <formula>$C$4</formula>
    </cfRule>
  </conditionalFormatting>
  <conditionalFormatting sqref="AS23">
    <cfRule type="cellIs" dxfId="4097" priority="1313" operator="lessThan">
      <formula>$C$4</formula>
    </cfRule>
  </conditionalFormatting>
  <conditionalFormatting sqref="AS24">
    <cfRule type="cellIs" dxfId="4096" priority="1314" operator="lessThan">
      <formula>$C$4</formula>
    </cfRule>
  </conditionalFormatting>
  <conditionalFormatting sqref="AS25">
    <cfRule type="cellIs" dxfId="4095" priority="1315" operator="lessThan">
      <formula>$C$4</formula>
    </cfRule>
  </conditionalFormatting>
  <conditionalFormatting sqref="AS26">
    <cfRule type="cellIs" dxfId="4094" priority="1316" operator="lessThan">
      <formula>$C$4</formula>
    </cfRule>
  </conditionalFormatting>
  <conditionalFormatting sqref="AS27">
    <cfRule type="cellIs" dxfId="4093" priority="1317" operator="lessThan">
      <formula>$C$4</formula>
    </cfRule>
  </conditionalFormatting>
  <conditionalFormatting sqref="AS28">
    <cfRule type="cellIs" dxfId="4092" priority="1318" operator="lessThan">
      <formula>$C$4</formula>
    </cfRule>
  </conditionalFormatting>
  <conditionalFormatting sqref="AS29">
    <cfRule type="cellIs" dxfId="4091" priority="1319" operator="lessThan">
      <formula>$C$4</formula>
    </cfRule>
  </conditionalFormatting>
  <conditionalFormatting sqref="AS30">
    <cfRule type="cellIs" dxfId="4090" priority="1320" operator="lessThan">
      <formula>$C$4</formula>
    </cfRule>
  </conditionalFormatting>
  <conditionalFormatting sqref="AS31">
    <cfRule type="cellIs" dxfId="4089" priority="1321" operator="lessThan">
      <formula>$C$4</formula>
    </cfRule>
  </conditionalFormatting>
  <conditionalFormatting sqref="AS32">
    <cfRule type="cellIs" dxfId="4088" priority="1322" operator="lessThan">
      <formula>$C$4</formula>
    </cfRule>
  </conditionalFormatting>
  <conditionalFormatting sqref="AS33">
    <cfRule type="cellIs" dxfId="4087" priority="1323" operator="lessThan">
      <formula>$C$4</formula>
    </cfRule>
  </conditionalFormatting>
  <conditionalFormatting sqref="AS34">
    <cfRule type="cellIs" dxfId="4086" priority="1324" operator="lessThan">
      <formula>$C$4</formula>
    </cfRule>
  </conditionalFormatting>
  <conditionalFormatting sqref="AS35">
    <cfRule type="cellIs" dxfId="4085" priority="1325" operator="lessThan">
      <formula>$C$4</formula>
    </cfRule>
  </conditionalFormatting>
  <conditionalFormatting sqref="AS36">
    <cfRule type="cellIs" dxfId="4084" priority="1326" operator="lessThan">
      <formula>$C$4</formula>
    </cfRule>
  </conditionalFormatting>
  <conditionalFormatting sqref="AS37">
    <cfRule type="cellIs" dxfId="4083" priority="1327" operator="lessThan">
      <formula>$C$4</formula>
    </cfRule>
  </conditionalFormatting>
  <conditionalFormatting sqref="AS38">
    <cfRule type="cellIs" dxfId="4082" priority="1328" operator="lessThan">
      <formula>$C$4</formula>
    </cfRule>
  </conditionalFormatting>
  <conditionalFormatting sqref="AS39">
    <cfRule type="cellIs" dxfId="4081" priority="1329" operator="lessThan">
      <formula>$C$4</formula>
    </cfRule>
  </conditionalFormatting>
  <conditionalFormatting sqref="AS40">
    <cfRule type="cellIs" dxfId="4080" priority="1330" operator="lessThan">
      <formula>$C$4</formula>
    </cfRule>
  </conditionalFormatting>
  <conditionalFormatting sqref="AS41">
    <cfRule type="cellIs" dxfId="4079" priority="1331" operator="lessThan">
      <formula>$C$4</formula>
    </cfRule>
  </conditionalFormatting>
  <conditionalFormatting sqref="AS42">
    <cfRule type="cellIs" dxfId="4078" priority="1332" operator="lessThan">
      <formula>$C$4</formula>
    </cfRule>
  </conditionalFormatting>
  <conditionalFormatting sqref="AS43">
    <cfRule type="cellIs" dxfId="4077" priority="1333" operator="lessThan">
      <formula>$C$4</formula>
    </cfRule>
  </conditionalFormatting>
  <conditionalFormatting sqref="AS44">
    <cfRule type="cellIs" dxfId="4076" priority="1334" operator="lessThan">
      <formula>$C$4</formula>
    </cfRule>
  </conditionalFormatting>
  <conditionalFormatting sqref="AS45">
    <cfRule type="cellIs" dxfId="4075" priority="1335" operator="lessThan">
      <formula>$C$4</formula>
    </cfRule>
  </conditionalFormatting>
  <conditionalFormatting sqref="AS46">
    <cfRule type="cellIs" dxfId="4074" priority="1336" operator="lessThan">
      <formula>$C$4</formula>
    </cfRule>
  </conditionalFormatting>
  <conditionalFormatting sqref="AS47">
    <cfRule type="cellIs" dxfId="4073" priority="1337" operator="lessThan">
      <formula>$C$4</formula>
    </cfRule>
  </conditionalFormatting>
  <conditionalFormatting sqref="AS48">
    <cfRule type="cellIs" dxfId="4072" priority="1338" operator="lessThan">
      <formula>$C$4</formula>
    </cfRule>
  </conditionalFormatting>
  <conditionalFormatting sqref="AS49">
    <cfRule type="cellIs" dxfId="4071" priority="1339" operator="lessThan">
      <formula>$C$4</formula>
    </cfRule>
  </conditionalFormatting>
  <conditionalFormatting sqref="AS50">
    <cfRule type="cellIs" dxfId="4070" priority="1340" operator="lessThan">
      <formula>$C$4</formula>
    </cfRule>
  </conditionalFormatting>
  <conditionalFormatting sqref="AS51">
    <cfRule type="cellIs" dxfId="4069" priority="1341" operator="lessThan">
      <formula>$C$4</formula>
    </cfRule>
  </conditionalFormatting>
  <conditionalFormatting sqref="AS52">
    <cfRule type="cellIs" dxfId="4068" priority="1342" operator="lessThan">
      <formula>$C$4</formula>
    </cfRule>
  </conditionalFormatting>
  <conditionalFormatting sqref="AS53">
    <cfRule type="cellIs" dxfId="4067" priority="1343" operator="lessThan">
      <formula>$C$4</formula>
    </cfRule>
  </conditionalFormatting>
  <conditionalFormatting sqref="AS54">
    <cfRule type="cellIs" dxfId="4066" priority="1344" operator="lessThan">
      <formula>$C$4</formula>
    </cfRule>
  </conditionalFormatting>
  <conditionalFormatting sqref="AS55">
    <cfRule type="cellIs" dxfId="4065" priority="1345" operator="lessThan">
      <formula>$C$4</formula>
    </cfRule>
  </conditionalFormatting>
  <conditionalFormatting sqref="AS56">
    <cfRule type="cellIs" dxfId="4064" priority="1346" operator="lessThan">
      <formula>$C$4</formula>
    </cfRule>
  </conditionalFormatting>
  <conditionalFormatting sqref="AS57">
    <cfRule type="cellIs" dxfId="4063" priority="1347" operator="lessThan">
      <formula>$C$4</formula>
    </cfRule>
  </conditionalFormatting>
  <conditionalFormatting sqref="AS58">
    <cfRule type="cellIs" dxfId="4062" priority="1348" operator="lessThan">
      <formula>$C$4</formula>
    </cfRule>
  </conditionalFormatting>
  <conditionalFormatting sqref="AS59">
    <cfRule type="cellIs" dxfId="4061" priority="1349" operator="lessThan">
      <formula>$C$4</formula>
    </cfRule>
  </conditionalFormatting>
  <conditionalFormatting sqref="AS60">
    <cfRule type="cellIs" dxfId="4060" priority="1350" operator="lessThan">
      <formula>$C$4</formula>
    </cfRule>
  </conditionalFormatting>
  <conditionalFormatting sqref="AT11">
    <cfRule type="cellIs" dxfId="4059" priority="1351" operator="lessThan">
      <formula>$C$4</formula>
    </cfRule>
  </conditionalFormatting>
  <conditionalFormatting sqref="AT12">
    <cfRule type="cellIs" dxfId="4058" priority="1352" operator="lessThan">
      <formula>$C$4</formula>
    </cfRule>
  </conditionalFormatting>
  <conditionalFormatting sqref="AT13">
    <cfRule type="cellIs" dxfId="4057" priority="1353" operator="lessThan">
      <formula>$C$4</formula>
    </cfRule>
  </conditionalFormatting>
  <conditionalFormatting sqref="AT14">
    <cfRule type="cellIs" dxfId="4056" priority="1354" operator="lessThan">
      <formula>$C$4</formula>
    </cfRule>
  </conditionalFormatting>
  <conditionalFormatting sqref="AT15">
    <cfRule type="cellIs" dxfId="4055" priority="1355" operator="lessThan">
      <formula>$C$4</formula>
    </cfRule>
  </conditionalFormatting>
  <conditionalFormatting sqref="AT16">
    <cfRule type="cellIs" dxfId="4054" priority="1356" operator="lessThan">
      <formula>$C$4</formula>
    </cfRule>
  </conditionalFormatting>
  <conditionalFormatting sqref="AT17">
    <cfRule type="cellIs" dxfId="4053" priority="1357" operator="lessThan">
      <formula>$C$4</formula>
    </cfRule>
  </conditionalFormatting>
  <conditionalFormatting sqref="AT18">
    <cfRule type="cellIs" dxfId="4052" priority="1358" operator="lessThan">
      <formula>$C$4</formula>
    </cfRule>
  </conditionalFormatting>
  <conditionalFormatting sqref="AT19">
    <cfRule type="cellIs" dxfId="4051" priority="1359" operator="lessThan">
      <formula>$C$4</formula>
    </cfRule>
  </conditionalFormatting>
  <conditionalFormatting sqref="AT20">
    <cfRule type="cellIs" dxfId="4050" priority="1360" operator="lessThan">
      <formula>$C$4</formula>
    </cfRule>
  </conditionalFormatting>
  <conditionalFormatting sqref="AT21">
    <cfRule type="cellIs" dxfId="4049" priority="1361" operator="lessThan">
      <formula>$C$4</formula>
    </cfRule>
  </conditionalFormatting>
  <conditionalFormatting sqref="AT22">
    <cfRule type="cellIs" dxfId="4048" priority="1362" operator="lessThan">
      <formula>$C$4</formula>
    </cfRule>
  </conditionalFormatting>
  <conditionalFormatting sqref="AT23">
    <cfRule type="cellIs" dxfId="4047" priority="1363" operator="lessThan">
      <formula>$C$4</formula>
    </cfRule>
  </conditionalFormatting>
  <conditionalFormatting sqref="AT24">
    <cfRule type="cellIs" dxfId="4046" priority="1364" operator="lessThan">
      <formula>$C$4</formula>
    </cfRule>
  </conditionalFormatting>
  <conditionalFormatting sqref="AT25">
    <cfRule type="cellIs" dxfId="4045" priority="1365" operator="lessThan">
      <formula>$C$4</formula>
    </cfRule>
  </conditionalFormatting>
  <conditionalFormatting sqref="AT26">
    <cfRule type="cellIs" dxfId="4044" priority="1366" operator="lessThan">
      <formula>$C$4</formula>
    </cfRule>
  </conditionalFormatting>
  <conditionalFormatting sqref="AT27">
    <cfRule type="cellIs" dxfId="4043" priority="1367" operator="lessThan">
      <formula>$C$4</formula>
    </cfRule>
  </conditionalFormatting>
  <conditionalFormatting sqref="AT28">
    <cfRule type="cellIs" dxfId="4042" priority="1368" operator="lessThan">
      <formula>$C$4</formula>
    </cfRule>
  </conditionalFormatting>
  <conditionalFormatting sqref="AT29">
    <cfRule type="cellIs" dxfId="4041" priority="1369" operator="lessThan">
      <formula>$C$4</formula>
    </cfRule>
  </conditionalFormatting>
  <conditionalFormatting sqref="AT30">
    <cfRule type="cellIs" dxfId="4040" priority="1370" operator="lessThan">
      <formula>$C$4</formula>
    </cfRule>
  </conditionalFormatting>
  <conditionalFormatting sqref="AT31">
    <cfRule type="cellIs" dxfId="4039" priority="1371" operator="lessThan">
      <formula>$C$4</formula>
    </cfRule>
  </conditionalFormatting>
  <conditionalFormatting sqref="AT32">
    <cfRule type="cellIs" dxfId="4038" priority="1372" operator="lessThan">
      <formula>$C$4</formula>
    </cfRule>
  </conditionalFormatting>
  <conditionalFormatting sqref="AT33">
    <cfRule type="cellIs" dxfId="4037" priority="1373" operator="lessThan">
      <formula>$C$4</formula>
    </cfRule>
  </conditionalFormatting>
  <conditionalFormatting sqref="AT34">
    <cfRule type="cellIs" dxfId="4036" priority="1374" operator="lessThan">
      <formula>$C$4</formula>
    </cfRule>
  </conditionalFormatting>
  <conditionalFormatting sqref="AT35">
    <cfRule type="cellIs" dxfId="4035" priority="1375" operator="lessThan">
      <formula>$C$4</formula>
    </cfRule>
  </conditionalFormatting>
  <conditionalFormatting sqref="AT36">
    <cfRule type="cellIs" dxfId="4034" priority="1376" operator="lessThan">
      <formula>$C$4</formula>
    </cfRule>
  </conditionalFormatting>
  <conditionalFormatting sqref="AT37">
    <cfRule type="cellIs" dxfId="4033" priority="1377" operator="lessThan">
      <formula>$C$4</formula>
    </cfRule>
  </conditionalFormatting>
  <conditionalFormatting sqref="AT38">
    <cfRule type="cellIs" dxfId="4032" priority="1378" operator="lessThan">
      <formula>$C$4</formula>
    </cfRule>
  </conditionalFormatting>
  <conditionalFormatting sqref="AT39">
    <cfRule type="cellIs" dxfId="4031" priority="1379" operator="lessThan">
      <formula>$C$4</formula>
    </cfRule>
  </conditionalFormatting>
  <conditionalFormatting sqref="AT40">
    <cfRule type="cellIs" dxfId="4030" priority="1380" operator="lessThan">
      <formula>$C$4</formula>
    </cfRule>
  </conditionalFormatting>
  <conditionalFormatting sqref="AT41">
    <cfRule type="cellIs" dxfId="4029" priority="1381" operator="lessThan">
      <formula>$C$4</formula>
    </cfRule>
  </conditionalFormatting>
  <conditionalFormatting sqref="AT42">
    <cfRule type="cellIs" dxfId="4028" priority="1382" operator="lessThan">
      <formula>$C$4</formula>
    </cfRule>
  </conditionalFormatting>
  <conditionalFormatting sqref="AT43">
    <cfRule type="cellIs" dxfId="4027" priority="1383" operator="lessThan">
      <formula>$C$4</formula>
    </cfRule>
  </conditionalFormatting>
  <conditionalFormatting sqref="AT44">
    <cfRule type="cellIs" dxfId="4026" priority="1384" operator="lessThan">
      <formula>$C$4</formula>
    </cfRule>
  </conditionalFormatting>
  <conditionalFormatting sqref="AT45">
    <cfRule type="cellIs" dxfId="4025" priority="1385" operator="lessThan">
      <formula>$C$4</formula>
    </cfRule>
  </conditionalFormatting>
  <conditionalFormatting sqref="AT46">
    <cfRule type="cellIs" dxfId="4024" priority="1386" operator="lessThan">
      <formula>$C$4</formula>
    </cfRule>
  </conditionalFormatting>
  <conditionalFormatting sqref="AT47">
    <cfRule type="cellIs" dxfId="4023" priority="1387" operator="lessThan">
      <formula>$C$4</formula>
    </cfRule>
  </conditionalFormatting>
  <conditionalFormatting sqref="AT48">
    <cfRule type="cellIs" dxfId="4022" priority="1388" operator="lessThan">
      <formula>$C$4</formula>
    </cfRule>
  </conditionalFormatting>
  <conditionalFormatting sqref="AT49">
    <cfRule type="cellIs" dxfId="4021" priority="1389" operator="lessThan">
      <formula>$C$4</formula>
    </cfRule>
  </conditionalFormatting>
  <conditionalFormatting sqref="AT50">
    <cfRule type="cellIs" dxfId="4020" priority="1390" operator="lessThan">
      <formula>$C$4</formula>
    </cfRule>
  </conditionalFormatting>
  <conditionalFormatting sqref="AT51">
    <cfRule type="cellIs" dxfId="4019" priority="1391" operator="lessThan">
      <formula>$C$4</formula>
    </cfRule>
  </conditionalFormatting>
  <conditionalFormatting sqref="AT52">
    <cfRule type="cellIs" dxfId="4018" priority="1392" operator="lessThan">
      <formula>$C$4</formula>
    </cfRule>
  </conditionalFormatting>
  <conditionalFormatting sqref="AT53">
    <cfRule type="cellIs" dxfId="4017" priority="1393" operator="lessThan">
      <formula>$C$4</formula>
    </cfRule>
  </conditionalFormatting>
  <conditionalFormatting sqref="AT54">
    <cfRule type="cellIs" dxfId="4016" priority="1394" operator="lessThan">
      <formula>$C$4</formula>
    </cfRule>
  </conditionalFormatting>
  <conditionalFormatting sqref="AT55">
    <cfRule type="cellIs" dxfId="4015" priority="1395" operator="lessThan">
      <formula>$C$4</formula>
    </cfRule>
  </conditionalFormatting>
  <conditionalFormatting sqref="AT56">
    <cfRule type="cellIs" dxfId="4014" priority="1396" operator="lessThan">
      <formula>$C$4</formula>
    </cfRule>
  </conditionalFormatting>
  <conditionalFormatting sqref="AT57">
    <cfRule type="cellIs" dxfId="4013" priority="1397" operator="lessThan">
      <formula>$C$4</formula>
    </cfRule>
  </conditionalFormatting>
  <conditionalFormatting sqref="AT58">
    <cfRule type="cellIs" dxfId="4012" priority="1398" operator="lessThan">
      <formula>$C$4</formula>
    </cfRule>
  </conditionalFormatting>
  <conditionalFormatting sqref="AT59">
    <cfRule type="cellIs" dxfId="4011" priority="1399" operator="lessThan">
      <formula>$C$4</formula>
    </cfRule>
  </conditionalFormatting>
  <conditionalFormatting sqref="AT60">
    <cfRule type="cellIs" dxfId="4010" priority="1400" operator="lessThan">
      <formula>$C$4</formula>
    </cfRule>
  </conditionalFormatting>
  <conditionalFormatting sqref="AU11">
    <cfRule type="cellIs" dxfId="4009" priority="1401" operator="lessThan">
      <formula>$C$4</formula>
    </cfRule>
  </conditionalFormatting>
  <conditionalFormatting sqref="AU12">
    <cfRule type="cellIs" dxfId="4008" priority="1402" operator="lessThan">
      <formula>$C$4</formula>
    </cfRule>
  </conditionalFormatting>
  <conditionalFormatting sqref="AU13">
    <cfRule type="cellIs" dxfId="4007" priority="1403" operator="lessThan">
      <formula>$C$4</formula>
    </cfRule>
  </conditionalFormatting>
  <conditionalFormatting sqref="AU14">
    <cfRule type="cellIs" dxfId="4006" priority="1404" operator="lessThan">
      <formula>$C$4</formula>
    </cfRule>
  </conditionalFormatting>
  <conditionalFormatting sqref="AU15">
    <cfRule type="cellIs" dxfId="4005" priority="1405" operator="lessThan">
      <formula>$C$4</formula>
    </cfRule>
  </conditionalFormatting>
  <conditionalFormatting sqref="AU16">
    <cfRule type="cellIs" dxfId="4004" priority="1406" operator="lessThan">
      <formula>$C$4</formula>
    </cfRule>
  </conditionalFormatting>
  <conditionalFormatting sqref="AU17">
    <cfRule type="cellIs" dxfId="4003" priority="1407" operator="lessThan">
      <formula>$C$4</formula>
    </cfRule>
  </conditionalFormatting>
  <conditionalFormatting sqref="AU18">
    <cfRule type="cellIs" dxfId="4002" priority="1408" operator="lessThan">
      <formula>$C$4</formula>
    </cfRule>
  </conditionalFormatting>
  <conditionalFormatting sqref="AU19">
    <cfRule type="cellIs" dxfId="4001" priority="1409" operator="lessThan">
      <formula>$C$4</formula>
    </cfRule>
  </conditionalFormatting>
  <conditionalFormatting sqref="AU20">
    <cfRule type="cellIs" dxfId="4000" priority="1410" operator="lessThan">
      <formula>$C$4</formula>
    </cfRule>
  </conditionalFormatting>
  <conditionalFormatting sqref="AU21">
    <cfRule type="cellIs" dxfId="3999" priority="1411" operator="lessThan">
      <formula>$C$4</formula>
    </cfRule>
  </conditionalFormatting>
  <conditionalFormatting sqref="AU22">
    <cfRule type="cellIs" dxfId="3998" priority="1412" operator="lessThan">
      <formula>$C$4</formula>
    </cfRule>
  </conditionalFormatting>
  <conditionalFormatting sqref="AU23">
    <cfRule type="cellIs" dxfId="3997" priority="1413" operator="lessThan">
      <formula>$C$4</formula>
    </cfRule>
  </conditionalFormatting>
  <conditionalFormatting sqref="AU24">
    <cfRule type="cellIs" dxfId="3996" priority="1414" operator="lessThan">
      <formula>$C$4</formula>
    </cfRule>
  </conditionalFormatting>
  <conditionalFormatting sqref="AU25">
    <cfRule type="cellIs" dxfId="3995" priority="1415" operator="lessThan">
      <formula>$C$4</formula>
    </cfRule>
  </conditionalFormatting>
  <conditionalFormatting sqref="AU26">
    <cfRule type="cellIs" dxfId="3994" priority="1416" operator="lessThan">
      <formula>$C$4</formula>
    </cfRule>
  </conditionalFormatting>
  <conditionalFormatting sqref="AU27">
    <cfRule type="cellIs" dxfId="3993" priority="1417" operator="lessThan">
      <formula>$C$4</formula>
    </cfRule>
  </conditionalFormatting>
  <conditionalFormatting sqref="AU28">
    <cfRule type="cellIs" dxfId="3992" priority="1418" operator="lessThan">
      <formula>$C$4</formula>
    </cfRule>
  </conditionalFormatting>
  <conditionalFormatting sqref="AU29">
    <cfRule type="cellIs" dxfId="3991" priority="1419" operator="lessThan">
      <formula>$C$4</formula>
    </cfRule>
  </conditionalFormatting>
  <conditionalFormatting sqref="AU30">
    <cfRule type="cellIs" dxfId="3990" priority="1420" operator="lessThan">
      <formula>$C$4</formula>
    </cfRule>
  </conditionalFormatting>
  <conditionalFormatting sqref="AU31">
    <cfRule type="cellIs" dxfId="3989" priority="1421" operator="lessThan">
      <formula>$C$4</formula>
    </cfRule>
  </conditionalFormatting>
  <conditionalFormatting sqref="AU32">
    <cfRule type="cellIs" dxfId="3988" priority="1422" operator="lessThan">
      <formula>$C$4</formula>
    </cfRule>
  </conditionalFormatting>
  <conditionalFormatting sqref="AU33">
    <cfRule type="cellIs" dxfId="3987" priority="1423" operator="lessThan">
      <formula>$C$4</formula>
    </cfRule>
  </conditionalFormatting>
  <conditionalFormatting sqref="AU34">
    <cfRule type="cellIs" dxfId="3986" priority="1424" operator="lessThan">
      <formula>$C$4</formula>
    </cfRule>
  </conditionalFormatting>
  <conditionalFormatting sqref="AU35">
    <cfRule type="cellIs" dxfId="3985" priority="1425" operator="lessThan">
      <formula>$C$4</formula>
    </cfRule>
  </conditionalFormatting>
  <conditionalFormatting sqref="AU36">
    <cfRule type="cellIs" dxfId="3984" priority="1426" operator="lessThan">
      <formula>$C$4</formula>
    </cfRule>
  </conditionalFormatting>
  <conditionalFormatting sqref="AU37">
    <cfRule type="cellIs" dxfId="3983" priority="1427" operator="lessThan">
      <formula>$C$4</formula>
    </cfRule>
  </conditionalFormatting>
  <conditionalFormatting sqref="AU38">
    <cfRule type="cellIs" dxfId="3982" priority="1428" operator="lessThan">
      <formula>$C$4</formula>
    </cfRule>
  </conditionalFormatting>
  <conditionalFormatting sqref="AU39">
    <cfRule type="cellIs" dxfId="3981" priority="1429" operator="lessThan">
      <formula>$C$4</formula>
    </cfRule>
  </conditionalFormatting>
  <conditionalFormatting sqref="AU40">
    <cfRule type="cellIs" dxfId="3980" priority="1430" operator="lessThan">
      <formula>$C$4</formula>
    </cfRule>
  </conditionalFormatting>
  <conditionalFormatting sqref="AU41">
    <cfRule type="cellIs" dxfId="3979" priority="1431" operator="lessThan">
      <formula>$C$4</formula>
    </cfRule>
  </conditionalFormatting>
  <conditionalFormatting sqref="AU42">
    <cfRule type="cellIs" dxfId="3978" priority="1432" operator="lessThan">
      <formula>$C$4</formula>
    </cfRule>
  </conditionalFormatting>
  <conditionalFormatting sqref="AU43">
    <cfRule type="cellIs" dxfId="3977" priority="1433" operator="lessThan">
      <formula>$C$4</formula>
    </cfRule>
  </conditionalFormatting>
  <conditionalFormatting sqref="AU44">
    <cfRule type="cellIs" dxfId="3976" priority="1434" operator="lessThan">
      <formula>$C$4</formula>
    </cfRule>
  </conditionalFormatting>
  <conditionalFormatting sqref="AU45">
    <cfRule type="cellIs" dxfId="3975" priority="1435" operator="lessThan">
      <formula>$C$4</formula>
    </cfRule>
  </conditionalFormatting>
  <conditionalFormatting sqref="AU46">
    <cfRule type="cellIs" dxfId="3974" priority="1436" operator="lessThan">
      <formula>$C$4</formula>
    </cfRule>
  </conditionalFormatting>
  <conditionalFormatting sqref="AU47">
    <cfRule type="cellIs" dxfId="3973" priority="1437" operator="lessThan">
      <formula>$C$4</formula>
    </cfRule>
  </conditionalFormatting>
  <conditionalFormatting sqref="AU48">
    <cfRule type="cellIs" dxfId="3972" priority="1438" operator="lessThan">
      <formula>$C$4</formula>
    </cfRule>
  </conditionalFormatting>
  <conditionalFormatting sqref="AU49">
    <cfRule type="cellIs" dxfId="3971" priority="1439" operator="lessThan">
      <formula>$C$4</formula>
    </cfRule>
  </conditionalFormatting>
  <conditionalFormatting sqref="AU50">
    <cfRule type="cellIs" dxfId="3970" priority="1440" operator="lessThan">
      <formula>$C$4</formula>
    </cfRule>
  </conditionalFormatting>
  <conditionalFormatting sqref="AU51">
    <cfRule type="cellIs" dxfId="3969" priority="1441" operator="lessThan">
      <formula>$C$4</formula>
    </cfRule>
  </conditionalFormatting>
  <conditionalFormatting sqref="AU52">
    <cfRule type="cellIs" dxfId="3968" priority="1442" operator="lessThan">
      <formula>$C$4</formula>
    </cfRule>
  </conditionalFormatting>
  <conditionalFormatting sqref="AU53">
    <cfRule type="cellIs" dxfId="3967" priority="1443" operator="lessThan">
      <formula>$C$4</formula>
    </cfRule>
  </conditionalFormatting>
  <conditionalFormatting sqref="AU54">
    <cfRule type="cellIs" dxfId="3966" priority="1444" operator="lessThan">
      <formula>$C$4</formula>
    </cfRule>
  </conditionalFormatting>
  <conditionalFormatting sqref="AU55">
    <cfRule type="cellIs" dxfId="3965" priority="1445" operator="lessThan">
      <formula>$C$4</formula>
    </cfRule>
  </conditionalFormatting>
  <conditionalFormatting sqref="AU56">
    <cfRule type="cellIs" dxfId="3964" priority="1446" operator="lessThan">
      <formula>$C$4</formula>
    </cfRule>
  </conditionalFormatting>
  <conditionalFormatting sqref="AU57">
    <cfRule type="cellIs" dxfId="3963" priority="1447" operator="lessThan">
      <formula>$C$4</formula>
    </cfRule>
  </conditionalFormatting>
  <conditionalFormatting sqref="AU58">
    <cfRule type="cellIs" dxfId="3962" priority="1448" operator="lessThan">
      <formula>$C$4</formula>
    </cfRule>
  </conditionalFormatting>
  <conditionalFormatting sqref="AU59">
    <cfRule type="cellIs" dxfId="3961" priority="1449" operator="lessThan">
      <formula>$C$4</formula>
    </cfRule>
  </conditionalFormatting>
  <conditionalFormatting sqref="AU60">
    <cfRule type="cellIs" dxfId="3960" priority="1450" operator="lessThan">
      <formula>$C$4</formula>
    </cfRule>
  </conditionalFormatting>
  <conditionalFormatting sqref="AV11">
    <cfRule type="cellIs" dxfId="3959" priority="1451" operator="lessThan">
      <formula>$C$4</formula>
    </cfRule>
  </conditionalFormatting>
  <conditionalFormatting sqref="AV12">
    <cfRule type="cellIs" dxfId="3958" priority="1452" operator="lessThan">
      <formula>$C$4</formula>
    </cfRule>
  </conditionalFormatting>
  <conditionalFormatting sqref="AV13">
    <cfRule type="cellIs" dxfId="3957" priority="1453" operator="lessThan">
      <formula>$C$4</formula>
    </cfRule>
  </conditionalFormatting>
  <conditionalFormatting sqref="AV14">
    <cfRule type="cellIs" dxfId="3956" priority="1454" operator="lessThan">
      <formula>$C$4</formula>
    </cfRule>
  </conditionalFormatting>
  <conditionalFormatting sqref="AV15">
    <cfRule type="cellIs" dxfId="3955" priority="1455" operator="lessThan">
      <formula>$C$4</formula>
    </cfRule>
  </conditionalFormatting>
  <conditionalFormatting sqref="AV16">
    <cfRule type="cellIs" dxfId="3954" priority="1456" operator="lessThan">
      <formula>$C$4</formula>
    </cfRule>
  </conditionalFormatting>
  <conditionalFormatting sqref="AV17">
    <cfRule type="cellIs" dxfId="3953" priority="1457" operator="lessThan">
      <formula>$C$4</formula>
    </cfRule>
  </conditionalFormatting>
  <conditionalFormatting sqref="AV18">
    <cfRule type="cellIs" dxfId="3952" priority="1458" operator="lessThan">
      <formula>$C$4</formula>
    </cfRule>
  </conditionalFormatting>
  <conditionalFormatting sqref="AV19">
    <cfRule type="cellIs" dxfId="3951" priority="1459" operator="lessThan">
      <formula>$C$4</formula>
    </cfRule>
  </conditionalFormatting>
  <conditionalFormatting sqref="AV20">
    <cfRule type="cellIs" dxfId="3950" priority="1460" operator="lessThan">
      <formula>$C$4</formula>
    </cfRule>
  </conditionalFormatting>
  <conditionalFormatting sqref="AV21">
    <cfRule type="cellIs" dxfId="3949" priority="1461" operator="lessThan">
      <formula>$C$4</formula>
    </cfRule>
  </conditionalFormatting>
  <conditionalFormatting sqref="AV22">
    <cfRule type="cellIs" dxfId="3948" priority="1462" operator="lessThan">
      <formula>$C$4</formula>
    </cfRule>
  </conditionalFormatting>
  <conditionalFormatting sqref="AV23">
    <cfRule type="cellIs" dxfId="3947" priority="1463" operator="lessThan">
      <formula>$C$4</formula>
    </cfRule>
  </conditionalFormatting>
  <conditionalFormatting sqref="AV24">
    <cfRule type="cellIs" dxfId="3946" priority="1464" operator="lessThan">
      <formula>$C$4</formula>
    </cfRule>
  </conditionalFormatting>
  <conditionalFormatting sqref="AV25">
    <cfRule type="cellIs" dxfId="3945" priority="1465" operator="lessThan">
      <formula>$C$4</formula>
    </cfRule>
  </conditionalFormatting>
  <conditionalFormatting sqref="AV26">
    <cfRule type="cellIs" dxfId="3944" priority="1466" operator="lessThan">
      <formula>$C$4</formula>
    </cfRule>
  </conditionalFormatting>
  <conditionalFormatting sqref="AV27">
    <cfRule type="cellIs" dxfId="3943" priority="1467" operator="lessThan">
      <formula>$C$4</formula>
    </cfRule>
  </conditionalFormatting>
  <conditionalFormatting sqref="AV28">
    <cfRule type="cellIs" dxfId="3942" priority="1468" operator="lessThan">
      <formula>$C$4</formula>
    </cfRule>
  </conditionalFormatting>
  <conditionalFormatting sqref="AV29">
    <cfRule type="cellIs" dxfId="3941" priority="1469" operator="lessThan">
      <formula>$C$4</formula>
    </cfRule>
  </conditionalFormatting>
  <conditionalFormatting sqref="AV30">
    <cfRule type="cellIs" dxfId="3940" priority="1470" operator="lessThan">
      <formula>$C$4</formula>
    </cfRule>
  </conditionalFormatting>
  <conditionalFormatting sqref="AV31">
    <cfRule type="cellIs" dxfId="3939" priority="1471" operator="lessThan">
      <formula>$C$4</formula>
    </cfRule>
  </conditionalFormatting>
  <conditionalFormatting sqref="AV32">
    <cfRule type="cellIs" dxfId="3938" priority="1472" operator="lessThan">
      <formula>$C$4</formula>
    </cfRule>
  </conditionalFormatting>
  <conditionalFormatting sqref="AV33">
    <cfRule type="cellIs" dxfId="3937" priority="1473" operator="lessThan">
      <formula>$C$4</formula>
    </cfRule>
  </conditionalFormatting>
  <conditionalFormatting sqref="AV34">
    <cfRule type="cellIs" dxfId="3936" priority="1474" operator="lessThan">
      <formula>$C$4</formula>
    </cfRule>
  </conditionalFormatting>
  <conditionalFormatting sqref="AV35">
    <cfRule type="cellIs" dxfId="3935" priority="1475" operator="lessThan">
      <formula>$C$4</formula>
    </cfRule>
  </conditionalFormatting>
  <conditionalFormatting sqref="AV36">
    <cfRule type="cellIs" dxfId="3934" priority="1476" operator="lessThan">
      <formula>$C$4</formula>
    </cfRule>
  </conditionalFormatting>
  <conditionalFormatting sqref="AV37">
    <cfRule type="cellIs" dxfId="3933" priority="1477" operator="lessThan">
      <formula>$C$4</formula>
    </cfRule>
  </conditionalFormatting>
  <conditionalFormatting sqref="AV38">
    <cfRule type="cellIs" dxfId="3932" priority="1478" operator="lessThan">
      <formula>$C$4</formula>
    </cfRule>
  </conditionalFormatting>
  <conditionalFormatting sqref="AV39">
    <cfRule type="cellIs" dxfId="3931" priority="1479" operator="lessThan">
      <formula>$C$4</formula>
    </cfRule>
  </conditionalFormatting>
  <conditionalFormatting sqref="AV40">
    <cfRule type="cellIs" dxfId="3930" priority="1480" operator="lessThan">
      <formula>$C$4</formula>
    </cfRule>
  </conditionalFormatting>
  <conditionalFormatting sqref="AV41">
    <cfRule type="cellIs" dxfId="3929" priority="1481" operator="lessThan">
      <formula>$C$4</formula>
    </cfRule>
  </conditionalFormatting>
  <conditionalFormatting sqref="AV42">
    <cfRule type="cellIs" dxfId="3928" priority="1482" operator="lessThan">
      <formula>$C$4</formula>
    </cfRule>
  </conditionalFormatting>
  <conditionalFormatting sqref="AV43">
    <cfRule type="cellIs" dxfId="3927" priority="1483" operator="lessThan">
      <formula>$C$4</formula>
    </cfRule>
  </conditionalFormatting>
  <conditionalFormatting sqref="AV44">
    <cfRule type="cellIs" dxfId="3926" priority="1484" operator="lessThan">
      <formula>$C$4</formula>
    </cfRule>
  </conditionalFormatting>
  <conditionalFormatting sqref="AV45">
    <cfRule type="cellIs" dxfId="3925" priority="1485" operator="lessThan">
      <formula>$C$4</formula>
    </cfRule>
  </conditionalFormatting>
  <conditionalFormatting sqref="AV46">
    <cfRule type="cellIs" dxfId="3924" priority="1486" operator="lessThan">
      <formula>$C$4</formula>
    </cfRule>
  </conditionalFormatting>
  <conditionalFormatting sqref="AV47">
    <cfRule type="cellIs" dxfId="3923" priority="1487" operator="lessThan">
      <formula>$C$4</formula>
    </cfRule>
  </conditionalFormatting>
  <conditionalFormatting sqref="AV48">
    <cfRule type="cellIs" dxfId="3922" priority="1488" operator="lessThan">
      <formula>$C$4</formula>
    </cfRule>
  </conditionalFormatting>
  <conditionalFormatting sqref="AV49">
    <cfRule type="cellIs" dxfId="3921" priority="1489" operator="lessThan">
      <formula>$C$4</formula>
    </cfRule>
  </conditionalFormatting>
  <conditionalFormatting sqref="AV50">
    <cfRule type="cellIs" dxfId="3920" priority="1490" operator="lessThan">
      <formula>$C$4</formula>
    </cfRule>
  </conditionalFormatting>
  <conditionalFormatting sqref="AV51">
    <cfRule type="cellIs" dxfId="3919" priority="1491" operator="lessThan">
      <formula>$C$4</formula>
    </cfRule>
  </conditionalFormatting>
  <conditionalFormatting sqref="AV52">
    <cfRule type="cellIs" dxfId="3918" priority="1492" operator="lessThan">
      <formula>$C$4</formula>
    </cfRule>
  </conditionalFormatting>
  <conditionalFormatting sqref="AV53">
    <cfRule type="cellIs" dxfId="3917" priority="1493" operator="lessThan">
      <formula>$C$4</formula>
    </cfRule>
  </conditionalFormatting>
  <conditionalFormatting sqref="AV54">
    <cfRule type="cellIs" dxfId="3916" priority="1494" operator="lessThan">
      <formula>$C$4</formula>
    </cfRule>
  </conditionalFormatting>
  <conditionalFormatting sqref="AV55">
    <cfRule type="cellIs" dxfId="3915" priority="1495" operator="lessThan">
      <formula>$C$4</formula>
    </cfRule>
  </conditionalFormatting>
  <conditionalFormatting sqref="AV56">
    <cfRule type="cellIs" dxfId="3914" priority="1496" operator="lessThan">
      <formula>$C$4</formula>
    </cfRule>
  </conditionalFormatting>
  <conditionalFormatting sqref="AV57">
    <cfRule type="cellIs" dxfId="3913" priority="1497" operator="lessThan">
      <formula>$C$4</formula>
    </cfRule>
  </conditionalFormatting>
  <conditionalFormatting sqref="AV58">
    <cfRule type="cellIs" dxfId="3912" priority="1498" operator="lessThan">
      <formula>$C$4</formula>
    </cfRule>
  </conditionalFormatting>
  <conditionalFormatting sqref="AV59">
    <cfRule type="cellIs" dxfId="3911" priority="1499" operator="lessThan">
      <formula>$C$4</formula>
    </cfRule>
  </conditionalFormatting>
  <conditionalFormatting sqref="AV60">
    <cfRule type="cellIs" dxfId="3910" priority="1500" operator="lessThan">
      <formula>$C$4</formula>
    </cfRule>
  </conditionalFormatting>
  <conditionalFormatting sqref="AW11">
    <cfRule type="cellIs" dxfId="3909" priority="1501" operator="lessThan">
      <formula>$C$4</formula>
    </cfRule>
  </conditionalFormatting>
  <conditionalFormatting sqref="AW12">
    <cfRule type="cellIs" dxfId="3908" priority="1502" operator="lessThan">
      <formula>$C$4</formula>
    </cfRule>
  </conditionalFormatting>
  <conditionalFormatting sqref="AW13">
    <cfRule type="cellIs" dxfId="3907" priority="1503" operator="lessThan">
      <formula>$C$4</formula>
    </cfRule>
  </conditionalFormatting>
  <conditionalFormatting sqref="AW14">
    <cfRule type="cellIs" dxfId="3906" priority="1504" operator="lessThan">
      <formula>$C$4</formula>
    </cfRule>
  </conditionalFormatting>
  <conditionalFormatting sqref="AW15">
    <cfRule type="cellIs" dxfId="3905" priority="1505" operator="lessThan">
      <formula>$C$4</formula>
    </cfRule>
  </conditionalFormatting>
  <conditionalFormatting sqref="AW16">
    <cfRule type="cellIs" dxfId="3904" priority="1506" operator="lessThan">
      <formula>$C$4</formula>
    </cfRule>
  </conditionalFormatting>
  <conditionalFormatting sqref="AW17">
    <cfRule type="cellIs" dxfId="3903" priority="1507" operator="lessThan">
      <formula>$C$4</formula>
    </cfRule>
  </conditionalFormatting>
  <conditionalFormatting sqref="AW18">
    <cfRule type="cellIs" dxfId="3902" priority="1508" operator="lessThan">
      <formula>$C$4</formula>
    </cfRule>
  </conditionalFormatting>
  <conditionalFormatting sqref="AW19">
    <cfRule type="cellIs" dxfId="3901" priority="1509" operator="lessThan">
      <formula>$C$4</formula>
    </cfRule>
  </conditionalFormatting>
  <conditionalFormatting sqref="AW20">
    <cfRule type="cellIs" dxfId="3900" priority="1510" operator="lessThan">
      <formula>$C$4</formula>
    </cfRule>
  </conditionalFormatting>
  <conditionalFormatting sqref="AW21">
    <cfRule type="cellIs" dxfId="3899" priority="1511" operator="lessThan">
      <formula>$C$4</formula>
    </cfRule>
  </conditionalFormatting>
  <conditionalFormatting sqref="AW22">
    <cfRule type="cellIs" dxfId="3898" priority="1512" operator="lessThan">
      <formula>$C$4</formula>
    </cfRule>
  </conditionalFormatting>
  <conditionalFormatting sqref="AW23">
    <cfRule type="cellIs" dxfId="3897" priority="1513" operator="lessThan">
      <formula>$C$4</formula>
    </cfRule>
  </conditionalFormatting>
  <conditionalFormatting sqref="AW24">
    <cfRule type="cellIs" dxfId="3896" priority="1514" operator="lessThan">
      <formula>$C$4</formula>
    </cfRule>
  </conditionalFormatting>
  <conditionalFormatting sqref="AW25">
    <cfRule type="cellIs" dxfId="3895" priority="1515" operator="lessThan">
      <formula>$C$4</formula>
    </cfRule>
  </conditionalFormatting>
  <conditionalFormatting sqref="AW26">
    <cfRule type="cellIs" dxfId="3894" priority="1516" operator="lessThan">
      <formula>$C$4</formula>
    </cfRule>
  </conditionalFormatting>
  <conditionalFormatting sqref="AW27">
    <cfRule type="cellIs" dxfId="3893" priority="1517" operator="lessThan">
      <formula>$C$4</formula>
    </cfRule>
  </conditionalFormatting>
  <conditionalFormatting sqref="AW28">
    <cfRule type="cellIs" dxfId="3892" priority="1518" operator="lessThan">
      <formula>$C$4</formula>
    </cfRule>
  </conditionalFormatting>
  <conditionalFormatting sqref="AW29">
    <cfRule type="cellIs" dxfId="3891" priority="1519" operator="lessThan">
      <formula>$C$4</formula>
    </cfRule>
  </conditionalFormatting>
  <conditionalFormatting sqref="AW30">
    <cfRule type="cellIs" dxfId="3890" priority="1520" operator="lessThan">
      <formula>$C$4</formula>
    </cfRule>
  </conditionalFormatting>
  <conditionalFormatting sqref="AW31">
    <cfRule type="cellIs" dxfId="3889" priority="1521" operator="lessThan">
      <formula>$C$4</formula>
    </cfRule>
  </conditionalFormatting>
  <conditionalFormatting sqref="AW32">
    <cfRule type="cellIs" dxfId="3888" priority="1522" operator="lessThan">
      <formula>$C$4</formula>
    </cfRule>
  </conditionalFormatting>
  <conditionalFormatting sqref="AW33">
    <cfRule type="cellIs" dxfId="3887" priority="1523" operator="lessThan">
      <formula>$C$4</formula>
    </cfRule>
  </conditionalFormatting>
  <conditionalFormatting sqref="AW34">
    <cfRule type="cellIs" dxfId="3886" priority="1524" operator="lessThan">
      <formula>$C$4</formula>
    </cfRule>
  </conditionalFormatting>
  <conditionalFormatting sqref="AW35">
    <cfRule type="cellIs" dxfId="3885" priority="1525" operator="lessThan">
      <formula>$C$4</formula>
    </cfRule>
  </conditionalFormatting>
  <conditionalFormatting sqref="AW36">
    <cfRule type="cellIs" dxfId="3884" priority="1526" operator="lessThan">
      <formula>$C$4</formula>
    </cfRule>
  </conditionalFormatting>
  <conditionalFormatting sqref="AW37">
    <cfRule type="cellIs" dxfId="3883" priority="1527" operator="lessThan">
      <formula>$C$4</formula>
    </cfRule>
  </conditionalFormatting>
  <conditionalFormatting sqref="AW38">
    <cfRule type="cellIs" dxfId="3882" priority="1528" operator="lessThan">
      <formula>$C$4</formula>
    </cfRule>
  </conditionalFormatting>
  <conditionalFormatting sqref="AW39">
    <cfRule type="cellIs" dxfId="3881" priority="1529" operator="lessThan">
      <formula>$C$4</formula>
    </cfRule>
  </conditionalFormatting>
  <conditionalFormatting sqref="AW40">
    <cfRule type="cellIs" dxfId="3880" priority="1530" operator="lessThan">
      <formula>$C$4</formula>
    </cfRule>
  </conditionalFormatting>
  <conditionalFormatting sqref="AW41">
    <cfRule type="cellIs" dxfId="3879" priority="1531" operator="lessThan">
      <formula>$C$4</formula>
    </cfRule>
  </conditionalFormatting>
  <conditionalFormatting sqref="AW42">
    <cfRule type="cellIs" dxfId="3878" priority="1532" operator="lessThan">
      <formula>$C$4</formula>
    </cfRule>
  </conditionalFormatting>
  <conditionalFormatting sqref="AW43">
    <cfRule type="cellIs" dxfId="3877" priority="1533" operator="lessThan">
      <formula>$C$4</formula>
    </cfRule>
  </conditionalFormatting>
  <conditionalFormatting sqref="AW44">
    <cfRule type="cellIs" dxfId="3876" priority="1534" operator="lessThan">
      <formula>$C$4</formula>
    </cfRule>
  </conditionalFormatting>
  <conditionalFormatting sqref="AW45">
    <cfRule type="cellIs" dxfId="3875" priority="1535" operator="lessThan">
      <formula>$C$4</formula>
    </cfRule>
  </conditionalFormatting>
  <conditionalFormatting sqref="AW46">
    <cfRule type="cellIs" dxfId="3874" priority="1536" operator="lessThan">
      <formula>$C$4</formula>
    </cfRule>
  </conditionalFormatting>
  <conditionalFormatting sqref="AW47">
    <cfRule type="cellIs" dxfId="3873" priority="1537" operator="lessThan">
      <formula>$C$4</formula>
    </cfRule>
  </conditionalFormatting>
  <conditionalFormatting sqref="AW48">
    <cfRule type="cellIs" dxfId="3872" priority="1538" operator="lessThan">
      <formula>$C$4</formula>
    </cfRule>
  </conditionalFormatting>
  <conditionalFormatting sqref="AW49">
    <cfRule type="cellIs" dxfId="3871" priority="1539" operator="lessThan">
      <formula>$C$4</formula>
    </cfRule>
  </conditionalFormatting>
  <conditionalFormatting sqref="AW50">
    <cfRule type="cellIs" dxfId="3870" priority="1540" operator="lessThan">
      <formula>$C$4</formula>
    </cfRule>
  </conditionalFormatting>
  <conditionalFormatting sqref="AW51">
    <cfRule type="cellIs" dxfId="3869" priority="1541" operator="lessThan">
      <formula>$C$4</formula>
    </cfRule>
  </conditionalFormatting>
  <conditionalFormatting sqref="AW52">
    <cfRule type="cellIs" dxfId="3868" priority="1542" operator="lessThan">
      <formula>$C$4</formula>
    </cfRule>
  </conditionalFormatting>
  <conditionalFormatting sqref="AW53">
    <cfRule type="cellIs" dxfId="3867" priority="1543" operator="lessThan">
      <formula>$C$4</formula>
    </cfRule>
  </conditionalFormatting>
  <conditionalFormatting sqref="AW54">
    <cfRule type="cellIs" dxfId="3866" priority="1544" operator="lessThan">
      <formula>$C$4</formula>
    </cfRule>
  </conditionalFormatting>
  <conditionalFormatting sqref="AW55">
    <cfRule type="cellIs" dxfId="3865" priority="1545" operator="lessThan">
      <formula>$C$4</formula>
    </cfRule>
  </conditionalFormatting>
  <conditionalFormatting sqref="AW56">
    <cfRule type="cellIs" dxfId="3864" priority="1546" operator="lessThan">
      <formula>$C$4</formula>
    </cfRule>
  </conditionalFormatting>
  <conditionalFormatting sqref="AW57">
    <cfRule type="cellIs" dxfId="3863" priority="1547" operator="lessThan">
      <formula>$C$4</formula>
    </cfRule>
  </conditionalFormatting>
  <conditionalFormatting sqref="AW58">
    <cfRule type="cellIs" dxfId="3862" priority="1548" operator="lessThan">
      <formula>$C$4</formula>
    </cfRule>
  </conditionalFormatting>
  <conditionalFormatting sqref="AW59">
    <cfRule type="cellIs" dxfId="3861" priority="1549" operator="lessThan">
      <formula>$C$4</formula>
    </cfRule>
  </conditionalFormatting>
  <conditionalFormatting sqref="AW60">
    <cfRule type="cellIs" dxfId="3860" priority="1550" operator="lessThan">
      <formula>$C$4</formula>
    </cfRule>
  </conditionalFormatting>
  <conditionalFormatting sqref="BR11">
    <cfRule type="cellIs" dxfId="3859" priority="1551" operator="lessThan">
      <formula>$C$4</formula>
    </cfRule>
  </conditionalFormatting>
  <conditionalFormatting sqref="BR12">
    <cfRule type="cellIs" dxfId="3858" priority="1552" operator="lessThan">
      <formula>$C$4</formula>
    </cfRule>
  </conditionalFormatting>
  <conditionalFormatting sqref="BR13">
    <cfRule type="cellIs" dxfId="3857" priority="1553" operator="lessThan">
      <formula>$C$4</formula>
    </cfRule>
  </conditionalFormatting>
  <conditionalFormatting sqref="BR14">
    <cfRule type="cellIs" dxfId="3856" priority="1554" operator="lessThan">
      <formula>$C$4</formula>
    </cfRule>
  </conditionalFormatting>
  <conditionalFormatting sqref="BR15">
    <cfRule type="cellIs" dxfId="3855" priority="1555" operator="lessThan">
      <formula>$C$4</formula>
    </cfRule>
  </conditionalFormatting>
  <conditionalFormatting sqref="BR16">
    <cfRule type="cellIs" dxfId="3854" priority="1556" operator="lessThan">
      <formula>$C$4</formula>
    </cfRule>
  </conditionalFormatting>
  <conditionalFormatting sqref="BR17">
    <cfRule type="cellIs" dxfId="3853" priority="1557" operator="lessThan">
      <formula>$C$4</formula>
    </cfRule>
  </conditionalFormatting>
  <conditionalFormatting sqref="BR18">
    <cfRule type="cellIs" dxfId="3852" priority="1558" operator="lessThan">
      <formula>$C$4</formula>
    </cfRule>
  </conditionalFormatting>
  <conditionalFormatting sqref="BR19">
    <cfRule type="cellIs" dxfId="3851" priority="1559" operator="lessThan">
      <formula>$C$4</formula>
    </cfRule>
  </conditionalFormatting>
  <conditionalFormatting sqref="BR20">
    <cfRule type="cellIs" dxfId="3850" priority="1560" operator="lessThan">
      <formula>$C$4</formula>
    </cfRule>
  </conditionalFormatting>
  <conditionalFormatting sqref="BR21">
    <cfRule type="cellIs" dxfId="3849" priority="1561" operator="lessThan">
      <formula>$C$4</formula>
    </cfRule>
  </conditionalFormatting>
  <conditionalFormatting sqref="BR22">
    <cfRule type="cellIs" dxfId="3848" priority="1562" operator="lessThan">
      <formula>$C$4</formula>
    </cfRule>
  </conditionalFormatting>
  <conditionalFormatting sqref="BR23">
    <cfRule type="cellIs" dxfId="3847" priority="1563" operator="lessThan">
      <formula>$C$4</formula>
    </cfRule>
  </conditionalFormatting>
  <conditionalFormatting sqref="BR24">
    <cfRule type="cellIs" dxfId="3846" priority="1564" operator="lessThan">
      <formula>$C$4</formula>
    </cfRule>
  </conditionalFormatting>
  <conditionalFormatting sqref="BR25">
    <cfRule type="cellIs" dxfId="3845" priority="1565" operator="lessThan">
      <formula>$C$4</formula>
    </cfRule>
  </conditionalFormatting>
  <conditionalFormatting sqref="BR26">
    <cfRule type="cellIs" dxfId="3844" priority="1566" operator="lessThan">
      <formula>$C$4</formula>
    </cfRule>
  </conditionalFormatting>
  <conditionalFormatting sqref="BR27">
    <cfRule type="cellIs" dxfId="3843" priority="1567" operator="lessThan">
      <formula>$C$4</formula>
    </cfRule>
  </conditionalFormatting>
  <conditionalFormatting sqref="BR28">
    <cfRule type="cellIs" dxfId="3842" priority="1568" operator="lessThan">
      <formula>$C$4</formula>
    </cfRule>
  </conditionalFormatting>
  <conditionalFormatting sqref="BR29">
    <cfRule type="cellIs" dxfId="3841" priority="1569" operator="lessThan">
      <formula>$C$4</formula>
    </cfRule>
  </conditionalFormatting>
  <conditionalFormatting sqref="BR30">
    <cfRule type="cellIs" dxfId="3840" priority="1570" operator="lessThan">
      <formula>$C$4</formula>
    </cfRule>
  </conditionalFormatting>
  <conditionalFormatting sqref="BR31">
    <cfRule type="cellIs" dxfId="3839" priority="1571" operator="lessThan">
      <formula>$C$4</formula>
    </cfRule>
  </conditionalFormatting>
  <conditionalFormatting sqref="BR32">
    <cfRule type="cellIs" dxfId="3838" priority="1572" operator="lessThan">
      <formula>$C$4</formula>
    </cfRule>
  </conditionalFormatting>
  <conditionalFormatting sqref="BR33">
    <cfRule type="cellIs" dxfId="3837" priority="1573" operator="lessThan">
      <formula>$C$4</formula>
    </cfRule>
  </conditionalFormatting>
  <conditionalFormatting sqref="BR34">
    <cfRule type="cellIs" dxfId="3836" priority="1574" operator="lessThan">
      <formula>$C$4</formula>
    </cfRule>
  </conditionalFormatting>
  <conditionalFormatting sqref="BR35">
    <cfRule type="cellIs" dxfId="3835" priority="1575" operator="lessThan">
      <formula>$C$4</formula>
    </cfRule>
  </conditionalFormatting>
  <conditionalFormatting sqref="BR36">
    <cfRule type="cellIs" dxfId="3834" priority="1576" operator="lessThan">
      <formula>$C$4</formula>
    </cfRule>
  </conditionalFormatting>
  <conditionalFormatting sqref="BR37">
    <cfRule type="cellIs" dxfId="3833" priority="1577" operator="lessThan">
      <formula>$C$4</formula>
    </cfRule>
  </conditionalFormatting>
  <conditionalFormatting sqref="BR38">
    <cfRule type="cellIs" dxfId="3832" priority="1578" operator="lessThan">
      <formula>$C$4</formula>
    </cfRule>
  </conditionalFormatting>
  <conditionalFormatting sqref="BR39">
    <cfRule type="cellIs" dxfId="3831" priority="1579" operator="lessThan">
      <formula>$C$4</formula>
    </cfRule>
  </conditionalFormatting>
  <conditionalFormatting sqref="BR40">
    <cfRule type="cellIs" dxfId="3830" priority="1580" operator="lessThan">
      <formula>$C$4</formula>
    </cfRule>
  </conditionalFormatting>
  <conditionalFormatting sqref="BR41">
    <cfRule type="cellIs" dxfId="3829" priority="1581" operator="lessThan">
      <formula>$C$4</formula>
    </cfRule>
  </conditionalFormatting>
  <conditionalFormatting sqref="BR42">
    <cfRule type="cellIs" dxfId="3828" priority="1582" operator="lessThan">
      <formula>$C$4</formula>
    </cfRule>
  </conditionalFormatting>
  <conditionalFormatting sqref="BR43">
    <cfRule type="cellIs" dxfId="3827" priority="1583" operator="lessThan">
      <formula>$C$4</formula>
    </cfRule>
  </conditionalFormatting>
  <conditionalFormatting sqref="BR44">
    <cfRule type="cellIs" dxfId="3826" priority="1584" operator="lessThan">
      <formula>$C$4</formula>
    </cfRule>
  </conditionalFormatting>
  <conditionalFormatting sqref="BR45">
    <cfRule type="cellIs" dxfId="3825" priority="1585" operator="lessThan">
      <formula>$C$4</formula>
    </cfRule>
  </conditionalFormatting>
  <conditionalFormatting sqref="BR46">
    <cfRule type="cellIs" dxfId="3824" priority="1586" operator="lessThan">
      <formula>$C$4</formula>
    </cfRule>
  </conditionalFormatting>
  <conditionalFormatting sqref="BR47">
    <cfRule type="cellIs" dxfId="3823" priority="1587" operator="lessThan">
      <formula>$C$4</formula>
    </cfRule>
  </conditionalFormatting>
  <conditionalFormatting sqref="BR48">
    <cfRule type="cellIs" dxfId="3822" priority="1588" operator="lessThan">
      <formula>$C$4</formula>
    </cfRule>
  </conditionalFormatting>
  <conditionalFormatting sqref="BR49">
    <cfRule type="cellIs" dxfId="3821" priority="1589" operator="lessThan">
      <formula>$C$4</formula>
    </cfRule>
  </conditionalFormatting>
  <conditionalFormatting sqref="BR50">
    <cfRule type="cellIs" dxfId="3820" priority="1590" operator="lessThan">
      <formula>$C$4</formula>
    </cfRule>
  </conditionalFormatting>
  <conditionalFormatting sqref="BR51">
    <cfRule type="cellIs" dxfId="3819" priority="1591" operator="lessThan">
      <formula>$C$4</formula>
    </cfRule>
  </conditionalFormatting>
  <conditionalFormatting sqref="BR52">
    <cfRule type="cellIs" dxfId="3818" priority="1592" operator="lessThan">
      <formula>$C$4</formula>
    </cfRule>
  </conditionalFormatting>
  <conditionalFormatting sqref="BR53">
    <cfRule type="cellIs" dxfId="3817" priority="1593" operator="lessThan">
      <formula>$C$4</formula>
    </cfRule>
  </conditionalFormatting>
  <conditionalFormatting sqref="BR54">
    <cfRule type="cellIs" dxfId="3816" priority="1594" operator="lessThan">
      <formula>$C$4</formula>
    </cfRule>
  </conditionalFormatting>
  <conditionalFormatting sqref="BR55">
    <cfRule type="cellIs" dxfId="3815" priority="1595" operator="lessThan">
      <formula>$C$4</formula>
    </cfRule>
  </conditionalFormatting>
  <conditionalFormatting sqref="BR56">
    <cfRule type="cellIs" dxfId="3814" priority="1596" operator="lessThan">
      <formula>$C$4</formula>
    </cfRule>
  </conditionalFormatting>
  <conditionalFormatting sqref="BR57">
    <cfRule type="cellIs" dxfId="3813" priority="1597" operator="lessThan">
      <formula>$C$4</formula>
    </cfRule>
  </conditionalFormatting>
  <conditionalFormatting sqref="BR58">
    <cfRule type="cellIs" dxfId="3812" priority="1598" operator="lessThan">
      <formula>$C$4</formula>
    </cfRule>
  </conditionalFormatting>
  <conditionalFormatting sqref="BR59">
    <cfRule type="cellIs" dxfId="3811" priority="1599" operator="lessThan">
      <formula>$C$4</formula>
    </cfRule>
  </conditionalFormatting>
  <conditionalFormatting sqref="BR60">
    <cfRule type="cellIs" dxfId="3810" priority="1600" operator="lessThan">
      <formula>$C$4</formula>
    </cfRule>
  </conditionalFormatting>
  <conditionalFormatting sqref="BS11">
    <cfRule type="cellIs" dxfId="3809" priority="1601" operator="lessThan">
      <formula>$C$4</formula>
    </cfRule>
  </conditionalFormatting>
  <conditionalFormatting sqref="BS12">
    <cfRule type="cellIs" dxfId="3808" priority="1602" operator="lessThan">
      <formula>$C$4</formula>
    </cfRule>
  </conditionalFormatting>
  <conditionalFormatting sqref="BS13">
    <cfRule type="cellIs" dxfId="3807" priority="1603" operator="lessThan">
      <formula>$C$4</formula>
    </cfRule>
  </conditionalFormatting>
  <conditionalFormatting sqref="BS14">
    <cfRule type="cellIs" dxfId="3806" priority="1604" operator="lessThan">
      <formula>$C$4</formula>
    </cfRule>
  </conditionalFormatting>
  <conditionalFormatting sqref="BS15">
    <cfRule type="cellIs" dxfId="3805" priority="1605" operator="lessThan">
      <formula>$C$4</formula>
    </cfRule>
  </conditionalFormatting>
  <conditionalFormatting sqref="BS16">
    <cfRule type="cellIs" dxfId="3804" priority="1606" operator="lessThan">
      <formula>$C$4</formula>
    </cfRule>
  </conditionalFormatting>
  <conditionalFormatting sqref="BS17">
    <cfRule type="cellIs" dxfId="3803" priority="1607" operator="lessThan">
      <formula>$C$4</formula>
    </cfRule>
  </conditionalFormatting>
  <conditionalFormatting sqref="BS18">
    <cfRule type="cellIs" dxfId="3802" priority="1608" operator="lessThan">
      <formula>$C$4</formula>
    </cfRule>
  </conditionalFormatting>
  <conditionalFormatting sqref="BS19">
    <cfRule type="cellIs" dxfId="3801" priority="1609" operator="lessThan">
      <formula>$C$4</formula>
    </cfRule>
  </conditionalFormatting>
  <conditionalFormatting sqref="BS20">
    <cfRule type="cellIs" dxfId="3800" priority="1610" operator="lessThan">
      <formula>$C$4</formula>
    </cfRule>
  </conditionalFormatting>
  <conditionalFormatting sqref="BS21">
    <cfRule type="cellIs" dxfId="3799" priority="1611" operator="lessThan">
      <formula>$C$4</formula>
    </cfRule>
  </conditionalFormatting>
  <conditionalFormatting sqref="BS22">
    <cfRule type="cellIs" dxfId="3798" priority="1612" operator="lessThan">
      <formula>$C$4</formula>
    </cfRule>
  </conditionalFormatting>
  <conditionalFormatting sqref="BS23">
    <cfRule type="cellIs" dxfId="3797" priority="1613" operator="lessThan">
      <formula>$C$4</formula>
    </cfRule>
  </conditionalFormatting>
  <conditionalFormatting sqref="BS24">
    <cfRule type="cellIs" dxfId="3796" priority="1614" operator="lessThan">
      <formula>$C$4</formula>
    </cfRule>
  </conditionalFormatting>
  <conditionalFormatting sqref="BS25">
    <cfRule type="cellIs" dxfId="3795" priority="1615" operator="lessThan">
      <formula>$C$4</formula>
    </cfRule>
  </conditionalFormatting>
  <conditionalFormatting sqref="BS26">
    <cfRule type="cellIs" dxfId="3794" priority="1616" operator="lessThan">
      <formula>$C$4</formula>
    </cfRule>
  </conditionalFormatting>
  <conditionalFormatting sqref="BS27">
    <cfRule type="cellIs" dxfId="3793" priority="1617" operator="lessThan">
      <formula>$C$4</formula>
    </cfRule>
  </conditionalFormatting>
  <conditionalFormatting sqref="BS28">
    <cfRule type="cellIs" dxfId="3792" priority="1618" operator="lessThan">
      <formula>$C$4</formula>
    </cfRule>
  </conditionalFormatting>
  <conditionalFormatting sqref="BS29">
    <cfRule type="cellIs" dxfId="3791" priority="1619" operator="lessThan">
      <formula>$C$4</formula>
    </cfRule>
  </conditionalFormatting>
  <conditionalFormatting sqref="BS30">
    <cfRule type="cellIs" dxfId="3790" priority="1620" operator="lessThan">
      <formula>$C$4</formula>
    </cfRule>
  </conditionalFormatting>
  <conditionalFormatting sqref="BS31">
    <cfRule type="cellIs" dxfId="3789" priority="1621" operator="lessThan">
      <formula>$C$4</formula>
    </cfRule>
  </conditionalFormatting>
  <conditionalFormatting sqref="BS32">
    <cfRule type="cellIs" dxfId="3788" priority="1622" operator="lessThan">
      <formula>$C$4</formula>
    </cfRule>
  </conditionalFormatting>
  <conditionalFormatting sqref="BS33">
    <cfRule type="cellIs" dxfId="3787" priority="1623" operator="lessThan">
      <formula>$C$4</formula>
    </cfRule>
  </conditionalFormatting>
  <conditionalFormatting sqref="BS34">
    <cfRule type="cellIs" dxfId="3786" priority="1624" operator="lessThan">
      <formula>$C$4</formula>
    </cfRule>
  </conditionalFormatting>
  <conditionalFormatting sqref="BS35">
    <cfRule type="cellIs" dxfId="3785" priority="1625" operator="lessThan">
      <formula>$C$4</formula>
    </cfRule>
  </conditionalFormatting>
  <conditionalFormatting sqref="BS36">
    <cfRule type="cellIs" dxfId="3784" priority="1626" operator="lessThan">
      <formula>$C$4</formula>
    </cfRule>
  </conditionalFormatting>
  <conditionalFormatting sqref="BS37">
    <cfRule type="cellIs" dxfId="3783" priority="1627" operator="lessThan">
      <formula>$C$4</formula>
    </cfRule>
  </conditionalFormatting>
  <conditionalFormatting sqref="BS38">
    <cfRule type="cellIs" dxfId="3782" priority="1628" operator="lessThan">
      <formula>$C$4</formula>
    </cfRule>
  </conditionalFormatting>
  <conditionalFormatting sqref="BS39">
    <cfRule type="cellIs" dxfId="3781" priority="1629" operator="lessThan">
      <formula>$C$4</formula>
    </cfRule>
  </conditionalFormatting>
  <conditionalFormatting sqref="BS40">
    <cfRule type="cellIs" dxfId="3780" priority="1630" operator="lessThan">
      <formula>$C$4</formula>
    </cfRule>
  </conditionalFormatting>
  <conditionalFormatting sqref="BS41">
    <cfRule type="cellIs" dxfId="3779" priority="1631" operator="lessThan">
      <formula>$C$4</formula>
    </cfRule>
  </conditionalFormatting>
  <conditionalFormatting sqref="BS42">
    <cfRule type="cellIs" dxfId="3778" priority="1632" operator="lessThan">
      <formula>$C$4</formula>
    </cfRule>
  </conditionalFormatting>
  <conditionalFormatting sqref="BS43">
    <cfRule type="cellIs" dxfId="3777" priority="1633" operator="lessThan">
      <formula>$C$4</formula>
    </cfRule>
  </conditionalFormatting>
  <conditionalFormatting sqref="BS44">
    <cfRule type="cellIs" dxfId="3776" priority="1634" operator="lessThan">
      <formula>$C$4</formula>
    </cfRule>
  </conditionalFormatting>
  <conditionalFormatting sqref="BS45">
    <cfRule type="cellIs" dxfId="3775" priority="1635" operator="lessThan">
      <formula>$C$4</formula>
    </cfRule>
  </conditionalFormatting>
  <conditionalFormatting sqref="BS46">
    <cfRule type="cellIs" dxfId="3774" priority="1636" operator="lessThan">
      <formula>$C$4</formula>
    </cfRule>
  </conditionalFormatting>
  <conditionalFormatting sqref="BS47">
    <cfRule type="cellIs" dxfId="3773" priority="1637" operator="lessThan">
      <formula>$C$4</formula>
    </cfRule>
  </conditionalFormatting>
  <conditionalFormatting sqref="BS48">
    <cfRule type="cellIs" dxfId="3772" priority="1638" operator="lessThan">
      <formula>$C$4</formula>
    </cfRule>
  </conditionalFormatting>
  <conditionalFormatting sqref="BS49">
    <cfRule type="cellIs" dxfId="3771" priority="1639" operator="lessThan">
      <formula>$C$4</formula>
    </cfRule>
  </conditionalFormatting>
  <conditionalFormatting sqref="BS50">
    <cfRule type="cellIs" dxfId="3770" priority="1640" operator="lessThan">
      <formula>$C$4</formula>
    </cfRule>
  </conditionalFormatting>
  <conditionalFormatting sqref="BS51">
    <cfRule type="cellIs" dxfId="3769" priority="1641" operator="lessThan">
      <formula>$C$4</formula>
    </cfRule>
  </conditionalFormatting>
  <conditionalFormatting sqref="BS52">
    <cfRule type="cellIs" dxfId="3768" priority="1642" operator="lessThan">
      <formula>$C$4</formula>
    </cfRule>
  </conditionalFormatting>
  <conditionalFormatting sqref="BS53">
    <cfRule type="cellIs" dxfId="3767" priority="1643" operator="lessThan">
      <formula>$C$4</formula>
    </cfRule>
  </conditionalFormatting>
  <conditionalFormatting sqref="BS54">
    <cfRule type="cellIs" dxfId="3766" priority="1644" operator="lessThan">
      <formula>$C$4</formula>
    </cfRule>
  </conditionalFormatting>
  <conditionalFormatting sqref="BS55">
    <cfRule type="cellIs" dxfId="3765" priority="1645" operator="lessThan">
      <formula>$C$4</formula>
    </cfRule>
  </conditionalFormatting>
  <conditionalFormatting sqref="BS56">
    <cfRule type="cellIs" dxfId="3764" priority="1646" operator="lessThan">
      <formula>$C$4</formula>
    </cfRule>
  </conditionalFormatting>
  <conditionalFormatting sqref="BS57">
    <cfRule type="cellIs" dxfId="3763" priority="1647" operator="lessThan">
      <formula>$C$4</formula>
    </cfRule>
  </conditionalFormatting>
  <conditionalFormatting sqref="BS58">
    <cfRule type="cellIs" dxfId="3762" priority="1648" operator="lessThan">
      <formula>$C$4</formula>
    </cfRule>
  </conditionalFormatting>
  <conditionalFormatting sqref="BS59">
    <cfRule type="cellIs" dxfId="3761" priority="1649" operator="lessThan">
      <formula>$C$4</formula>
    </cfRule>
  </conditionalFormatting>
  <conditionalFormatting sqref="BS60">
    <cfRule type="cellIs" dxfId="3760" priority="1650" operator="lessThan">
      <formula>$C$4</formula>
    </cfRule>
  </conditionalFormatting>
  <conditionalFormatting sqref="BT11">
    <cfRule type="cellIs" dxfId="3759" priority="1651" operator="lessThan">
      <formula>$C$4</formula>
    </cfRule>
  </conditionalFormatting>
  <conditionalFormatting sqref="BT12">
    <cfRule type="cellIs" dxfId="3758" priority="1652" operator="lessThan">
      <formula>$C$4</formula>
    </cfRule>
  </conditionalFormatting>
  <conditionalFormatting sqref="BT13">
    <cfRule type="cellIs" dxfId="3757" priority="1653" operator="lessThan">
      <formula>$C$4</formula>
    </cfRule>
  </conditionalFormatting>
  <conditionalFormatting sqref="BT14">
    <cfRule type="cellIs" dxfId="3756" priority="1654" operator="lessThan">
      <formula>$C$4</formula>
    </cfRule>
  </conditionalFormatting>
  <conditionalFormatting sqref="BT15">
    <cfRule type="cellIs" dxfId="3755" priority="1655" operator="lessThan">
      <formula>$C$4</formula>
    </cfRule>
  </conditionalFormatting>
  <conditionalFormatting sqref="BT16">
    <cfRule type="cellIs" dxfId="3754" priority="1656" operator="lessThan">
      <formula>$C$4</formula>
    </cfRule>
  </conditionalFormatting>
  <conditionalFormatting sqref="BT17">
    <cfRule type="cellIs" dxfId="3753" priority="1657" operator="lessThan">
      <formula>$C$4</formula>
    </cfRule>
  </conditionalFormatting>
  <conditionalFormatting sqref="BT18">
    <cfRule type="cellIs" dxfId="3752" priority="1658" operator="lessThan">
      <formula>$C$4</formula>
    </cfRule>
  </conditionalFormatting>
  <conditionalFormatting sqref="BT19">
    <cfRule type="cellIs" dxfId="3751" priority="1659" operator="lessThan">
      <formula>$C$4</formula>
    </cfRule>
  </conditionalFormatting>
  <conditionalFormatting sqref="BT20">
    <cfRule type="cellIs" dxfId="3750" priority="1660" operator="lessThan">
      <formula>$C$4</formula>
    </cfRule>
  </conditionalFormatting>
  <conditionalFormatting sqref="BT21">
    <cfRule type="cellIs" dxfId="3749" priority="1661" operator="lessThan">
      <formula>$C$4</formula>
    </cfRule>
  </conditionalFormatting>
  <conditionalFormatting sqref="BT22">
    <cfRule type="cellIs" dxfId="3748" priority="1662" operator="lessThan">
      <formula>$C$4</formula>
    </cfRule>
  </conditionalFormatting>
  <conditionalFormatting sqref="BT23">
    <cfRule type="cellIs" dxfId="3747" priority="1663" operator="lessThan">
      <formula>$C$4</formula>
    </cfRule>
  </conditionalFormatting>
  <conditionalFormatting sqref="BT24">
    <cfRule type="cellIs" dxfId="3746" priority="1664" operator="lessThan">
      <formula>$C$4</formula>
    </cfRule>
  </conditionalFormatting>
  <conditionalFormatting sqref="BT25">
    <cfRule type="cellIs" dxfId="3745" priority="1665" operator="lessThan">
      <formula>$C$4</formula>
    </cfRule>
  </conditionalFormatting>
  <conditionalFormatting sqref="BT26">
    <cfRule type="cellIs" dxfId="3744" priority="1666" operator="lessThan">
      <formula>$C$4</formula>
    </cfRule>
  </conditionalFormatting>
  <conditionalFormatting sqref="BT27">
    <cfRule type="cellIs" dxfId="3743" priority="1667" operator="lessThan">
      <formula>$C$4</formula>
    </cfRule>
  </conditionalFormatting>
  <conditionalFormatting sqref="BT28">
    <cfRule type="cellIs" dxfId="3742" priority="1668" operator="lessThan">
      <formula>$C$4</formula>
    </cfRule>
  </conditionalFormatting>
  <conditionalFormatting sqref="BT29">
    <cfRule type="cellIs" dxfId="3741" priority="1669" operator="lessThan">
      <formula>$C$4</formula>
    </cfRule>
  </conditionalFormatting>
  <conditionalFormatting sqref="BT30">
    <cfRule type="cellIs" dxfId="3740" priority="1670" operator="lessThan">
      <formula>$C$4</formula>
    </cfRule>
  </conditionalFormatting>
  <conditionalFormatting sqref="BT31">
    <cfRule type="cellIs" dxfId="3739" priority="1671" operator="lessThan">
      <formula>$C$4</formula>
    </cfRule>
  </conditionalFormatting>
  <conditionalFormatting sqref="BT32">
    <cfRule type="cellIs" dxfId="3738" priority="1672" operator="lessThan">
      <formula>$C$4</formula>
    </cfRule>
  </conditionalFormatting>
  <conditionalFormatting sqref="BT33">
    <cfRule type="cellIs" dxfId="3737" priority="1673" operator="lessThan">
      <formula>$C$4</formula>
    </cfRule>
  </conditionalFormatting>
  <conditionalFormatting sqref="BT34">
    <cfRule type="cellIs" dxfId="3736" priority="1674" operator="lessThan">
      <formula>$C$4</formula>
    </cfRule>
  </conditionalFormatting>
  <conditionalFormatting sqref="BT35">
    <cfRule type="cellIs" dxfId="3735" priority="1675" operator="lessThan">
      <formula>$C$4</formula>
    </cfRule>
  </conditionalFormatting>
  <conditionalFormatting sqref="BT36">
    <cfRule type="cellIs" dxfId="3734" priority="1676" operator="lessThan">
      <formula>$C$4</formula>
    </cfRule>
  </conditionalFormatting>
  <conditionalFormatting sqref="BT37">
    <cfRule type="cellIs" dxfId="3733" priority="1677" operator="lessThan">
      <formula>$C$4</formula>
    </cfRule>
  </conditionalFormatting>
  <conditionalFormatting sqref="BT38">
    <cfRule type="cellIs" dxfId="3732" priority="1678" operator="lessThan">
      <formula>$C$4</formula>
    </cfRule>
  </conditionalFormatting>
  <conditionalFormatting sqref="BT39">
    <cfRule type="cellIs" dxfId="3731" priority="1679" operator="lessThan">
      <formula>$C$4</formula>
    </cfRule>
  </conditionalFormatting>
  <conditionalFormatting sqref="BT40">
    <cfRule type="cellIs" dxfId="3730" priority="1680" operator="lessThan">
      <formula>$C$4</formula>
    </cfRule>
  </conditionalFormatting>
  <conditionalFormatting sqref="BT41">
    <cfRule type="cellIs" dxfId="3729" priority="1681" operator="lessThan">
      <formula>$C$4</formula>
    </cfRule>
  </conditionalFormatting>
  <conditionalFormatting sqref="BT42">
    <cfRule type="cellIs" dxfId="3728" priority="1682" operator="lessThan">
      <formula>$C$4</formula>
    </cfRule>
  </conditionalFormatting>
  <conditionalFormatting sqref="BT43">
    <cfRule type="cellIs" dxfId="3727" priority="1683" operator="lessThan">
      <formula>$C$4</formula>
    </cfRule>
  </conditionalFormatting>
  <conditionalFormatting sqref="BT44">
    <cfRule type="cellIs" dxfId="3726" priority="1684" operator="lessThan">
      <formula>$C$4</formula>
    </cfRule>
  </conditionalFormatting>
  <conditionalFormatting sqref="BT45">
    <cfRule type="cellIs" dxfId="3725" priority="1685" operator="lessThan">
      <formula>$C$4</formula>
    </cfRule>
  </conditionalFormatting>
  <conditionalFormatting sqref="BT46">
    <cfRule type="cellIs" dxfId="3724" priority="1686" operator="lessThan">
      <formula>$C$4</formula>
    </cfRule>
  </conditionalFormatting>
  <conditionalFormatting sqref="BT47">
    <cfRule type="cellIs" dxfId="3723" priority="1687" operator="lessThan">
      <formula>$C$4</formula>
    </cfRule>
  </conditionalFormatting>
  <conditionalFormatting sqref="BT48">
    <cfRule type="cellIs" dxfId="3722" priority="1688" operator="lessThan">
      <formula>$C$4</formula>
    </cfRule>
  </conditionalFormatting>
  <conditionalFormatting sqref="BT49">
    <cfRule type="cellIs" dxfId="3721" priority="1689" operator="lessThan">
      <formula>$C$4</formula>
    </cfRule>
  </conditionalFormatting>
  <conditionalFormatting sqref="BT50">
    <cfRule type="cellIs" dxfId="3720" priority="1690" operator="lessThan">
      <formula>$C$4</formula>
    </cfRule>
  </conditionalFormatting>
  <conditionalFormatting sqref="BT51">
    <cfRule type="cellIs" dxfId="3719" priority="1691" operator="lessThan">
      <formula>$C$4</formula>
    </cfRule>
  </conditionalFormatting>
  <conditionalFormatting sqref="BT52">
    <cfRule type="cellIs" dxfId="3718" priority="1692" operator="lessThan">
      <formula>$C$4</formula>
    </cfRule>
  </conditionalFormatting>
  <conditionalFormatting sqref="BT53">
    <cfRule type="cellIs" dxfId="3717" priority="1693" operator="lessThan">
      <formula>$C$4</formula>
    </cfRule>
  </conditionalFormatting>
  <conditionalFormatting sqref="BT54">
    <cfRule type="cellIs" dxfId="3716" priority="1694" operator="lessThan">
      <formula>$C$4</formula>
    </cfRule>
  </conditionalFormatting>
  <conditionalFormatting sqref="BT55">
    <cfRule type="cellIs" dxfId="3715" priority="1695" operator="lessThan">
      <formula>$C$4</formula>
    </cfRule>
  </conditionalFormatting>
  <conditionalFormatting sqref="BT56">
    <cfRule type="cellIs" dxfId="3714" priority="1696" operator="lessThan">
      <formula>$C$4</formula>
    </cfRule>
  </conditionalFormatting>
  <conditionalFormatting sqref="BT57">
    <cfRule type="cellIs" dxfId="3713" priority="1697" operator="lessThan">
      <formula>$C$4</formula>
    </cfRule>
  </conditionalFormatting>
  <conditionalFormatting sqref="BT58">
    <cfRule type="cellIs" dxfId="3712" priority="1698" operator="lessThan">
      <formula>$C$4</formula>
    </cfRule>
  </conditionalFormatting>
  <conditionalFormatting sqref="BT59">
    <cfRule type="cellIs" dxfId="3711" priority="1699" operator="lessThan">
      <formula>$C$4</formula>
    </cfRule>
  </conditionalFormatting>
  <conditionalFormatting sqref="BT60">
    <cfRule type="cellIs" dxfId="3710" priority="1700" operator="lessThan">
      <formula>$C$4</formula>
    </cfRule>
  </conditionalFormatting>
  <conditionalFormatting sqref="BU11">
    <cfRule type="cellIs" dxfId="3709" priority="1701" operator="lessThan">
      <formula>$C$4</formula>
    </cfRule>
  </conditionalFormatting>
  <conditionalFormatting sqref="BU12">
    <cfRule type="cellIs" dxfId="3708" priority="1702" operator="lessThan">
      <formula>$C$4</formula>
    </cfRule>
  </conditionalFormatting>
  <conditionalFormatting sqref="BU13">
    <cfRule type="cellIs" dxfId="3707" priority="1703" operator="lessThan">
      <formula>$C$4</formula>
    </cfRule>
  </conditionalFormatting>
  <conditionalFormatting sqref="BU14">
    <cfRule type="cellIs" dxfId="3706" priority="1704" operator="lessThan">
      <formula>$C$4</formula>
    </cfRule>
  </conditionalFormatting>
  <conditionalFormatting sqref="BU15">
    <cfRule type="cellIs" dxfId="3705" priority="1705" operator="lessThan">
      <formula>$C$4</formula>
    </cfRule>
  </conditionalFormatting>
  <conditionalFormatting sqref="BU16">
    <cfRule type="cellIs" dxfId="3704" priority="1706" operator="lessThan">
      <formula>$C$4</formula>
    </cfRule>
  </conditionalFormatting>
  <conditionalFormatting sqref="BU17">
    <cfRule type="cellIs" dxfId="3703" priority="1707" operator="lessThan">
      <formula>$C$4</formula>
    </cfRule>
  </conditionalFormatting>
  <conditionalFormatting sqref="BU18">
    <cfRule type="cellIs" dxfId="3702" priority="1708" operator="lessThan">
      <formula>$C$4</formula>
    </cfRule>
  </conditionalFormatting>
  <conditionalFormatting sqref="BU19">
    <cfRule type="cellIs" dxfId="3701" priority="1709" operator="lessThan">
      <formula>$C$4</formula>
    </cfRule>
  </conditionalFormatting>
  <conditionalFormatting sqref="BU20">
    <cfRule type="cellIs" dxfId="3700" priority="1710" operator="lessThan">
      <formula>$C$4</formula>
    </cfRule>
  </conditionalFormatting>
  <conditionalFormatting sqref="BU21">
    <cfRule type="cellIs" dxfId="3699" priority="1711" operator="lessThan">
      <formula>$C$4</formula>
    </cfRule>
  </conditionalFormatting>
  <conditionalFormatting sqref="BU22">
    <cfRule type="cellIs" dxfId="3698" priority="1712" operator="lessThan">
      <formula>$C$4</formula>
    </cfRule>
  </conditionalFormatting>
  <conditionalFormatting sqref="BU23">
    <cfRule type="cellIs" dxfId="3697" priority="1713" operator="lessThan">
      <formula>$C$4</formula>
    </cfRule>
  </conditionalFormatting>
  <conditionalFormatting sqref="BU24">
    <cfRule type="cellIs" dxfId="3696" priority="1714" operator="lessThan">
      <formula>$C$4</formula>
    </cfRule>
  </conditionalFormatting>
  <conditionalFormatting sqref="BU25">
    <cfRule type="cellIs" dxfId="3695" priority="1715" operator="lessThan">
      <formula>$C$4</formula>
    </cfRule>
  </conditionalFormatting>
  <conditionalFormatting sqref="BU26">
    <cfRule type="cellIs" dxfId="3694" priority="1716" operator="lessThan">
      <formula>$C$4</formula>
    </cfRule>
  </conditionalFormatting>
  <conditionalFormatting sqref="BU27">
    <cfRule type="cellIs" dxfId="3693" priority="1717" operator="lessThan">
      <formula>$C$4</formula>
    </cfRule>
  </conditionalFormatting>
  <conditionalFormatting sqref="BU28">
    <cfRule type="cellIs" dxfId="3692" priority="1718" operator="lessThan">
      <formula>$C$4</formula>
    </cfRule>
  </conditionalFormatting>
  <conditionalFormatting sqref="BU29">
    <cfRule type="cellIs" dxfId="3691" priority="1719" operator="lessThan">
      <formula>$C$4</formula>
    </cfRule>
  </conditionalFormatting>
  <conditionalFormatting sqref="BU30">
    <cfRule type="cellIs" dxfId="3690" priority="1720" operator="lessThan">
      <formula>$C$4</formula>
    </cfRule>
  </conditionalFormatting>
  <conditionalFormatting sqref="BU31">
    <cfRule type="cellIs" dxfId="3689" priority="1721" operator="lessThan">
      <formula>$C$4</formula>
    </cfRule>
  </conditionalFormatting>
  <conditionalFormatting sqref="BU32">
    <cfRule type="cellIs" dxfId="3688" priority="1722" operator="lessThan">
      <formula>$C$4</formula>
    </cfRule>
  </conditionalFormatting>
  <conditionalFormatting sqref="BU33">
    <cfRule type="cellIs" dxfId="3687" priority="1723" operator="lessThan">
      <formula>$C$4</formula>
    </cfRule>
  </conditionalFormatting>
  <conditionalFormatting sqref="BU34">
    <cfRule type="cellIs" dxfId="3686" priority="1724" operator="lessThan">
      <formula>$C$4</formula>
    </cfRule>
  </conditionalFormatting>
  <conditionalFormatting sqref="BU35">
    <cfRule type="cellIs" dxfId="3685" priority="1725" operator="lessThan">
      <formula>$C$4</formula>
    </cfRule>
  </conditionalFormatting>
  <conditionalFormatting sqref="BU36">
    <cfRule type="cellIs" dxfId="3684" priority="1726" operator="lessThan">
      <formula>$C$4</formula>
    </cfRule>
  </conditionalFormatting>
  <conditionalFormatting sqref="BU37">
    <cfRule type="cellIs" dxfId="3683" priority="1727" operator="lessThan">
      <formula>$C$4</formula>
    </cfRule>
  </conditionalFormatting>
  <conditionalFormatting sqref="BU38">
    <cfRule type="cellIs" dxfId="3682" priority="1728" operator="lessThan">
      <formula>$C$4</formula>
    </cfRule>
  </conditionalFormatting>
  <conditionalFormatting sqref="BU39">
    <cfRule type="cellIs" dxfId="3681" priority="1729" operator="lessThan">
      <formula>$C$4</formula>
    </cfRule>
  </conditionalFormatting>
  <conditionalFormatting sqref="BU40">
    <cfRule type="cellIs" dxfId="3680" priority="1730" operator="lessThan">
      <formula>$C$4</formula>
    </cfRule>
  </conditionalFormatting>
  <conditionalFormatting sqref="BU41">
    <cfRule type="cellIs" dxfId="3679" priority="1731" operator="lessThan">
      <formula>$C$4</formula>
    </cfRule>
  </conditionalFormatting>
  <conditionalFormatting sqref="BU42">
    <cfRule type="cellIs" dxfId="3678" priority="1732" operator="lessThan">
      <formula>$C$4</formula>
    </cfRule>
  </conditionalFormatting>
  <conditionalFormatting sqref="BU43">
    <cfRule type="cellIs" dxfId="3677" priority="1733" operator="lessThan">
      <formula>$C$4</formula>
    </cfRule>
  </conditionalFormatting>
  <conditionalFormatting sqref="BU44">
    <cfRule type="cellIs" dxfId="3676" priority="1734" operator="lessThan">
      <formula>$C$4</formula>
    </cfRule>
  </conditionalFormatting>
  <conditionalFormatting sqref="BU45">
    <cfRule type="cellIs" dxfId="3675" priority="1735" operator="lessThan">
      <formula>$C$4</formula>
    </cfRule>
  </conditionalFormatting>
  <conditionalFormatting sqref="BU46">
    <cfRule type="cellIs" dxfId="3674" priority="1736" operator="lessThan">
      <formula>$C$4</formula>
    </cfRule>
  </conditionalFormatting>
  <conditionalFormatting sqref="BU47">
    <cfRule type="cellIs" dxfId="3673" priority="1737" operator="lessThan">
      <formula>$C$4</formula>
    </cfRule>
  </conditionalFormatting>
  <conditionalFormatting sqref="BU48">
    <cfRule type="cellIs" dxfId="3672" priority="1738" operator="lessThan">
      <formula>$C$4</formula>
    </cfRule>
  </conditionalFormatting>
  <conditionalFormatting sqref="BU49">
    <cfRule type="cellIs" dxfId="3671" priority="1739" operator="lessThan">
      <formula>$C$4</formula>
    </cfRule>
  </conditionalFormatting>
  <conditionalFormatting sqref="BU50">
    <cfRule type="cellIs" dxfId="3670" priority="1740" operator="lessThan">
      <formula>$C$4</formula>
    </cfRule>
  </conditionalFormatting>
  <conditionalFormatting sqref="BU51">
    <cfRule type="cellIs" dxfId="3669" priority="1741" operator="lessThan">
      <formula>$C$4</formula>
    </cfRule>
  </conditionalFormatting>
  <conditionalFormatting sqref="BU52">
    <cfRule type="cellIs" dxfId="3668" priority="1742" operator="lessThan">
      <formula>$C$4</formula>
    </cfRule>
  </conditionalFormatting>
  <conditionalFormatting sqref="BU53">
    <cfRule type="cellIs" dxfId="3667" priority="1743" operator="lessThan">
      <formula>$C$4</formula>
    </cfRule>
  </conditionalFormatting>
  <conditionalFormatting sqref="BU54">
    <cfRule type="cellIs" dxfId="3666" priority="1744" operator="lessThan">
      <formula>$C$4</formula>
    </cfRule>
  </conditionalFormatting>
  <conditionalFormatting sqref="BU55">
    <cfRule type="cellIs" dxfId="3665" priority="1745" operator="lessThan">
      <formula>$C$4</formula>
    </cfRule>
  </conditionalFormatting>
  <conditionalFormatting sqref="BU56">
    <cfRule type="cellIs" dxfId="3664" priority="1746" operator="lessThan">
      <formula>$C$4</formula>
    </cfRule>
  </conditionalFormatting>
  <conditionalFormatting sqref="BU57">
    <cfRule type="cellIs" dxfId="3663" priority="1747" operator="lessThan">
      <formula>$C$4</formula>
    </cfRule>
  </conditionalFormatting>
  <conditionalFormatting sqref="BU58">
    <cfRule type="cellIs" dxfId="3662" priority="1748" operator="lessThan">
      <formula>$C$4</formula>
    </cfRule>
  </conditionalFormatting>
  <conditionalFormatting sqref="BU59">
    <cfRule type="cellIs" dxfId="3661" priority="1749" operator="lessThan">
      <formula>$C$4</formula>
    </cfRule>
  </conditionalFormatting>
  <conditionalFormatting sqref="BU60">
    <cfRule type="cellIs" dxfId="3660" priority="1750" operator="lessThan">
      <formula>$C$4</formula>
    </cfRule>
  </conditionalFormatting>
  <conditionalFormatting sqref="BV11">
    <cfRule type="cellIs" dxfId="3659" priority="1751" operator="lessThan">
      <formula>$C$4</formula>
    </cfRule>
  </conditionalFormatting>
  <conditionalFormatting sqref="BV12">
    <cfRule type="cellIs" dxfId="3658" priority="1752" operator="lessThan">
      <formula>$C$4</formula>
    </cfRule>
  </conditionalFormatting>
  <conditionalFormatting sqref="BV13">
    <cfRule type="cellIs" dxfId="3657" priority="1753" operator="lessThan">
      <formula>$C$4</formula>
    </cfRule>
  </conditionalFormatting>
  <conditionalFormatting sqref="BV14">
    <cfRule type="cellIs" dxfId="3656" priority="1754" operator="lessThan">
      <formula>$C$4</formula>
    </cfRule>
  </conditionalFormatting>
  <conditionalFormatting sqref="BV15">
    <cfRule type="cellIs" dxfId="3655" priority="1755" operator="lessThan">
      <formula>$C$4</formula>
    </cfRule>
  </conditionalFormatting>
  <conditionalFormatting sqref="BV16">
    <cfRule type="cellIs" dxfId="3654" priority="1756" operator="lessThan">
      <formula>$C$4</formula>
    </cfRule>
  </conditionalFormatting>
  <conditionalFormatting sqref="BV17">
    <cfRule type="cellIs" dxfId="3653" priority="1757" operator="lessThan">
      <formula>$C$4</formula>
    </cfRule>
  </conditionalFormatting>
  <conditionalFormatting sqref="BV18">
    <cfRule type="cellIs" dxfId="3652" priority="1758" operator="lessThan">
      <formula>$C$4</formula>
    </cfRule>
  </conditionalFormatting>
  <conditionalFormatting sqref="BV19">
    <cfRule type="cellIs" dxfId="3651" priority="1759" operator="lessThan">
      <formula>$C$4</formula>
    </cfRule>
  </conditionalFormatting>
  <conditionalFormatting sqref="BV20">
    <cfRule type="cellIs" dxfId="3650" priority="1760" operator="lessThan">
      <formula>$C$4</formula>
    </cfRule>
  </conditionalFormatting>
  <conditionalFormatting sqref="BV21">
    <cfRule type="cellIs" dxfId="3649" priority="1761" operator="lessThan">
      <formula>$C$4</formula>
    </cfRule>
  </conditionalFormatting>
  <conditionalFormatting sqref="BV22">
    <cfRule type="cellIs" dxfId="3648" priority="1762" operator="lessThan">
      <formula>$C$4</formula>
    </cfRule>
  </conditionalFormatting>
  <conditionalFormatting sqref="BV23">
    <cfRule type="cellIs" dxfId="3647" priority="1763" operator="lessThan">
      <formula>$C$4</formula>
    </cfRule>
  </conditionalFormatting>
  <conditionalFormatting sqref="BV24">
    <cfRule type="cellIs" dxfId="3646" priority="1764" operator="lessThan">
      <formula>$C$4</formula>
    </cfRule>
  </conditionalFormatting>
  <conditionalFormatting sqref="BV25">
    <cfRule type="cellIs" dxfId="3645" priority="1765" operator="lessThan">
      <formula>$C$4</formula>
    </cfRule>
  </conditionalFormatting>
  <conditionalFormatting sqref="BV26">
    <cfRule type="cellIs" dxfId="3644" priority="1766" operator="lessThan">
      <formula>$C$4</formula>
    </cfRule>
  </conditionalFormatting>
  <conditionalFormatting sqref="BV27">
    <cfRule type="cellIs" dxfId="3643" priority="1767" operator="lessThan">
      <formula>$C$4</formula>
    </cfRule>
  </conditionalFormatting>
  <conditionalFormatting sqref="BV28">
    <cfRule type="cellIs" dxfId="3642" priority="1768" operator="lessThan">
      <formula>$C$4</formula>
    </cfRule>
  </conditionalFormatting>
  <conditionalFormatting sqref="BV29">
    <cfRule type="cellIs" dxfId="3641" priority="1769" operator="lessThan">
      <formula>$C$4</formula>
    </cfRule>
  </conditionalFormatting>
  <conditionalFormatting sqref="BV30">
    <cfRule type="cellIs" dxfId="3640" priority="1770" operator="lessThan">
      <formula>$C$4</formula>
    </cfRule>
  </conditionalFormatting>
  <conditionalFormatting sqref="BV31">
    <cfRule type="cellIs" dxfId="3639" priority="1771" operator="lessThan">
      <formula>$C$4</formula>
    </cfRule>
  </conditionalFormatting>
  <conditionalFormatting sqref="BV32">
    <cfRule type="cellIs" dxfId="3638" priority="1772" operator="lessThan">
      <formula>$C$4</formula>
    </cfRule>
  </conditionalFormatting>
  <conditionalFormatting sqref="BV33">
    <cfRule type="cellIs" dxfId="3637" priority="1773" operator="lessThan">
      <formula>$C$4</formula>
    </cfRule>
  </conditionalFormatting>
  <conditionalFormatting sqref="BV34">
    <cfRule type="cellIs" dxfId="3636" priority="1774" operator="lessThan">
      <formula>$C$4</formula>
    </cfRule>
  </conditionalFormatting>
  <conditionalFormatting sqref="BV35">
    <cfRule type="cellIs" dxfId="3635" priority="1775" operator="lessThan">
      <formula>$C$4</formula>
    </cfRule>
  </conditionalFormatting>
  <conditionalFormatting sqref="BV36">
    <cfRule type="cellIs" dxfId="3634" priority="1776" operator="lessThan">
      <formula>$C$4</formula>
    </cfRule>
  </conditionalFormatting>
  <conditionalFormatting sqref="BV37">
    <cfRule type="cellIs" dxfId="3633" priority="1777" operator="lessThan">
      <formula>$C$4</formula>
    </cfRule>
  </conditionalFormatting>
  <conditionalFormatting sqref="BV38">
    <cfRule type="cellIs" dxfId="3632" priority="1778" operator="lessThan">
      <formula>$C$4</formula>
    </cfRule>
  </conditionalFormatting>
  <conditionalFormatting sqref="BV39">
    <cfRule type="cellIs" dxfId="3631" priority="1779" operator="lessThan">
      <formula>$C$4</formula>
    </cfRule>
  </conditionalFormatting>
  <conditionalFormatting sqref="BV40">
    <cfRule type="cellIs" dxfId="3630" priority="1780" operator="lessThan">
      <formula>$C$4</formula>
    </cfRule>
  </conditionalFormatting>
  <conditionalFormatting sqref="BV41">
    <cfRule type="cellIs" dxfId="3629" priority="1781" operator="lessThan">
      <formula>$C$4</formula>
    </cfRule>
  </conditionalFormatting>
  <conditionalFormatting sqref="BV42">
    <cfRule type="cellIs" dxfId="3628" priority="1782" operator="lessThan">
      <formula>$C$4</formula>
    </cfRule>
  </conditionalFormatting>
  <conditionalFormatting sqref="BV43">
    <cfRule type="cellIs" dxfId="3627" priority="1783" operator="lessThan">
      <formula>$C$4</formula>
    </cfRule>
  </conditionalFormatting>
  <conditionalFormatting sqref="BV44">
    <cfRule type="cellIs" dxfId="3626" priority="1784" operator="lessThan">
      <formula>$C$4</formula>
    </cfRule>
  </conditionalFormatting>
  <conditionalFormatting sqref="BV45">
    <cfRule type="cellIs" dxfId="3625" priority="1785" operator="lessThan">
      <formula>$C$4</formula>
    </cfRule>
  </conditionalFormatting>
  <conditionalFormatting sqref="BV46">
    <cfRule type="cellIs" dxfId="3624" priority="1786" operator="lessThan">
      <formula>$C$4</formula>
    </cfRule>
  </conditionalFormatting>
  <conditionalFormatting sqref="BV47">
    <cfRule type="cellIs" dxfId="3623" priority="1787" operator="lessThan">
      <formula>$C$4</formula>
    </cfRule>
  </conditionalFormatting>
  <conditionalFormatting sqref="BV48">
    <cfRule type="cellIs" dxfId="3622" priority="1788" operator="lessThan">
      <formula>$C$4</formula>
    </cfRule>
  </conditionalFormatting>
  <conditionalFormatting sqref="BV49">
    <cfRule type="cellIs" dxfId="3621" priority="1789" operator="lessThan">
      <formula>$C$4</formula>
    </cfRule>
  </conditionalFormatting>
  <conditionalFormatting sqref="BV50">
    <cfRule type="cellIs" dxfId="3620" priority="1790" operator="lessThan">
      <formula>$C$4</formula>
    </cfRule>
  </conditionalFormatting>
  <conditionalFormatting sqref="BV51">
    <cfRule type="cellIs" dxfId="3619" priority="1791" operator="lessThan">
      <formula>$C$4</formula>
    </cfRule>
  </conditionalFormatting>
  <conditionalFormatting sqref="BV52">
    <cfRule type="cellIs" dxfId="3618" priority="1792" operator="lessThan">
      <formula>$C$4</formula>
    </cfRule>
  </conditionalFormatting>
  <conditionalFormatting sqref="BV53">
    <cfRule type="cellIs" dxfId="3617" priority="1793" operator="lessThan">
      <formula>$C$4</formula>
    </cfRule>
  </conditionalFormatting>
  <conditionalFormatting sqref="BV54">
    <cfRule type="cellIs" dxfId="3616" priority="1794" operator="lessThan">
      <formula>$C$4</formula>
    </cfRule>
  </conditionalFormatting>
  <conditionalFormatting sqref="BV55">
    <cfRule type="cellIs" dxfId="3615" priority="1795" operator="lessThan">
      <formula>$C$4</formula>
    </cfRule>
  </conditionalFormatting>
  <conditionalFormatting sqref="BV56">
    <cfRule type="cellIs" dxfId="3614" priority="1796" operator="lessThan">
      <formula>$C$4</formula>
    </cfRule>
  </conditionalFormatting>
  <conditionalFormatting sqref="BV57">
    <cfRule type="cellIs" dxfId="3613" priority="1797" operator="lessThan">
      <formula>$C$4</formula>
    </cfRule>
  </conditionalFormatting>
  <conditionalFormatting sqref="BV58">
    <cfRule type="cellIs" dxfId="3612" priority="1798" operator="lessThan">
      <formula>$C$4</formula>
    </cfRule>
  </conditionalFormatting>
  <conditionalFormatting sqref="BV59">
    <cfRule type="cellIs" dxfId="3611" priority="1799" operator="lessThan">
      <formula>$C$4</formula>
    </cfRule>
  </conditionalFormatting>
  <conditionalFormatting sqref="BV60">
    <cfRule type="cellIs" dxfId="3610" priority="1800" operator="lessThan">
      <formula>$C$4</formula>
    </cfRule>
  </conditionalFormatting>
  <conditionalFormatting sqref="BW11">
    <cfRule type="cellIs" dxfId="3609" priority="1801" operator="lessThan">
      <formula>$C$4</formula>
    </cfRule>
  </conditionalFormatting>
  <conditionalFormatting sqref="BW12">
    <cfRule type="cellIs" dxfId="3608" priority="1802" operator="lessThan">
      <formula>$C$4</formula>
    </cfRule>
  </conditionalFormatting>
  <conditionalFormatting sqref="BW13">
    <cfRule type="cellIs" dxfId="3607" priority="1803" operator="lessThan">
      <formula>$C$4</formula>
    </cfRule>
  </conditionalFormatting>
  <conditionalFormatting sqref="BW14">
    <cfRule type="cellIs" dxfId="3606" priority="1804" operator="lessThan">
      <formula>$C$4</formula>
    </cfRule>
  </conditionalFormatting>
  <conditionalFormatting sqref="BW15">
    <cfRule type="cellIs" dxfId="3605" priority="1805" operator="lessThan">
      <formula>$C$4</formula>
    </cfRule>
  </conditionalFormatting>
  <conditionalFormatting sqref="BW16">
    <cfRule type="cellIs" dxfId="3604" priority="1806" operator="lessThan">
      <formula>$C$4</formula>
    </cfRule>
  </conditionalFormatting>
  <conditionalFormatting sqref="BW17">
    <cfRule type="cellIs" dxfId="3603" priority="1807" operator="lessThan">
      <formula>$C$4</formula>
    </cfRule>
  </conditionalFormatting>
  <conditionalFormatting sqref="BW18">
    <cfRule type="cellIs" dxfId="3602" priority="1808" operator="lessThan">
      <formula>$C$4</formula>
    </cfRule>
  </conditionalFormatting>
  <conditionalFormatting sqref="BW19">
    <cfRule type="cellIs" dxfId="3601" priority="1809" operator="lessThan">
      <formula>$C$4</formula>
    </cfRule>
  </conditionalFormatting>
  <conditionalFormatting sqref="BW20">
    <cfRule type="cellIs" dxfId="3600" priority="1810" operator="lessThan">
      <formula>$C$4</formula>
    </cfRule>
  </conditionalFormatting>
  <conditionalFormatting sqref="BW21">
    <cfRule type="cellIs" dxfId="3599" priority="1811" operator="lessThan">
      <formula>$C$4</formula>
    </cfRule>
  </conditionalFormatting>
  <conditionalFormatting sqref="BW22">
    <cfRule type="cellIs" dxfId="3598" priority="1812" operator="lessThan">
      <formula>$C$4</formula>
    </cfRule>
  </conditionalFormatting>
  <conditionalFormatting sqref="BW23">
    <cfRule type="cellIs" dxfId="3597" priority="1813" operator="lessThan">
      <formula>$C$4</formula>
    </cfRule>
  </conditionalFormatting>
  <conditionalFormatting sqref="BW24">
    <cfRule type="cellIs" dxfId="3596" priority="1814" operator="lessThan">
      <formula>$C$4</formula>
    </cfRule>
  </conditionalFormatting>
  <conditionalFormatting sqref="BW25">
    <cfRule type="cellIs" dxfId="3595" priority="1815" operator="lessThan">
      <formula>$C$4</formula>
    </cfRule>
  </conditionalFormatting>
  <conditionalFormatting sqref="BW26">
    <cfRule type="cellIs" dxfId="3594" priority="1816" operator="lessThan">
      <formula>$C$4</formula>
    </cfRule>
  </conditionalFormatting>
  <conditionalFormatting sqref="BW27">
    <cfRule type="cellIs" dxfId="3593" priority="1817" operator="lessThan">
      <formula>$C$4</formula>
    </cfRule>
  </conditionalFormatting>
  <conditionalFormatting sqref="BW28">
    <cfRule type="cellIs" dxfId="3592" priority="1818" operator="lessThan">
      <formula>$C$4</formula>
    </cfRule>
  </conditionalFormatting>
  <conditionalFormatting sqref="BW29">
    <cfRule type="cellIs" dxfId="3591" priority="1819" operator="lessThan">
      <formula>$C$4</formula>
    </cfRule>
  </conditionalFormatting>
  <conditionalFormatting sqref="BW30">
    <cfRule type="cellIs" dxfId="3590" priority="1820" operator="lessThan">
      <formula>$C$4</formula>
    </cfRule>
  </conditionalFormatting>
  <conditionalFormatting sqref="BW31">
    <cfRule type="cellIs" dxfId="3589" priority="1821" operator="lessThan">
      <formula>$C$4</formula>
    </cfRule>
  </conditionalFormatting>
  <conditionalFormatting sqref="BW32">
    <cfRule type="cellIs" dxfId="3588" priority="1822" operator="lessThan">
      <formula>$C$4</formula>
    </cfRule>
  </conditionalFormatting>
  <conditionalFormatting sqref="BW33">
    <cfRule type="cellIs" dxfId="3587" priority="1823" operator="lessThan">
      <formula>$C$4</formula>
    </cfRule>
  </conditionalFormatting>
  <conditionalFormatting sqref="BW34">
    <cfRule type="cellIs" dxfId="3586" priority="1824" operator="lessThan">
      <formula>$C$4</formula>
    </cfRule>
  </conditionalFormatting>
  <conditionalFormatting sqref="BW35">
    <cfRule type="cellIs" dxfId="3585" priority="1825" operator="lessThan">
      <formula>$C$4</formula>
    </cfRule>
  </conditionalFormatting>
  <conditionalFormatting sqref="BW36">
    <cfRule type="cellIs" dxfId="3584" priority="1826" operator="lessThan">
      <formula>$C$4</formula>
    </cfRule>
  </conditionalFormatting>
  <conditionalFormatting sqref="BW37">
    <cfRule type="cellIs" dxfId="3583" priority="1827" operator="lessThan">
      <formula>$C$4</formula>
    </cfRule>
  </conditionalFormatting>
  <conditionalFormatting sqref="BW38">
    <cfRule type="cellIs" dxfId="3582" priority="1828" operator="lessThan">
      <formula>$C$4</formula>
    </cfRule>
  </conditionalFormatting>
  <conditionalFormatting sqref="BW39">
    <cfRule type="cellIs" dxfId="3581" priority="1829" operator="lessThan">
      <formula>$C$4</formula>
    </cfRule>
  </conditionalFormatting>
  <conditionalFormatting sqref="BW40">
    <cfRule type="cellIs" dxfId="3580" priority="1830" operator="lessThan">
      <formula>$C$4</formula>
    </cfRule>
  </conditionalFormatting>
  <conditionalFormatting sqref="BW41">
    <cfRule type="cellIs" dxfId="3579" priority="1831" operator="lessThan">
      <formula>$C$4</formula>
    </cfRule>
  </conditionalFormatting>
  <conditionalFormatting sqref="BW42">
    <cfRule type="cellIs" dxfId="3578" priority="1832" operator="lessThan">
      <formula>$C$4</formula>
    </cfRule>
  </conditionalFormatting>
  <conditionalFormatting sqref="BW43">
    <cfRule type="cellIs" dxfId="3577" priority="1833" operator="lessThan">
      <formula>$C$4</formula>
    </cfRule>
  </conditionalFormatting>
  <conditionalFormatting sqref="BW44">
    <cfRule type="cellIs" dxfId="3576" priority="1834" operator="lessThan">
      <formula>$C$4</formula>
    </cfRule>
  </conditionalFormatting>
  <conditionalFormatting sqref="BW45">
    <cfRule type="cellIs" dxfId="3575" priority="1835" operator="lessThan">
      <formula>$C$4</formula>
    </cfRule>
  </conditionalFormatting>
  <conditionalFormatting sqref="BW46">
    <cfRule type="cellIs" dxfId="3574" priority="1836" operator="lessThan">
      <formula>$C$4</formula>
    </cfRule>
  </conditionalFormatting>
  <conditionalFormatting sqref="BW47">
    <cfRule type="cellIs" dxfId="3573" priority="1837" operator="lessThan">
      <formula>$C$4</formula>
    </cfRule>
  </conditionalFormatting>
  <conditionalFormatting sqref="BW48">
    <cfRule type="cellIs" dxfId="3572" priority="1838" operator="lessThan">
      <formula>$C$4</formula>
    </cfRule>
  </conditionalFormatting>
  <conditionalFormatting sqref="BW49">
    <cfRule type="cellIs" dxfId="3571" priority="1839" operator="lessThan">
      <formula>$C$4</formula>
    </cfRule>
  </conditionalFormatting>
  <conditionalFormatting sqref="BW50">
    <cfRule type="cellIs" dxfId="3570" priority="1840" operator="lessThan">
      <formula>$C$4</formula>
    </cfRule>
  </conditionalFormatting>
  <conditionalFormatting sqref="BW51">
    <cfRule type="cellIs" dxfId="3569" priority="1841" operator="lessThan">
      <formula>$C$4</formula>
    </cfRule>
  </conditionalFormatting>
  <conditionalFormatting sqref="BW52">
    <cfRule type="cellIs" dxfId="3568" priority="1842" operator="lessThan">
      <formula>$C$4</formula>
    </cfRule>
  </conditionalFormatting>
  <conditionalFormatting sqref="BW53">
    <cfRule type="cellIs" dxfId="3567" priority="1843" operator="lessThan">
      <formula>$C$4</formula>
    </cfRule>
  </conditionalFormatting>
  <conditionalFormatting sqref="BW54">
    <cfRule type="cellIs" dxfId="3566" priority="1844" operator="lessThan">
      <formula>$C$4</formula>
    </cfRule>
  </conditionalFormatting>
  <conditionalFormatting sqref="BW55">
    <cfRule type="cellIs" dxfId="3565" priority="1845" operator="lessThan">
      <formula>$C$4</formula>
    </cfRule>
  </conditionalFormatting>
  <conditionalFormatting sqref="BW56">
    <cfRule type="cellIs" dxfId="3564" priority="1846" operator="lessThan">
      <formula>$C$4</formula>
    </cfRule>
  </conditionalFormatting>
  <conditionalFormatting sqref="BW57">
    <cfRule type="cellIs" dxfId="3563" priority="1847" operator="lessThan">
      <formula>$C$4</formula>
    </cfRule>
  </conditionalFormatting>
  <conditionalFormatting sqref="BW58">
    <cfRule type="cellIs" dxfId="3562" priority="1848" operator="lessThan">
      <formula>$C$4</formula>
    </cfRule>
  </conditionalFormatting>
  <conditionalFormatting sqref="BW59">
    <cfRule type="cellIs" dxfId="3561" priority="1849" operator="lessThan">
      <formula>$C$4</formula>
    </cfRule>
  </conditionalFormatting>
  <conditionalFormatting sqref="BW60">
    <cfRule type="cellIs" dxfId="3560" priority="1850" operator="lessThan">
      <formula>$C$4</formula>
    </cfRule>
  </conditionalFormatting>
  <conditionalFormatting sqref="BX11">
    <cfRule type="cellIs" dxfId="3559" priority="1851" operator="lessThan">
      <formula>$C$4</formula>
    </cfRule>
  </conditionalFormatting>
  <conditionalFormatting sqref="BX12">
    <cfRule type="cellIs" dxfId="3558" priority="1852" operator="lessThan">
      <formula>$C$4</formula>
    </cfRule>
  </conditionalFormatting>
  <conditionalFormatting sqref="BX13">
    <cfRule type="cellIs" dxfId="3557" priority="1853" operator="lessThan">
      <formula>$C$4</formula>
    </cfRule>
  </conditionalFormatting>
  <conditionalFormatting sqref="BX14">
    <cfRule type="cellIs" dxfId="3556" priority="1854" operator="lessThan">
      <formula>$C$4</formula>
    </cfRule>
  </conditionalFormatting>
  <conditionalFormatting sqref="BX15">
    <cfRule type="cellIs" dxfId="3555" priority="1855" operator="lessThan">
      <formula>$C$4</formula>
    </cfRule>
  </conditionalFormatting>
  <conditionalFormatting sqref="BX16">
    <cfRule type="cellIs" dxfId="3554" priority="1856" operator="lessThan">
      <formula>$C$4</formula>
    </cfRule>
  </conditionalFormatting>
  <conditionalFormatting sqref="BX17">
    <cfRule type="cellIs" dxfId="3553" priority="1857" operator="lessThan">
      <formula>$C$4</formula>
    </cfRule>
  </conditionalFormatting>
  <conditionalFormatting sqref="BX18">
    <cfRule type="cellIs" dxfId="3552" priority="1858" operator="lessThan">
      <formula>$C$4</formula>
    </cfRule>
  </conditionalFormatting>
  <conditionalFormatting sqref="BX19">
    <cfRule type="cellIs" dxfId="3551" priority="1859" operator="lessThan">
      <formula>$C$4</formula>
    </cfRule>
  </conditionalFormatting>
  <conditionalFormatting sqref="BX20">
    <cfRule type="cellIs" dxfId="3550" priority="1860" operator="lessThan">
      <formula>$C$4</formula>
    </cfRule>
  </conditionalFormatting>
  <conditionalFormatting sqref="BX21">
    <cfRule type="cellIs" dxfId="3549" priority="1861" operator="lessThan">
      <formula>$C$4</formula>
    </cfRule>
  </conditionalFormatting>
  <conditionalFormatting sqref="BX22">
    <cfRule type="cellIs" dxfId="3548" priority="1862" operator="lessThan">
      <formula>$C$4</formula>
    </cfRule>
  </conditionalFormatting>
  <conditionalFormatting sqref="BX23">
    <cfRule type="cellIs" dxfId="3547" priority="1863" operator="lessThan">
      <formula>$C$4</formula>
    </cfRule>
  </conditionalFormatting>
  <conditionalFormatting sqref="BX24">
    <cfRule type="cellIs" dxfId="3546" priority="1864" operator="lessThan">
      <formula>$C$4</formula>
    </cfRule>
  </conditionalFormatting>
  <conditionalFormatting sqref="BX25">
    <cfRule type="cellIs" dxfId="3545" priority="1865" operator="lessThan">
      <formula>$C$4</formula>
    </cfRule>
  </conditionalFormatting>
  <conditionalFormatting sqref="BX26">
    <cfRule type="cellIs" dxfId="3544" priority="1866" operator="lessThan">
      <formula>$C$4</formula>
    </cfRule>
  </conditionalFormatting>
  <conditionalFormatting sqref="BX27">
    <cfRule type="cellIs" dxfId="3543" priority="1867" operator="lessThan">
      <formula>$C$4</formula>
    </cfRule>
  </conditionalFormatting>
  <conditionalFormatting sqref="BX28">
    <cfRule type="cellIs" dxfId="3542" priority="1868" operator="lessThan">
      <formula>$C$4</formula>
    </cfRule>
  </conditionalFormatting>
  <conditionalFormatting sqref="BX29">
    <cfRule type="cellIs" dxfId="3541" priority="1869" operator="lessThan">
      <formula>$C$4</formula>
    </cfRule>
  </conditionalFormatting>
  <conditionalFormatting sqref="BX30">
    <cfRule type="cellIs" dxfId="3540" priority="1870" operator="lessThan">
      <formula>$C$4</formula>
    </cfRule>
  </conditionalFormatting>
  <conditionalFormatting sqref="BX31">
    <cfRule type="cellIs" dxfId="3539" priority="1871" operator="lessThan">
      <formula>$C$4</formula>
    </cfRule>
  </conditionalFormatting>
  <conditionalFormatting sqref="BX32">
    <cfRule type="cellIs" dxfId="3538" priority="1872" operator="lessThan">
      <formula>$C$4</formula>
    </cfRule>
  </conditionalFormatting>
  <conditionalFormatting sqref="BX33">
    <cfRule type="cellIs" dxfId="3537" priority="1873" operator="lessThan">
      <formula>$C$4</formula>
    </cfRule>
  </conditionalFormatting>
  <conditionalFormatting sqref="BX34">
    <cfRule type="cellIs" dxfId="3536" priority="1874" operator="lessThan">
      <formula>$C$4</formula>
    </cfRule>
  </conditionalFormatting>
  <conditionalFormatting sqref="BX35">
    <cfRule type="cellIs" dxfId="3535" priority="1875" operator="lessThan">
      <formula>$C$4</formula>
    </cfRule>
  </conditionalFormatting>
  <conditionalFormatting sqref="BX36">
    <cfRule type="cellIs" dxfId="3534" priority="1876" operator="lessThan">
      <formula>$C$4</formula>
    </cfRule>
  </conditionalFormatting>
  <conditionalFormatting sqref="BX37">
    <cfRule type="cellIs" dxfId="3533" priority="1877" operator="lessThan">
      <formula>$C$4</formula>
    </cfRule>
  </conditionalFormatting>
  <conditionalFormatting sqref="BX38">
    <cfRule type="cellIs" dxfId="3532" priority="1878" operator="lessThan">
      <formula>$C$4</formula>
    </cfRule>
  </conditionalFormatting>
  <conditionalFormatting sqref="BX39">
    <cfRule type="cellIs" dxfId="3531" priority="1879" operator="lessThan">
      <formula>$C$4</formula>
    </cfRule>
  </conditionalFormatting>
  <conditionalFormatting sqref="BX40">
    <cfRule type="cellIs" dxfId="3530" priority="1880" operator="lessThan">
      <formula>$C$4</formula>
    </cfRule>
  </conditionalFormatting>
  <conditionalFormatting sqref="BX41">
    <cfRule type="cellIs" dxfId="3529" priority="1881" operator="lessThan">
      <formula>$C$4</formula>
    </cfRule>
  </conditionalFormatting>
  <conditionalFormatting sqref="BX42">
    <cfRule type="cellIs" dxfId="3528" priority="1882" operator="lessThan">
      <formula>$C$4</formula>
    </cfRule>
  </conditionalFormatting>
  <conditionalFormatting sqref="BX43">
    <cfRule type="cellIs" dxfId="3527" priority="1883" operator="lessThan">
      <formula>$C$4</formula>
    </cfRule>
  </conditionalFormatting>
  <conditionalFormatting sqref="BX44">
    <cfRule type="cellIs" dxfId="3526" priority="1884" operator="lessThan">
      <formula>$C$4</formula>
    </cfRule>
  </conditionalFormatting>
  <conditionalFormatting sqref="BX45">
    <cfRule type="cellIs" dxfId="3525" priority="1885" operator="lessThan">
      <formula>$C$4</formula>
    </cfRule>
  </conditionalFormatting>
  <conditionalFormatting sqref="BX46">
    <cfRule type="cellIs" dxfId="3524" priority="1886" operator="lessThan">
      <formula>$C$4</formula>
    </cfRule>
  </conditionalFormatting>
  <conditionalFormatting sqref="BX47">
    <cfRule type="cellIs" dxfId="3523" priority="1887" operator="lessThan">
      <formula>$C$4</formula>
    </cfRule>
  </conditionalFormatting>
  <conditionalFormatting sqref="BX48">
    <cfRule type="cellIs" dxfId="3522" priority="1888" operator="lessThan">
      <formula>$C$4</formula>
    </cfRule>
  </conditionalFormatting>
  <conditionalFormatting sqref="BX49">
    <cfRule type="cellIs" dxfId="3521" priority="1889" operator="lessThan">
      <formula>$C$4</formula>
    </cfRule>
  </conditionalFormatting>
  <conditionalFormatting sqref="BX50">
    <cfRule type="cellIs" dxfId="3520" priority="1890" operator="lessThan">
      <formula>$C$4</formula>
    </cfRule>
  </conditionalFormatting>
  <conditionalFormatting sqref="BX51">
    <cfRule type="cellIs" dxfId="3519" priority="1891" operator="lessThan">
      <formula>$C$4</formula>
    </cfRule>
  </conditionalFormatting>
  <conditionalFormatting sqref="BX52">
    <cfRule type="cellIs" dxfId="3518" priority="1892" operator="lessThan">
      <formula>$C$4</formula>
    </cfRule>
  </conditionalFormatting>
  <conditionalFormatting sqref="BX53">
    <cfRule type="cellIs" dxfId="3517" priority="1893" operator="lessThan">
      <formula>$C$4</formula>
    </cfRule>
  </conditionalFormatting>
  <conditionalFormatting sqref="BX54">
    <cfRule type="cellIs" dxfId="3516" priority="1894" operator="lessThan">
      <formula>$C$4</formula>
    </cfRule>
  </conditionalFormatting>
  <conditionalFormatting sqref="BX55">
    <cfRule type="cellIs" dxfId="3515" priority="1895" operator="lessThan">
      <formula>$C$4</formula>
    </cfRule>
  </conditionalFormatting>
  <conditionalFormatting sqref="BX56">
    <cfRule type="cellIs" dxfId="3514" priority="1896" operator="lessThan">
      <formula>$C$4</formula>
    </cfRule>
  </conditionalFormatting>
  <conditionalFormatting sqref="BX57">
    <cfRule type="cellIs" dxfId="3513" priority="1897" operator="lessThan">
      <formula>$C$4</formula>
    </cfRule>
  </conditionalFormatting>
  <conditionalFormatting sqref="BX58">
    <cfRule type="cellIs" dxfId="3512" priority="1898" operator="lessThan">
      <formula>$C$4</formula>
    </cfRule>
  </conditionalFormatting>
  <conditionalFormatting sqref="BX59">
    <cfRule type="cellIs" dxfId="3511" priority="1899" operator="lessThan">
      <formula>$C$4</formula>
    </cfRule>
  </conditionalFormatting>
  <conditionalFormatting sqref="BX60">
    <cfRule type="cellIs" dxfId="3510" priority="1900" operator="lessThan">
      <formula>$C$4</formula>
    </cfRule>
  </conditionalFormatting>
  <conditionalFormatting sqref="BY11">
    <cfRule type="cellIs" dxfId="3509" priority="1901" operator="lessThan">
      <formula>$C$4</formula>
    </cfRule>
  </conditionalFormatting>
  <conditionalFormatting sqref="BY12">
    <cfRule type="cellIs" dxfId="3508" priority="1902" operator="lessThan">
      <formula>$C$4</formula>
    </cfRule>
  </conditionalFormatting>
  <conditionalFormatting sqref="BY13">
    <cfRule type="cellIs" dxfId="3507" priority="1903" operator="lessThan">
      <formula>$C$4</formula>
    </cfRule>
  </conditionalFormatting>
  <conditionalFormatting sqref="BY14">
    <cfRule type="cellIs" dxfId="3506" priority="1904" operator="lessThan">
      <formula>$C$4</formula>
    </cfRule>
  </conditionalFormatting>
  <conditionalFormatting sqref="BY15">
    <cfRule type="cellIs" dxfId="3505" priority="1905" operator="lessThan">
      <formula>$C$4</formula>
    </cfRule>
  </conditionalFormatting>
  <conditionalFormatting sqref="BY16">
    <cfRule type="cellIs" dxfId="3504" priority="1906" operator="lessThan">
      <formula>$C$4</formula>
    </cfRule>
  </conditionalFormatting>
  <conditionalFormatting sqref="BY17">
    <cfRule type="cellIs" dxfId="3503" priority="1907" operator="lessThan">
      <formula>$C$4</formula>
    </cfRule>
  </conditionalFormatting>
  <conditionalFormatting sqref="BY18">
    <cfRule type="cellIs" dxfId="3502" priority="1908" operator="lessThan">
      <formula>$C$4</formula>
    </cfRule>
  </conditionalFormatting>
  <conditionalFormatting sqref="BY19">
    <cfRule type="cellIs" dxfId="3501" priority="1909" operator="lessThan">
      <formula>$C$4</formula>
    </cfRule>
  </conditionalFormatting>
  <conditionalFormatting sqref="BY20">
    <cfRule type="cellIs" dxfId="3500" priority="1910" operator="lessThan">
      <formula>$C$4</formula>
    </cfRule>
  </conditionalFormatting>
  <conditionalFormatting sqref="BY21">
    <cfRule type="cellIs" dxfId="3499" priority="1911" operator="lessThan">
      <formula>$C$4</formula>
    </cfRule>
  </conditionalFormatting>
  <conditionalFormatting sqref="BY22">
    <cfRule type="cellIs" dxfId="3498" priority="1912" operator="lessThan">
      <formula>$C$4</formula>
    </cfRule>
  </conditionalFormatting>
  <conditionalFormatting sqref="BY23">
    <cfRule type="cellIs" dxfId="3497" priority="1913" operator="lessThan">
      <formula>$C$4</formula>
    </cfRule>
  </conditionalFormatting>
  <conditionalFormatting sqref="BY24">
    <cfRule type="cellIs" dxfId="3496" priority="1914" operator="lessThan">
      <formula>$C$4</formula>
    </cfRule>
  </conditionalFormatting>
  <conditionalFormatting sqref="BY25">
    <cfRule type="cellIs" dxfId="3495" priority="1915" operator="lessThan">
      <formula>$C$4</formula>
    </cfRule>
  </conditionalFormatting>
  <conditionalFormatting sqref="BY26">
    <cfRule type="cellIs" dxfId="3494" priority="1916" operator="lessThan">
      <formula>$C$4</formula>
    </cfRule>
  </conditionalFormatting>
  <conditionalFormatting sqref="BY27">
    <cfRule type="cellIs" dxfId="3493" priority="1917" operator="lessThan">
      <formula>$C$4</formula>
    </cfRule>
  </conditionalFormatting>
  <conditionalFormatting sqref="BY28">
    <cfRule type="cellIs" dxfId="3492" priority="1918" operator="lessThan">
      <formula>$C$4</formula>
    </cfRule>
  </conditionalFormatting>
  <conditionalFormatting sqref="BY29">
    <cfRule type="cellIs" dxfId="3491" priority="1919" operator="lessThan">
      <formula>$C$4</formula>
    </cfRule>
  </conditionalFormatting>
  <conditionalFormatting sqref="BY30">
    <cfRule type="cellIs" dxfId="3490" priority="1920" operator="lessThan">
      <formula>$C$4</formula>
    </cfRule>
  </conditionalFormatting>
  <conditionalFormatting sqref="BY31">
    <cfRule type="cellIs" dxfId="3489" priority="1921" operator="lessThan">
      <formula>$C$4</formula>
    </cfRule>
  </conditionalFormatting>
  <conditionalFormatting sqref="BY32">
    <cfRule type="cellIs" dxfId="3488" priority="1922" operator="lessThan">
      <formula>$C$4</formula>
    </cfRule>
  </conditionalFormatting>
  <conditionalFormatting sqref="BY33">
    <cfRule type="cellIs" dxfId="3487" priority="1923" operator="lessThan">
      <formula>$C$4</formula>
    </cfRule>
  </conditionalFormatting>
  <conditionalFormatting sqref="BY34">
    <cfRule type="cellIs" dxfId="3486" priority="1924" operator="lessThan">
      <formula>$C$4</formula>
    </cfRule>
  </conditionalFormatting>
  <conditionalFormatting sqref="BY35">
    <cfRule type="cellIs" dxfId="3485" priority="1925" operator="lessThan">
      <formula>$C$4</formula>
    </cfRule>
  </conditionalFormatting>
  <conditionalFormatting sqref="BY36">
    <cfRule type="cellIs" dxfId="3484" priority="1926" operator="lessThan">
      <formula>$C$4</formula>
    </cfRule>
  </conditionalFormatting>
  <conditionalFormatting sqref="BY37">
    <cfRule type="cellIs" dxfId="3483" priority="1927" operator="lessThan">
      <formula>$C$4</formula>
    </cfRule>
  </conditionalFormatting>
  <conditionalFormatting sqref="BY38">
    <cfRule type="cellIs" dxfId="3482" priority="1928" operator="lessThan">
      <formula>$C$4</formula>
    </cfRule>
  </conditionalFormatting>
  <conditionalFormatting sqref="BY39">
    <cfRule type="cellIs" dxfId="3481" priority="1929" operator="lessThan">
      <formula>$C$4</formula>
    </cfRule>
  </conditionalFormatting>
  <conditionalFormatting sqref="BY40">
    <cfRule type="cellIs" dxfId="3480" priority="1930" operator="lessThan">
      <formula>$C$4</formula>
    </cfRule>
  </conditionalFormatting>
  <conditionalFormatting sqref="BY41">
    <cfRule type="cellIs" dxfId="3479" priority="1931" operator="lessThan">
      <formula>$C$4</formula>
    </cfRule>
  </conditionalFormatting>
  <conditionalFormatting sqref="BY42">
    <cfRule type="cellIs" dxfId="3478" priority="1932" operator="lessThan">
      <formula>$C$4</formula>
    </cfRule>
  </conditionalFormatting>
  <conditionalFormatting sqref="BY43">
    <cfRule type="cellIs" dxfId="3477" priority="1933" operator="lessThan">
      <formula>$C$4</formula>
    </cfRule>
  </conditionalFormatting>
  <conditionalFormatting sqref="BY44">
    <cfRule type="cellIs" dxfId="3476" priority="1934" operator="lessThan">
      <formula>$C$4</formula>
    </cfRule>
  </conditionalFormatting>
  <conditionalFormatting sqref="BY45">
    <cfRule type="cellIs" dxfId="3475" priority="1935" operator="lessThan">
      <formula>$C$4</formula>
    </cfRule>
  </conditionalFormatting>
  <conditionalFormatting sqref="BY46">
    <cfRule type="cellIs" dxfId="3474" priority="1936" operator="lessThan">
      <formula>$C$4</formula>
    </cfRule>
  </conditionalFormatting>
  <conditionalFormatting sqref="BY47">
    <cfRule type="cellIs" dxfId="3473" priority="1937" operator="lessThan">
      <formula>$C$4</formula>
    </cfRule>
  </conditionalFormatting>
  <conditionalFormatting sqref="BY48">
    <cfRule type="cellIs" dxfId="3472" priority="1938" operator="lessThan">
      <formula>$C$4</formula>
    </cfRule>
  </conditionalFormatting>
  <conditionalFormatting sqref="BY49">
    <cfRule type="cellIs" dxfId="3471" priority="1939" operator="lessThan">
      <formula>$C$4</formula>
    </cfRule>
  </conditionalFormatting>
  <conditionalFormatting sqref="BY50">
    <cfRule type="cellIs" dxfId="3470" priority="1940" operator="lessThan">
      <formula>$C$4</formula>
    </cfRule>
  </conditionalFormatting>
  <conditionalFormatting sqref="BY51">
    <cfRule type="cellIs" dxfId="3469" priority="1941" operator="lessThan">
      <formula>$C$4</formula>
    </cfRule>
  </conditionalFormatting>
  <conditionalFormatting sqref="BY52">
    <cfRule type="cellIs" dxfId="3468" priority="1942" operator="lessThan">
      <formula>$C$4</formula>
    </cfRule>
  </conditionalFormatting>
  <conditionalFormatting sqref="BY53">
    <cfRule type="cellIs" dxfId="3467" priority="1943" operator="lessThan">
      <formula>$C$4</formula>
    </cfRule>
  </conditionalFormatting>
  <conditionalFormatting sqref="BY54">
    <cfRule type="cellIs" dxfId="3466" priority="1944" operator="lessThan">
      <formula>$C$4</formula>
    </cfRule>
  </conditionalFormatting>
  <conditionalFormatting sqref="BY55">
    <cfRule type="cellIs" dxfId="3465" priority="1945" operator="lessThan">
      <formula>$C$4</formula>
    </cfRule>
  </conditionalFormatting>
  <conditionalFormatting sqref="BY56">
    <cfRule type="cellIs" dxfId="3464" priority="1946" operator="lessThan">
      <formula>$C$4</formula>
    </cfRule>
  </conditionalFormatting>
  <conditionalFormatting sqref="BY57">
    <cfRule type="cellIs" dxfId="3463" priority="1947" operator="lessThan">
      <formula>$C$4</formula>
    </cfRule>
  </conditionalFormatting>
  <conditionalFormatting sqref="BY58">
    <cfRule type="cellIs" dxfId="3462" priority="1948" operator="lessThan">
      <formula>$C$4</formula>
    </cfRule>
  </conditionalFormatting>
  <conditionalFormatting sqref="BY59">
    <cfRule type="cellIs" dxfId="3461" priority="1949" operator="lessThan">
      <formula>$C$4</formula>
    </cfRule>
  </conditionalFormatting>
  <conditionalFormatting sqref="BY60">
    <cfRule type="cellIs" dxfId="3460" priority="1950" operator="lessThan">
      <formula>$C$4</formula>
    </cfRule>
  </conditionalFormatting>
  <conditionalFormatting sqref="BZ11">
    <cfRule type="cellIs" dxfId="3459" priority="1951" operator="lessThan">
      <formula>$C$4</formula>
    </cfRule>
  </conditionalFormatting>
  <conditionalFormatting sqref="BZ12">
    <cfRule type="cellIs" dxfId="3458" priority="1952" operator="lessThan">
      <formula>$C$4</formula>
    </cfRule>
  </conditionalFormatting>
  <conditionalFormatting sqref="BZ13">
    <cfRule type="cellIs" dxfId="3457" priority="1953" operator="lessThan">
      <formula>$C$4</formula>
    </cfRule>
  </conditionalFormatting>
  <conditionalFormatting sqref="BZ14">
    <cfRule type="cellIs" dxfId="3456" priority="1954" operator="lessThan">
      <formula>$C$4</formula>
    </cfRule>
  </conditionalFormatting>
  <conditionalFormatting sqref="BZ15">
    <cfRule type="cellIs" dxfId="3455" priority="1955" operator="lessThan">
      <formula>$C$4</formula>
    </cfRule>
  </conditionalFormatting>
  <conditionalFormatting sqref="BZ16">
    <cfRule type="cellIs" dxfId="3454" priority="1956" operator="lessThan">
      <formula>$C$4</formula>
    </cfRule>
  </conditionalFormatting>
  <conditionalFormatting sqref="BZ17">
    <cfRule type="cellIs" dxfId="3453" priority="1957" operator="lessThan">
      <formula>$C$4</formula>
    </cfRule>
  </conditionalFormatting>
  <conditionalFormatting sqref="BZ18">
    <cfRule type="cellIs" dxfId="3452" priority="1958" operator="lessThan">
      <formula>$C$4</formula>
    </cfRule>
  </conditionalFormatting>
  <conditionalFormatting sqref="BZ19">
    <cfRule type="cellIs" dxfId="3451" priority="1959" operator="lessThan">
      <formula>$C$4</formula>
    </cfRule>
  </conditionalFormatting>
  <conditionalFormatting sqref="BZ20">
    <cfRule type="cellIs" dxfId="3450" priority="1960" operator="lessThan">
      <formula>$C$4</formula>
    </cfRule>
  </conditionalFormatting>
  <conditionalFormatting sqref="BZ21">
    <cfRule type="cellIs" dxfId="3449" priority="1961" operator="lessThan">
      <formula>$C$4</formula>
    </cfRule>
  </conditionalFormatting>
  <conditionalFormatting sqref="BZ22">
    <cfRule type="cellIs" dxfId="3448" priority="1962" operator="lessThan">
      <formula>$C$4</formula>
    </cfRule>
  </conditionalFormatting>
  <conditionalFormatting sqref="BZ23">
    <cfRule type="cellIs" dxfId="3447" priority="1963" operator="lessThan">
      <formula>$C$4</formula>
    </cfRule>
  </conditionalFormatting>
  <conditionalFormatting sqref="BZ24">
    <cfRule type="cellIs" dxfId="3446" priority="1964" operator="lessThan">
      <formula>$C$4</formula>
    </cfRule>
  </conditionalFormatting>
  <conditionalFormatting sqref="BZ25">
    <cfRule type="cellIs" dxfId="3445" priority="1965" operator="lessThan">
      <formula>$C$4</formula>
    </cfRule>
  </conditionalFormatting>
  <conditionalFormatting sqref="BZ26">
    <cfRule type="cellIs" dxfId="3444" priority="1966" operator="lessThan">
      <formula>$C$4</formula>
    </cfRule>
  </conditionalFormatting>
  <conditionalFormatting sqref="BZ27">
    <cfRule type="cellIs" dxfId="3443" priority="1967" operator="lessThan">
      <formula>$C$4</formula>
    </cfRule>
  </conditionalFormatting>
  <conditionalFormatting sqref="BZ28">
    <cfRule type="cellIs" dxfId="3442" priority="1968" operator="lessThan">
      <formula>$C$4</formula>
    </cfRule>
  </conditionalFormatting>
  <conditionalFormatting sqref="BZ29">
    <cfRule type="cellIs" dxfId="3441" priority="1969" operator="lessThan">
      <formula>$C$4</formula>
    </cfRule>
  </conditionalFormatting>
  <conditionalFormatting sqref="BZ30">
    <cfRule type="cellIs" dxfId="3440" priority="1970" operator="lessThan">
      <formula>$C$4</formula>
    </cfRule>
  </conditionalFormatting>
  <conditionalFormatting sqref="BZ31">
    <cfRule type="cellIs" dxfId="3439" priority="1971" operator="lessThan">
      <formula>$C$4</formula>
    </cfRule>
  </conditionalFormatting>
  <conditionalFormatting sqref="BZ32">
    <cfRule type="cellIs" dxfId="3438" priority="1972" operator="lessThan">
      <formula>$C$4</formula>
    </cfRule>
  </conditionalFormatting>
  <conditionalFormatting sqref="BZ33">
    <cfRule type="cellIs" dxfId="3437" priority="1973" operator="lessThan">
      <formula>$C$4</formula>
    </cfRule>
  </conditionalFormatting>
  <conditionalFormatting sqref="BZ34">
    <cfRule type="cellIs" dxfId="3436" priority="1974" operator="lessThan">
      <formula>$C$4</formula>
    </cfRule>
  </conditionalFormatting>
  <conditionalFormatting sqref="BZ35">
    <cfRule type="cellIs" dxfId="3435" priority="1975" operator="lessThan">
      <formula>$C$4</formula>
    </cfRule>
  </conditionalFormatting>
  <conditionalFormatting sqref="BZ36">
    <cfRule type="cellIs" dxfId="3434" priority="1976" operator="lessThan">
      <formula>$C$4</formula>
    </cfRule>
  </conditionalFormatting>
  <conditionalFormatting sqref="BZ37">
    <cfRule type="cellIs" dxfId="3433" priority="1977" operator="lessThan">
      <formula>$C$4</formula>
    </cfRule>
  </conditionalFormatting>
  <conditionalFormatting sqref="BZ38">
    <cfRule type="cellIs" dxfId="3432" priority="1978" operator="lessThan">
      <formula>$C$4</formula>
    </cfRule>
  </conditionalFormatting>
  <conditionalFormatting sqref="BZ39">
    <cfRule type="cellIs" dxfId="3431" priority="1979" operator="lessThan">
      <formula>$C$4</formula>
    </cfRule>
  </conditionalFormatting>
  <conditionalFormatting sqref="BZ40">
    <cfRule type="cellIs" dxfId="3430" priority="1980" operator="lessThan">
      <formula>$C$4</formula>
    </cfRule>
  </conditionalFormatting>
  <conditionalFormatting sqref="BZ41">
    <cfRule type="cellIs" dxfId="3429" priority="1981" operator="lessThan">
      <formula>$C$4</formula>
    </cfRule>
  </conditionalFormatting>
  <conditionalFormatting sqref="BZ42">
    <cfRule type="cellIs" dxfId="3428" priority="1982" operator="lessThan">
      <formula>$C$4</formula>
    </cfRule>
  </conditionalFormatting>
  <conditionalFormatting sqref="BZ43">
    <cfRule type="cellIs" dxfId="3427" priority="1983" operator="lessThan">
      <formula>$C$4</formula>
    </cfRule>
  </conditionalFormatting>
  <conditionalFormatting sqref="BZ44">
    <cfRule type="cellIs" dxfId="3426" priority="1984" operator="lessThan">
      <formula>$C$4</formula>
    </cfRule>
  </conditionalFormatting>
  <conditionalFormatting sqref="BZ45">
    <cfRule type="cellIs" dxfId="3425" priority="1985" operator="lessThan">
      <formula>$C$4</formula>
    </cfRule>
  </conditionalFormatting>
  <conditionalFormatting sqref="BZ46">
    <cfRule type="cellIs" dxfId="3424" priority="1986" operator="lessThan">
      <formula>$C$4</formula>
    </cfRule>
  </conditionalFormatting>
  <conditionalFormatting sqref="BZ47">
    <cfRule type="cellIs" dxfId="3423" priority="1987" operator="lessThan">
      <formula>$C$4</formula>
    </cfRule>
  </conditionalFormatting>
  <conditionalFormatting sqref="BZ48">
    <cfRule type="cellIs" dxfId="3422" priority="1988" operator="lessThan">
      <formula>$C$4</formula>
    </cfRule>
  </conditionalFormatting>
  <conditionalFormatting sqref="BZ49">
    <cfRule type="cellIs" dxfId="3421" priority="1989" operator="lessThan">
      <formula>$C$4</formula>
    </cfRule>
  </conditionalFormatting>
  <conditionalFormatting sqref="BZ50">
    <cfRule type="cellIs" dxfId="3420" priority="1990" operator="lessThan">
      <formula>$C$4</formula>
    </cfRule>
  </conditionalFormatting>
  <conditionalFormatting sqref="BZ51">
    <cfRule type="cellIs" dxfId="3419" priority="1991" operator="lessThan">
      <formula>$C$4</formula>
    </cfRule>
  </conditionalFormatting>
  <conditionalFormatting sqref="BZ52">
    <cfRule type="cellIs" dxfId="3418" priority="1992" operator="lessThan">
      <formula>$C$4</formula>
    </cfRule>
  </conditionalFormatting>
  <conditionalFormatting sqref="BZ53">
    <cfRule type="cellIs" dxfId="3417" priority="1993" operator="lessThan">
      <formula>$C$4</formula>
    </cfRule>
  </conditionalFormatting>
  <conditionalFormatting sqref="BZ54">
    <cfRule type="cellIs" dxfId="3416" priority="1994" operator="lessThan">
      <formula>$C$4</formula>
    </cfRule>
  </conditionalFormatting>
  <conditionalFormatting sqref="BZ55">
    <cfRule type="cellIs" dxfId="3415" priority="1995" operator="lessThan">
      <formula>$C$4</formula>
    </cfRule>
  </conditionalFormatting>
  <conditionalFormatting sqref="BZ56">
    <cfRule type="cellIs" dxfId="3414" priority="1996" operator="lessThan">
      <formula>$C$4</formula>
    </cfRule>
  </conditionalFormatting>
  <conditionalFormatting sqref="BZ57">
    <cfRule type="cellIs" dxfId="3413" priority="1997" operator="lessThan">
      <formula>$C$4</formula>
    </cfRule>
  </conditionalFormatting>
  <conditionalFormatting sqref="BZ58">
    <cfRule type="cellIs" dxfId="3412" priority="1998" operator="lessThan">
      <formula>$C$4</formula>
    </cfRule>
  </conditionalFormatting>
  <conditionalFormatting sqref="BZ59">
    <cfRule type="cellIs" dxfId="3411" priority="1999" operator="lessThan">
      <formula>$C$4</formula>
    </cfRule>
  </conditionalFormatting>
  <conditionalFormatting sqref="BZ60">
    <cfRule type="cellIs" dxfId="3410" priority="2000" operator="lessThan">
      <formula>$C$4</formula>
    </cfRule>
  </conditionalFormatting>
  <conditionalFormatting sqref="CA11">
    <cfRule type="cellIs" dxfId="3409" priority="2001" operator="lessThan">
      <formula>$C$4</formula>
    </cfRule>
  </conditionalFormatting>
  <conditionalFormatting sqref="CA12">
    <cfRule type="cellIs" dxfId="3408" priority="2002" operator="lessThan">
      <formula>$C$4</formula>
    </cfRule>
  </conditionalFormatting>
  <conditionalFormatting sqref="CA13">
    <cfRule type="cellIs" dxfId="3407" priority="2003" operator="lessThan">
      <formula>$C$4</formula>
    </cfRule>
  </conditionalFormatting>
  <conditionalFormatting sqref="CA14">
    <cfRule type="cellIs" dxfId="3406" priority="2004" operator="lessThan">
      <formula>$C$4</formula>
    </cfRule>
  </conditionalFormatting>
  <conditionalFormatting sqref="CA15">
    <cfRule type="cellIs" dxfId="3405" priority="2005" operator="lessThan">
      <formula>$C$4</formula>
    </cfRule>
  </conditionalFormatting>
  <conditionalFormatting sqref="CA16">
    <cfRule type="cellIs" dxfId="3404" priority="2006" operator="lessThan">
      <formula>$C$4</formula>
    </cfRule>
  </conditionalFormatting>
  <conditionalFormatting sqref="CA17">
    <cfRule type="cellIs" dxfId="3403" priority="2007" operator="lessThan">
      <formula>$C$4</formula>
    </cfRule>
  </conditionalFormatting>
  <conditionalFormatting sqref="CA18">
    <cfRule type="cellIs" dxfId="3402" priority="2008" operator="lessThan">
      <formula>$C$4</formula>
    </cfRule>
  </conditionalFormatting>
  <conditionalFormatting sqref="CA19">
    <cfRule type="cellIs" dxfId="3401" priority="2009" operator="lessThan">
      <formula>$C$4</formula>
    </cfRule>
  </conditionalFormatting>
  <conditionalFormatting sqref="CA20">
    <cfRule type="cellIs" dxfId="3400" priority="2010" operator="lessThan">
      <formula>$C$4</formula>
    </cfRule>
  </conditionalFormatting>
  <conditionalFormatting sqref="CA21">
    <cfRule type="cellIs" dxfId="3399" priority="2011" operator="lessThan">
      <formula>$C$4</formula>
    </cfRule>
  </conditionalFormatting>
  <conditionalFormatting sqref="CA22">
    <cfRule type="cellIs" dxfId="3398" priority="2012" operator="lessThan">
      <formula>$C$4</formula>
    </cfRule>
  </conditionalFormatting>
  <conditionalFormatting sqref="CA23">
    <cfRule type="cellIs" dxfId="3397" priority="2013" operator="lessThan">
      <formula>$C$4</formula>
    </cfRule>
  </conditionalFormatting>
  <conditionalFormatting sqref="CA24">
    <cfRule type="cellIs" dxfId="3396" priority="2014" operator="lessThan">
      <formula>$C$4</formula>
    </cfRule>
  </conditionalFormatting>
  <conditionalFormatting sqref="CA25">
    <cfRule type="cellIs" dxfId="3395" priority="2015" operator="lessThan">
      <formula>$C$4</formula>
    </cfRule>
  </conditionalFormatting>
  <conditionalFormatting sqref="CA26">
    <cfRule type="cellIs" dxfId="3394" priority="2016" operator="lessThan">
      <formula>$C$4</formula>
    </cfRule>
  </conditionalFormatting>
  <conditionalFormatting sqref="CA27">
    <cfRule type="cellIs" dxfId="3393" priority="2017" operator="lessThan">
      <formula>$C$4</formula>
    </cfRule>
  </conditionalFormatting>
  <conditionalFormatting sqref="CA28">
    <cfRule type="cellIs" dxfId="3392" priority="2018" operator="lessThan">
      <formula>$C$4</formula>
    </cfRule>
  </conditionalFormatting>
  <conditionalFormatting sqref="CA29">
    <cfRule type="cellIs" dxfId="3391" priority="2019" operator="lessThan">
      <formula>$C$4</formula>
    </cfRule>
  </conditionalFormatting>
  <conditionalFormatting sqref="CA30">
    <cfRule type="cellIs" dxfId="3390" priority="2020" operator="lessThan">
      <formula>$C$4</formula>
    </cfRule>
  </conditionalFormatting>
  <conditionalFormatting sqref="CA31">
    <cfRule type="cellIs" dxfId="3389" priority="2021" operator="lessThan">
      <formula>$C$4</formula>
    </cfRule>
  </conditionalFormatting>
  <conditionalFormatting sqref="CA32">
    <cfRule type="cellIs" dxfId="3388" priority="2022" operator="lessThan">
      <formula>$C$4</formula>
    </cfRule>
  </conditionalFormatting>
  <conditionalFormatting sqref="CA33">
    <cfRule type="cellIs" dxfId="3387" priority="2023" operator="lessThan">
      <formula>$C$4</formula>
    </cfRule>
  </conditionalFormatting>
  <conditionalFormatting sqref="CA34">
    <cfRule type="cellIs" dxfId="3386" priority="2024" operator="lessThan">
      <formula>$C$4</formula>
    </cfRule>
  </conditionalFormatting>
  <conditionalFormatting sqref="CA35">
    <cfRule type="cellIs" dxfId="3385" priority="2025" operator="lessThan">
      <formula>$C$4</formula>
    </cfRule>
  </conditionalFormatting>
  <conditionalFormatting sqref="CA36">
    <cfRule type="cellIs" dxfId="3384" priority="2026" operator="lessThan">
      <formula>$C$4</formula>
    </cfRule>
  </conditionalFormatting>
  <conditionalFormatting sqref="CA37">
    <cfRule type="cellIs" dxfId="3383" priority="2027" operator="lessThan">
      <formula>$C$4</formula>
    </cfRule>
  </conditionalFormatting>
  <conditionalFormatting sqref="CA38">
    <cfRule type="cellIs" dxfId="3382" priority="2028" operator="lessThan">
      <formula>$C$4</formula>
    </cfRule>
  </conditionalFormatting>
  <conditionalFormatting sqref="CA39">
    <cfRule type="cellIs" dxfId="3381" priority="2029" operator="lessThan">
      <formula>$C$4</formula>
    </cfRule>
  </conditionalFormatting>
  <conditionalFormatting sqref="CA40">
    <cfRule type="cellIs" dxfId="3380" priority="2030" operator="lessThan">
      <formula>$C$4</formula>
    </cfRule>
  </conditionalFormatting>
  <conditionalFormatting sqref="CA41">
    <cfRule type="cellIs" dxfId="3379" priority="2031" operator="lessThan">
      <formula>$C$4</formula>
    </cfRule>
  </conditionalFormatting>
  <conditionalFormatting sqref="CA42">
    <cfRule type="cellIs" dxfId="3378" priority="2032" operator="lessThan">
      <formula>$C$4</formula>
    </cfRule>
  </conditionalFormatting>
  <conditionalFormatting sqref="CA43">
    <cfRule type="cellIs" dxfId="3377" priority="2033" operator="lessThan">
      <formula>$C$4</formula>
    </cfRule>
  </conditionalFormatting>
  <conditionalFormatting sqref="CA44">
    <cfRule type="cellIs" dxfId="3376" priority="2034" operator="lessThan">
      <formula>$C$4</formula>
    </cfRule>
  </conditionalFormatting>
  <conditionalFormatting sqref="CA45">
    <cfRule type="cellIs" dxfId="3375" priority="2035" operator="lessThan">
      <formula>$C$4</formula>
    </cfRule>
  </conditionalFormatting>
  <conditionalFormatting sqref="CA46">
    <cfRule type="cellIs" dxfId="3374" priority="2036" operator="lessThan">
      <formula>$C$4</formula>
    </cfRule>
  </conditionalFormatting>
  <conditionalFormatting sqref="CA47">
    <cfRule type="cellIs" dxfId="3373" priority="2037" operator="lessThan">
      <formula>$C$4</formula>
    </cfRule>
  </conditionalFormatting>
  <conditionalFormatting sqref="CA48">
    <cfRule type="cellIs" dxfId="3372" priority="2038" operator="lessThan">
      <formula>$C$4</formula>
    </cfRule>
  </conditionalFormatting>
  <conditionalFormatting sqref="CA49">
    <cfRule type="cellIs" dxfId="3371" priority="2039" operator="lessThan">
      <formula>$C$4</formula>
    </cfRule>
  </conditionalFormatting>
  <conditionalFormatting sqref="CA50">
    <cfRule type="cellIs" dxfId="3370" priority="2040" operator="lessThan">
      <formula>$C$4</formula>
    </cfRule>
  </conditionalFormatting>
  <conditionalFormatting sqref="CA51">
    <cfRule type="cellIs" dxfId="3369" priority="2041" operator="lessThan">
      <formula>$C$4</formula>
    </cfRule>
  </conditionalFormatting>
  <conditionalFormatting sqref="CA52">
    <cfRule type="cellIs" dxfId="3368" priority="2042" operator="lessThan">
      <formula>$C$4</formula>
    </cfRule>
  </conditionalFormatting>
  <conditionalFormatting sqref="CA53">
    <cfRule type="cellIs" dxfId="3367" priority="2043" operator="lessThan">
      <formula>$C$4</formula>
    </cfRule>
  </conditionalFormatting>
  <conditionalFormatting sqref="CA54">
    <cfRule type="cellIs" dxfId="3366" priority="2044" operator="lessThan">
      <formula>$C$4</formula>
    </cfRule>
  </conditionalFormatting>
  <conditionalFormatting sqref="CA55">
    <cfRule type="cellIs" dxfId="3365" priority="2045" operator="lessThan">
      <formula>$C$4</formula>
    </cfRule>
  </conditionalFormatting>
  <conditionalFormatting sqref="CA56">
    <cfRule type="cellIs" dxfId="3364" priority="2046" operator="lessThan">
      <formula>$C$4</formula>
    </cfRule>
  </conditionalFormatting>
  <conditionalFormatting sqref="CA57">
    <cfRule type="cellIs" dxfId="3363" priority="2047" operator="lessThan">
      <formula>$C$4</formula>
    </cfRule>
  </conditionalFormatting>
  <conditionalFormatting sqref="CA58">
    <cfRule type="cellIs" dxfId="3362" priority="2048" operator="lessThan">
      <formula>$C$4</formula>
    </cfRule>
  </conditionalFormatting>
  <conditionalFormatting sqref="CA59">
    <cfRule type="cellIs" dxfId="3361" priority="2049" operator="lessThan">
      <formula>$C$4</formula>
    </cfRule>
  </conditionalFormatting>
  <conditionalFormatting sqref="CA60">
    <cfRule type="cellIs" dxfId="3360" priority="2050" operator="lessThan">
      <formula>$C$4</formula>
    </cfRule>
  </conditionalFormatting>
  <conditionalFormatting sqref="CB11">
    <cfRule type="cellIs" dxfId="3359" priority="2051" operator="lessThan">
      <formula>$C$4</formula>
    </cfRule>
  </conditionalFormatting>
  <conditionalFormatting sqref="CB12">
    <cfRule type="cellIs" dxfId="3358" priority="2052" operator="lessThan">
      <formula>$C$4</formula>
    </cfRule>
  </conditionalFormatting>
  <conditionalFormatting sqref="CB13">
    <cfRule type="cellIs" dxfId="3357" priority="2053" operator="lessThan">
      <formula>$C$4</formula>
    </cfRule>
  </conditionalFormatting>
  <conditionalFormatting sqref="CB14">
    <cfRule type="cellIs" dxfId="3356" priority="2054" operator="lessThan">
      <formula>$C$4</formula>
    </cfRule>
  </conditionalFormatting>
  <conditionalFormatting sqref="CB15">
    <cfRule type="cellIs" dxfId="3355" priority="2055" operator="lessThan">
      <formula>$C$4</formula>
    </cfRule>
  </conditionalFormatting>
  <conditionalFormatting sqref="CB16">
    <cfRule type="cellIs" dxfId="3354" priority="2056" operator="lessThan">
      <formula>$C$4</formula>
    </cfRule>
  </conditionalFormatting>
  <conditionalFormatting sqref="CB17">
    <cfRule type="cellIs" dxfId="3353" priority="2057" operator="lessThan">
      <formula>$C$4</formula>
    </cfRule>
  </conditionalFormatting>
  <conditionalFormatting sqref="CB18">
    <cfRule type="cellIs" dxfId="3352" priority="2058" operator="lessThan">
      <formula>$C$4</formula>
    </cfRule>
  </conditionalFormatting>
  <conditionalFormatting sqref="CB19">
    <cfRule type="cellIs" dxfId="3351" priority="2059" operator="lessThan">
      <formula>$C$4</formula>
    </cfRule>
  </conditionalFormatting>
  <conditionalFormatting sqref="CB20">
    <cfRule type="cellIs" dxfId="3350" priority="2060" operator="lessThan">
      <formula>$C$4</formula>
    </cfRule>
  </conditionalFormatting>
  <conditionalFormatting sqref="CB21">
    <cfRule type="cellIs" dxfId="3349" priority="2061" operator="lessThan">
      <formula>$C$4</formula>
    </cfRule>
  </conditionalFormatting>
  <conditionalFormatting sqref="CB22">
    <cfRule type="cellIs" dxfId="3348" priority="2062" operator="lessThan">
      <formula>$C$4</formula>
    </cfRule>
  </conditionalFormatting>
  <conditionalFormatting sqref="CB23">
    <cfRule type="cellIs" dxfId="3347" priority="2063" operator="lessThan">
      <formula>$C$4</formula>
    </cfRule>
  </conditionalFormatting>
  <conditionalFormatting sqref="CB24">
    <cfRule type="cellIs" dxfId="3346" priority="2064" operator="lessThan">
      <formula>$C$4</formula>
    </cfRule>
  </conditionalFormatting>
  <conditionalFormatting sqref="CB25">
    <cfRule type="cellIs" dxfId="3345" priority="2065" operator="lessThan">
      <formula>$C$4</formula>
    </cfRule>
  </conditionalFormatting>
  <conditionalFormatting sqref="CB26">
    <cfRule type="cellIs" dxfId="3344" priority="2066" operator="lessThan">
      <formula>$C$4</formula>
    </cfRule>
  </conditionalFormatting>
  <conditionalFormatting sqref="CB27">
    <cfRule type="cellIs" dxfId="3343" priority="2067" operator="lessThan">
      <formula>$C$4</formula>
    </cfRule>
  </conditionalFormatting>
  <conditionalFormatting sqref="CB28">
    <cfRule type="cellIs" dxfId="3342" priority="2068" operator="lessThan">
      <formula>$C$4</formula>
    </cfRule>
  </conditionalFormatting>
  <conditionalFormatting sqref="CB29">
    <cfRule type="cellIs" dxfId="3341" priority="2069" operator="lessThan">
      <formula>$C$4</formula>
    </cfRule>
  </conditionalFormatting>
  <conditionalFormatting sqref="CB30">
    <cfRule type="cellIs" dxfId="3340" priority="2070" operator="lessThan">
      <formula>$C$4</formula>
    </cfRule>
  </conditionalFormatting>
  <conditionalFormatting sqref="CB31">
    <cfRule type="cellIs" dxfId="3339" priority="2071" operator="lessThan">
      <formula>$C$4</formula>
    </cfRule>
  </conditionalFormatting>
  <conditionalFormatting sqref="CB32">
    <cfRule type="cellIs" dxfId="3338" priority="2072" operator="lessThan">
      <formula>$C$4</formula>
    </cfRule>
  </conditionalFormatting>
  <conditionalFormatting sqref="CB33">
    <cfRule type="cellIs" dxfId="3337" priority="2073" operator="lessThan">
      <formula>$C$4</formula>
    </cfRule>
  </conditionalFormatting>
  <conditionalFormatting sqref="CB34">
    <cfRule type="cellIs" dxfId="3336" priority="2074" operator="lessThan">
      <formula>$C$4</formula>
    </cfRule>
  </conditionalFormatting>
  <conditionalFormatting sqref="CB35">
    <cfRule type="cellIs" dxfId="3335" priority="2075" operator="lessThan">
      <formula>$C$4</formula>
    </cfRule>
  </conditionalFormatting>
  <conditionalFormatting sqref="CB36">
    <cfRule type="cellIs" dxfId="3334" priority="2076" operator="lessThan">
      <formula>$C$4</formula>
    </cfRule>
  </conditionalFormatting>
  <conditionalFormatting sqref="CB37">
    <cfRule type="cellIs" dxfId="3333" priority="2077" operator="lessThan">
      <formula>$C$4</formula>
    </cfRule>
  </conditionalFormatting>
  <conditionalFormatting sqref="CB38">
    <cfRule type="cellIs" dxfId="3332" priority="2078" operator="lessThan">
      <formula>$C$4</formula>
    </cfRule>
  </conditionalFormatting>
  <conditionalFormatting sqref="CB39">
    <cfRule type="cellIs" dxfId="3331" priority="2079" operator="lessThan">
      <formula>$C$4</formula>
    </cfRule>
  </conditionalFormatting>
  <conditionalFormatting sqref="CB40">
    <cfRule type="cellIs" dxfId="3330" priority="2080" operator="lessThan">
      <formula>$C$4</formula>
    </cfRule>
  </conditionalFormatting>
  <conditionalFormatting sqref="CB41">
    <cfRule type="cellIs" dxfId="3329" priority="2081" operator="lessThan">
      <formula>$C$4</formula>
    </cfRule>
  </conditionalFormatting>
  <conditionalFormatting sqref="CB42">
    <cfRule type="cellIs" dxfId="3328" priority="2082" operator="lessThan">
      <formula>$C$4</formula>
    </cfRule>
  </conditionalFormatting>
  <conditionalFormatting sqref="CB43">
    <cfRule type="cellIs" dxfId="3327" priority="2083" operator="lessThan">
      <formula>$C$4</formula>
    </cfRule>
  </conditionalFormatting>
  <conditionalFormatting sqref="CB44">
    <cfRule type="cellIs" dxfId="3326" priority="2084" operator="lessThan">
      <formula>$C$4</formula>
    </cfRule>
  </conditionalFormatting>
  <conditionalFormatting sqref="CB45">
    <cfRule type="cellIs" dxfId="3325" priority="2085" operator="lessThan">
      <formula>$C$4</formula>
    </cfRule>
  </conditionalFormatting>
  <conditionalFormatting sqref="CB46">
    <cfRule type="cellIs" dxfId="3324" priority="2086" operator="lessThan">
      <formula>$C$4</formula>
    </cfRule>
  </conditionalFormatting>
  <conditionalFormatting sqref="CB47">
    <cfRule type="cellIs" dxfId="3323" priority="2087" operator="lessThan">
      <formula>$C$4</formula>
    </cfRule>
  </conditionalFormatting>
  <conditionalFormatting sqref="CB48">
    <cfRule type="cellIs" dxfId="3322" priority="2088" operator="lessThan">
      <formula>$C$4</formula>
    </cfRule>
  </conditionalFormatting>
  <conditionalFormatting sqref="CB49">
    <cfRule type="cellIs" dxfId="3321" priority="2089" operator="lessThan">
      <formula>$C$4</formula>
    </cfRule>
  </conditionalFormatting>
  <conditionalFormatting sqref="CB50">
    <cfRule type="cellIs" dxfId="3320" priority="2090" operator="lessThan">
      <formula>$C$4</formula>
    </cfRule>
  </conditionalFormatting>
  <conditionalFormatting sqref="CB51">
    <cfRule type="cellIs" dxfId="3319" priority="2091" operator="lessThan">
      <formula>$C$4</formula>
    </cfRule>
  </conditionalFormatting>
  <conditionalFormatting sqref="CB52">
    <cfRule type="cellIs" dxfId="3318" priority="2092" operator="lessThan">
      <formula>$C$4</formula>
    </cfRule>
  </conditionalFormatting>
  <conditionalFormatting sqref="CB53">
    <cfRule type="cellIs" dxfId="3317" priority="2093" operator="lessThan">
      <formula>$C$4</formula>
    </cfRule>
  </conditionalFormatting>
  <conditionalFormatting sqref="CB54">
    <cfRule type="cellIs" dxfId="3316" priority="2094" operator="lessThan">
      <formula>$C$4</formula>
    </cfRule>
  </conditionalFormatting>
  <conditionalFormatting sqref="CB55">
    <cfRule type="cellIs" dxfId="3315" priority="2095" operator="lessThan">
      <formula>$C$4</formula>
    </cfRule>
  </conditionalFormatting>
  <conditionalFormatting sqref="CB56">
    <cfRule type="cellIs" dxfId="3314" priority="2096" operator="lessThan">
      <formula>$C$4</formula>
    </cfRule>
  </conditionalFormatting>
  <conditionalFormatting sqref="CB57">
    <cfRule type="cellIs" dxfId="3313" priority="2097" operator="lessThan">
      <formula>$C$4</formula>
    </cfRule>
  </conditionalFormatting>
  <conditionalFormatting sqref="CB58">
    <cfRule type="cellIs" dxfId="3312" priority="2098" operator="lessThan">
      <formula>$C$4</formula>
    </cfRule>
  </conditionalFormatting>
  <conditionalFormatting sqref="CB59">
    <cfRule type="cellIs" dxfId="3311" priority="2099" operator="lessThan">
      <formula>$C$4</formula>
    </cfRule>
  </conditionalFormatting>
  <conditionalFormatting sqref="CB60">
    <cfRule type="cellIs" dxfId="3310" priority="2100" operator="lessThan">
      <formula>$C$4</formula>
    </cfRule>
  </conditionalFormatting>
  <conditionalFormatting sqref="CC11">
    <cfRule type="cellIs" dxfId="3309" priority="2101" operator="lessThan">
      <formula>$C$4</formula>
    </cfRule>
  </conditionalFormatting>
  <conditionalFormatting sqref="CC12">
    <cfRule type="cellIs" dxfId="3308" priority="2102" operator="lessThan">
      <formula>$C$4</formula>
    </cfRule>
  </conditionalFormatting>
  <conditionalFormatting sqref="CC13">
    <cfRule type="cellIs" dxfId="3307" priority="2103" operator="lessThan">
      <formula>$C$4</formula>
    </cfRule>
  </conditionalFormatting>
  <conditionalFormatting sqref="CC14">
    <cfRule type="cellIs" dxfId="3306" priority="2104" operator="lessThan">
      <formula>$C$4</formula>
    </cfRule>
  </conditionalFormatting>
  <conditionalFormatting sqref="CC15">
    <cfRule type="cellIs" dxfId="3305" priority="2105" operator="lessThan">
      <formula>$C$4</formula>
    </cfRule>
  </conditionalFormatting>
  <conditionalFormatting sqref="CC16">
    <cfRule type="cellIs" dxfId="3304" priority="2106" operator="lessThan">
      <formula>$C$4</formula>
    </cfRule>
  </conditionalFormatting>
  <conditionalFormatting sqref="CC17">
    <cfRule type="cellIs" dxfId="3303" priority="2107" operator="lessThan">
      <formula>$C$4</formula>
    </cfRule>
  </conditionalFormatting>
  <conditionalFormatting sqref="CC18">
    <cfRule type="cellIs" dxfId="3302" priority="2108" operator="lessThan">
      <formula>$C$4</formula>
    </cfRule>
  </conditionalFormatting>
  <conditionalFormatting sqref="CC19">
    <cfRule type="cellIs" dxfId="3301" priority="2109" operator="lessThan">
      <formula>$C$4</formula>
    </cfRule>
  </conditionalFormatting>
  <conditionalFormatting sqref="CC20">
    <cfRule type="cellIs" dxfId="3300" priority="2110" operator="lessThan">
      <formula>$C$4</formula>
    </cfRule>
  </conditionalFormatting>
  <conditionalFormatting sqref="CC21">
    <cfRule type="cellIs" dxfId="3299" priority="2111" operator="lessThan">
      <formula>$C$4</formula>
    </cfRule>
  </conditionalFormatting>
  <conditionalFormatting sqref="CC22">
    <cfRule type="cellIs" dxfId="3298" priority="2112" operator="lessThan">
      <formula>$C$4</formula>
    </cfRule>
  </conditionalFormatting>
  <conditionalFormatting sqref="CC23">
    <cfRule type="cellIs" dxfId="3297" priority="2113" operator="lessThan">
      <formula>$C$4</formula>
    </cfRule>
  </conditionalFormatting>
  <conditionalFormatting sqref="CC24">
    <cfRule type="cellIs" dxfId="3296" priority="2114" operator="lessThan">
      <formula>$C$4</formula>
    </cfRule>
  </conditionalFormatting>
  <conditionalFormatting sqref="CC25">
    <cfRule type="cellIs" dxfId="3295" priority="2115" operator="lessThan">
      <formula>$C$4</formula>
    </cfRule>
  </conditionalFormatting>
  <conditionalFormatting sqref="CC26">
    <cfRule type="cellIs" dxfId="3294" priority="2116" operator="lessThan">
      <formula>$C$4</formula>
    </cfRule>
  </conditionalFormatting>
  <conditionalFormatting sqref="CC27">
    <cfRule type="cellIs" dxfId="3293" priority="2117" operator="lessThan">
      <formula>$C$4</formula>
    </cfRule>
  </conditionalFormatting>
  <conditionalFormatting sqref="CC28">
    <cfRule type="cellIs" dxfId="3292" priority="2118" operator="lessThan">
      <formula>$C$4</formula>
    </cfRule>
  </conditionalFormatting>
  <conditionalFormatting sqref="CC29">
    <cfRule type="cellIs" dxfId="3291" priority="2119" operator="lessThan">
      <formula>$C$4</formula>
    </cfRule>
  </conditionalFormatting>
  <conditionalFormatting sqref="CC30">
    <cfRule type="cellIs" dxfId="3290" priority="2120" operator="lessThan">
      <formula>$C$4</formula>
    </cfRule>
  </conditionalFormatting>
  <conditionalFormatting sqref="CC31">
    <cfRule type="cellIs" dxfId="3289" priority="2121" operator="lessThan">
      <formula>$C$4</formula>
    </cfRule>
  </conditionalFormatting>
  <conditionalFormatting sqref="CC32">
    <cfRule type="cellIs" dxfId="3288" priority="2122" operator="lessThan">
      <formula>$C$4</formula>
    </cfRule>
  </conditionalFormatting>
  <conditionalFormatting sqref="CC33">
    <cfRule type="cellIs" dxfId="3287" priority="2123" operator="lessThan">
      <formula>$C$4</formula>
    </cfRule>
  </conditionalFormatting>
  <conditionalFormatting sqref="CC34">
    <cfRule type="cellIs" dxfId="3286" priority="2124" operator="lessThan">
      <formula>$C$4</formula>
    </cfRule>
  </conditionalFormatting>
  <conditionalFormatting sqref="CC35">
    <cfRule type="cellIs" dxfId="3285" priority="2125" operator="lessThan">
      <formula>$C$4</formula>
    </cfRule>
  </conditionalFormatting>
  <conditionalFormatting sqref="CC36">
    <cfRule type="cellIs" dxfId="3284" priority="2126" operator="lessThan">
      <formula>$C$4</formula>
    </cfRule>
  </conditionalFormatting>
  <conditionalFormatting sqref="CC37">
    <cfRule type="cellIs" dxfId="3283" priority="2127" operator="lessThan">
      <formula>$C$4</formula>
    </cfRule>
  </conditionalFormatting>
  <conditionalFormatting sqref="CC38">
    <cfRule type="cellIs" dxfId="3282" priority="2128" operator="lessThan">
      <formula>$C$4</formula>
    </cfRule>
  </conditionalFormatting>
  <conditionalFormatting sqref="CC39">
    <cfRule type="cellIs" dxfId="3281" priority="2129" operator="lessThan">
      <formula>$C$4</formula>
    </cfRule>
  </conditionalFormatting>
  <conditionalFormatting sqref="CC40">
    <cfRule type="cellIs" dxfId="3280" priority="2130" operator="lessThan">
      <formula>$C$4</formula>
    </cfRule>
  </conditionalFormatting>
  <conditionalFormatting sqref="CC41">
    <cfRule type="cellIs" dxfId="3279" priority="2131" operator="lessThan">
      <formula>$C$4</formula>
    </cfRule>
  </conditionalFormatting>
  <conditionalFormatting sqref="CC42">
    <cfRule type="cellIs" dxfId="3278" priority="2132" operator="lessThan">
      <formula>$C$4</formula>
    </cfRule>
  </conditionalFormatting>
  <conditionalFormatting sqref="CC43">
    <cfRule type="cellIs" dxfId="3277" priority="2133" operator="lessThan">
      <formula>$C$4</formula>
    </cfRule>
  </conditionalFormatting>
  <conditionalFormatting sqref="CC44">
    <cfRule type="cellIs" dxfId="3276" priority="2134" operator="lessThan">
      <formula>$C$4</formula>
    </cfRule>
  </conditionalFormatting>
  <conditionalFormatting sqref="CC45">
    <cfRule type="cellIs" dxfId="3275" priority="2135" operator="lessThan">
      <formula>$C$4</formula>
    </cfRule>
  </conditionalFormatting>
  <conditionalFormatting sqref="CC46">
    <cfRule type="cellIs" dxfId="3274" priority="2136" operator="lessThan">
      <formula>$C$4</formula>
    </cfRule>
  </conditionalFormatting>
  <conditionalFormatting sqref="CC47">
    <cfRule type="cellIs" dxfId="3273" priority="2137" operator="lessThan">
      <formula>$C$4</formula>
    </cfRule>
  </conditionalFormatting>
  <conditionalFormatting sqref="CC48">
    <cfRule type="cellIs" dxfId="3272" priority="2138" operator="lessThan">
      <formula>$C$4</formula>
    </cfRule>
  </conditionalFormatting>
  <conditionalFormatting sqref="CC49">
    <cfRule type="cellIs" dxfId="3271" priority="2139" operator="lessThan">
      <formula>$C$4</formula>
    </cfRule>
  </conditionalFormatting>
  <conditionalFormatting sqref="CC50">
    <cfRule type="cellIs" dxfId="3270" priority="2140" operator="lessThan">
      <formula>$C$4</formula>
    </cfRule>
  </conditionalFormatting>
  <conditionalFormatting sqref="CC51">
    <cfRule type="cellIs" dxfId="3269" priority="2141" operator="lessThan">
      <formula>$C$4</formula>
    </cfRule>
  </conditionalFormatting>
  <conditionalFormatting sqref="CC52">
    <cfRule type="cellIs" dxfId="3268" priority="2142" operator="lessThan">
      <formula>$C$4</formula>
    </cfRule>
  </conditionalFormatting>
  <conditionalFormatting sqref="CC53">
    <cfRule type="cellIs" dxfId="3267" priority="2143" operator="lessThan">
      <formula>$C$4</formula>
    </cfRule>
  </conditionalFormatting>
  <conditionalFormatting sqref="CC54">
    <cfRule type="cellIs" dxfId="3266" priority="2144" operator="lessThan">
      <formula>$C$4</formula>
    </cfRule>
  </conditionalFormatting>
  <conditionalFormatting sqref="CC55">
    <cfRule type="cellIs" dxfId="3265" priority="2145" operator="lessThan">
      <formula>$C$4</formula>
    </cfRule>
  </conditionalFormatting>
  <conditionalFormatting sqref="CC56">
    <cfRule type="cellIs" dxfId="3264" priority="2146" operator="lessThan">
      <formula>$C$4</formula>
    </cfRule>
  </conditionalFormatting>
  <conditionalFormatting sqref="CC57">
    <cfRule type="cellIs" dxfId="3263" priority="2147" operator="lessThan">
      <formula>$C$4</formula>
    </cfRule>
  </conditionalFormatting>
  <conditionalFormatting sqref="CC58">
    <cfRule type="cellIs" dxfId="3262" priority="2148" operator="lessThan">
      <formula>$C$4</formula>
    </cfRule>
  </conditionalFormatting>
  <conditionalFormatting sqref="CC59">
    <cfRule type="cellIs" dxfId="3261" priority="2149" operator="lessThan">
      <formula>$C$4</formula>
    </cfRule>
  </conditionalFormatting>
  <conditionalFormatting sqref="CC60">
    <cfRule type="cellIs" dxfId="3260" priority="2150" operator="lessThan">
      <formula>$C$4</formula>
    </cfRule>
  </conditionalFormatting>
  <conditionalFormatting sqref="CD11">
    <cfRule type="cellIs" dxfId="3259" priority="2151" operator="lessThan">
      <formula>$C$4</formula>
    </cfRule>
  </conditionalFormatting>
  <conditionalFormatting sqref="CD12">
    <cfRule type="cellIs" dxfId="3258" priority="2152" operator="lessThan">
      <formula>$C$4</formula>
    </cfRule>
  </conditionalFormatting>
  <conditionalFormatting sqref="CD13">
    <cfRule type="cellIs" dxfId="3257" priority="2153" operator="lessThan">
      <formula>$C$4</formula>
    </cfRule>
  </conditionalFormatting>
  <conditionalFormatting sqref="CD14">
    <cfRule type="cellIs" dxfId="3256" priority="2154" operator="lessThan">
      <formula>$C$4</formula>
    </cfRule>
  </conditionalFormatting>
  <conditionalFormatting sqref="CD15">
    <cfRule type="cellIs" dxfId="3255" priority="2155" operator="lessThan">
      <formula>$C$4</formula>
    </cfRule>
  </conditionalFormatting>
  <conditionalFormatting sqref="CD16">
    <cfRule type="cellIs" dxfId="3254" priority="2156" operator="lessThan">
      <formula>$C$4</formula>
    </cfRule>
  </conditionalFormatting>
  <conditionalFormatting sqref="CD17">
    <cfRule type="cellIs" dxfId="3253" priority="2157" operator="lessThan">
      <formula>$C$4</formula>
    </cfRule>
  </conditionalFormatting>
  <conditionalFormatting sqref="CD18">
    <cfRule type="cellIs" dxfId="3252" priority="2158" operator="lessThan">
      <formula>$C$4</formula>
    </cfRule>
  </conditionalFormatting>
  <conditionalFormatting sqref="CD19">
    <cfRule type="cellIs" dxfId="3251" priority="2159" operator="lessThan">
      <formula>$C$4</formula>
    </cfRule>
  </conditionalFormatting>
  <conditionalFormatting sqref="CD20">
    <cfRule type="cellIs" dxfId="3250" priority="2160" operator="lessThan">
      <formula>$C$4</formula>
    </cfRule>
  </conditionalFormatting>
  <conditionalFormatting sqref="CD21">
    <cfRule type="cellIs" dxfId="3249" priority="2161" operator="lessThan">
      <formula>$C$4</formula>
    </cfRule>
  </conditionalFormatting>
  <conditionalFormatting sqref="CD22">
    <cfRule type="cellIs" dxfId="3248" priority="2162" operator="lessThan">
      <formula>$C$4</formula>
    </cfRule>
  </conditionalFormatting>
  <conditionalFormatting sqref="CD23">
    <cfRule type="cellIs" dxfId="3247" priority="2163" operator="lessThan">
      <formula>$C$4</formula>
    </cfRule>
  </conditionalFormatting>
  <conditionalFormatting sqref="CD24">
    <cfRule type="cellIs" dxfId="3246" priority="2164" operator="lessThan">
      <formula>$C$4</formula>
    </cfRule>
  </conditionalFormatting>
  <conditionalFormatting sqref="CD25">
    <cfRule type="cellIs" dxfId="3245" priority="2165" operator="lessThan">
      <formula>$C$4</formula>
    </cfRule>
  </conditionalFormatting>
  <conditionalFormatting sqref="CD26">
    <cfRule type="cellIs" dxfId="3244" priority="2166" operator="lessThan">
      <formula>$C$4</formula>
    </cfRule>
  </conditionalFormatting>
  <conditionalFormatting sqref="CD27">
    <cfRule type="cellIs" dxfId="3243" priority="2167" operator="lessThan">
      <formula>$C$4</formula>
    </cfRule>
  </conditionalFormatting>
  <conditionalFormatting sqref="CD28">
    <cfRule type="cellIs" dxfId="3242" priority="2168" operator="lessThan">
      <formula>$C$4</formula>
    </cfRule>
  </conditionalFormatting>
  <conditionalFormatting sqref="CD29">
    <cfRule type="cellIs" dxfId="3241" priority="2169" operator="lessThan">
      <formula>$C$4</formula>
    </cfRule>
  </conditionalFormatting>
  <conditionalFormatting sqref="CD30">
    <cfRule type="cellIs" dxfId="3240" priority="2170" operator="lessThan">
      <formula>$C$4</formula>
    </cfRule>
  </conditionalFormatting>
  <conditionalFormatting sqref="CD31">
    <cfRule type="cellIs" dxfId="3239" priority="2171" operator="lessThan">
      <formula>$C$4</formula>
    </cfRule>
  </conditionalFormatting>
  <conditionalFormatting sqref="CD32">
    <cfRule type="cellIs" dxfId="3238" priority="2172" operator="lessThan">
      <formula>$C$4</formula>
    </cfRule>
  </conditionalFormatting>
  <conditionalFormatting sqref="CD33">
    <cfRule type="cellIs" dxfId="3237" priority="2173" operator="lessThan">
      <formula>$C$4</formula>
    </cfRule>
  </conditionalFormatting>
  <conditionalFormatting sqref="CD34">
    <cfRule type="cellIs" dxfId="3236" priority="2174" operator="lessThan">
      <formula>$C$4</formula>
    </cfRule>
  </conditionalFormatting>
  <conditionalFormatting sqref="CD35">
    <cfRule type="cellIs" dxfId="3235" priority="2175" operator="lessThan">
      <formula>$C$4</formula>
    </cfRule>
  </conditionalFormatting>
  <conditionalFormatting sqref="CD36">
    <cfRule type="cellIs" dxfId="3234" priority="2176" operator="lessThan">
      <formula>$C$4</formula>
    </cfRule>
  </conditionalFormatting>
  <conditionalFormatting sqref="CD37">
    <cfRule type="cellIs" dxfId="3233" priority="2177" operator="lessThan">
      <formula>$C$4</formula>
    </cfRule>
  </conditionalFormatting>
  <conditionalFormatting sqref="CD38">
    <cfRule type="cellIs" dxfId="3232" priority="2178" operator="lessThan">
      <formula>$C$4</formula>
    </cfRule>
  </conditionalFormatting>
  <conditionalFormatting sqref="CD39">
    <cfRule type="cellIs" dxfId="3231" priority="2179" operator="lessThan">
      <formula>$C$4</formula>
    </cfRule>
  </conditionalFormatting>
  <conditionalFormatting sqref="CD40">
    <cfRule type="cellIs" dxfId="3230" priority="2180" operator="lessThan">
      <formula>$C$4</formula>
    </cfRule>
  </conditionalFormatting>
  <conditionalFormatting sqref="CD41">
    <cfRule type="cellIs" dxfId="3229" priority="2181" operator="lessThan">
      <formula>$C$4</formula>
    </cfRule>
  </conditionalFormatting>
  <conditionalFormatting sqref="CD42">
    <cfRule type="cellIs" dxfId="3228" priority="2182" operator="lessThan">
      <formula>$C$4</formula>
    </cfRule>
  </conditionalFormatting>
  <conditionalFormatting sqref="CD43">
    <cfRule type="cellIs" dxfId="3227" priority="2183" operator="lessThan">
      <formula>$C$4</formula>
    </cfRule>
  </conditionalFormatting>
  <conditionalFormatting sqref="CD44">
    <cfRule type="cellIs" dxfId="3226" priority="2184" operator="lessThan">
      <formula>$C$4</formula>
    </cfRule>
  </conditionalFormatting>
  <conditionalFormatting sqref="CD45">
    <cfRule type="cellIs" dxfId="3225" priority="2185" operator="lessThan">
      <formula>$C$4</formula>
    </cfRule>
  </conditionalFormatting>
  <conditionalFormatting sqref="CD46">
    <cfRule type="cellIs" dxfId="3224" priority="2186" operator="lessThan">
      <formula>$C$4</formula>
    </cfRule>
  </conditionalFormatting>
  <conditionalFormatting sqref="CD47">
    <cfRule type="cellIs" dxfId="3223" priority="2187" operator="lessThan">
      <formula>$C$4</formula>
    </cfRule>
  </conditionalFormatting>
  <conditionalFormatting sqref="CD48">
    <cfRule type="cellIs" dxfId="3222" priority="2188" operator="lessThan">
      <formula>$C$4</formula>
    </cfRule>
  </conditionalFormatting>
  <conditionalFormatting sqref="CD49">
    <cfRule type="cellIs" dxfId="3221" priority="2189" operator="lessThan">
      <formula>$C$4</formula>
    </cfRule>
  </conditionalFormatting>
  <conditionalFormatting sqref="CD50">
    <cfRule type="cellIs" dxfId="3220" priority="2190" operator="lessThan">
      <formula>$C$4</formula>
    </cfRule>
  </conditionalFormatting>
  <conditionalFormatting sqref="CD51">
    <cfRule type="cellIs" dxfId="3219" priority="2191" operator="lessThan">
      <formula>$C$4</formula>
    </cfRule>
  </conditionalFormatting>
  <conditionalFormatting sqref="CD52">
    <cfRule type="cellIs" dxfId="3218" priority="2192" operator="lessThan">
      <formula>$C$4</formula>
    </cfRule>
  </conditionalFormatting>
  <conditionalFormatting sqref="CD53">
    <cfRule type="cellIs" dxfId="3217" priority="2193" operator="lessThan">
      <formula>$C$4</formula>
    </cfRule>
  </conditionalFormatting>
  <conditionalFormatting sqref="CD54">
    <cfRule type="cellIs" dxfId="3216" priority="2194" operator="lessThan">
      <formula>$C$4</formula>
    </cfRule>
  </conditionalFormatting>
  <conditionalFormatting sqref="CD55">
    <cfRule type="cellIs" dxfId="3215" priority="2195" operator="lessThan">
      <formula>$C$4</formula>
    </cfRule>
  </conditionalFormatting>
  <conditionalFormatting sqref="CD56">
    <cfRule type="cellIs" dxfId="3214" priority="2196" operator="lessThan">
      <formula>$C$4</formula>
    </cfRule>
  </conditionalFormatting>
  <conditionalFormatting sqref="CD57">
    <cfRule type="cellIs" dxfId="3213" priority="2197" operator="lessThan">
      <formula>$C$4</formula>
    </cfRule>
  </conditionalFormatting>
  <conditionalFormatting sqref="CD58">
    <cfRule type="cellIs" dxfId="3212" priority="2198" operator="lessThan">
      <formula>$C$4</formula>
    </cfRule>
  </conditionalFormatting>
  <conditionalFormatting sqref="CD59">
    <cfRule type="cellIs" dxfId="3211" priority="2199" operator="lessThan">
      <formula>$C$4</formula>
    </cfRule>
  </conditionalFormatting>
  <conditionalFormatting sqref="CD60">
    <cfRule type="cellIs" dxfId="3210" priority="2200" operator="lessThan">
      <formula>$C$4</formula>
    </cfRule>
  </conditionalFormatting>
  <conditionalFormatting sqref="CE11">
    <cfRule type="cellIs" dxfId="3209" priority="2201" operator="lessThan">
      <formula>$C$4</formula>
    </cfRule>
  </conditionalFormatting>
  <conditionalFormatting sqref="CE12">
    <cfRule type="cellIs" dxfId="3208" priority="2202" operator="lessThan">
      <formula>$C$4</formula>
    </cfRule>
  </conditionalFormatting>
  <conditionalFormatting sqref="CE13">
    <cfRule type="cellIs" dxfId="3207" priority="2203" operator="lessThan">
      <formula>$C$4</formula>
    </cfRule>
  </conditionalFormatting>
  <conditionalFormatting sqref="CE14">
    <cfRule type="cellIs" dxfId="3206" priority="2204" operator="lessThan">
      <formula>$C$4</formula>
    </cfRule>
  </conditionalFormatting>
  <conditionalFormatting sqref="CE15">
    <cfRule type="cellIs" dxfId="3205" priority="2205" operator="lessThan">
      <formula>$C$4</formula>
    </cfRule>
  </conditionalFormatting>
  <conditionalFormatting sqref="CE16">
    <cfRule type="cellIs" dxfId="3204" priority="2206" operator="lessThan">
      <formula>$C$4</formula>
    </cfRule>
  </conditionalFormatting>
  <conditionalFormatting sqref="CE17">
    <cfRule type="cellIs" dxfId="3203" priority="2207" operator="lessThan">
      <formula>$C$4</formula>
    </cfRule>
  </conditionalFormatting>
  <conditionalFormatting sqref="CE18">
    <cfRule type="cellIs" dxfId="3202" priority="2208" operator="lessThan">
      <formula>$C$4</formula>
    </cfRule>
  </conditionalFormatting>
  <conditionalFormatting sqref="CE19">
    <cfRule type="cellIs" dxfId="3201" priority="2209" operator="lessThan">
      <formula>$C$4</formula>
    </cfRule>
  </conditionalFormatting>
  <conditionalFormatting sqref="CE20">
    <cfRule type="cellIs" dxfId="3200" priority="2210" operator="lessThan">
      <formula>$C$4</formula>
    </cfRule>
  </conditionalFormatting>
  <conditionalFormatting sqref="CE21">
    <cfRule type="cellIs" dxfId="3199" priority="2211" operator="lessThan">
      <formula>$C$4</formula>
    </cfRule>
  </conditionalFormatting>
  <conditionalFormatting sqref="CE22">
    <cfRule type="cellIs" dxfId="3198" priority="2212" operator="lessThan">
      <formula>$C$4</formula>
    </cfRule>
  </conditionalFormatting>
  <conditionalFormatting sqref="CE23">
    <cfRule type="cellIs" dxfId="3197" priority="2213" operator="lessThan">
      <formula>$C$4</formula>
    </cfRule>
  </conditionalFormatting>
  <conditionalFormatting sqref="CE24">
    <cfRule type="cellIs" dxfId="3196" priority="2214" operator="lessThan">
      <formula>$C$4</formula>
    </cfRule>
  </conditionalFormatting>
  <conditionalFormatting sqref="CE25">
    <cfRule type="cellIs" dxfId="3195" priority="2215" operator="lessThan">
      <formula>$C$4</formula>
    </cfRule>
  </conditionalFormatting>
  <conditionalFormatting sqref="CE26">
    <cfRule type="cellIs" dxfId="3194" priority="2216" operator="lessThan">
      <formula>$C$4</formula>
    </cfRule>
  </conditionalFormatting>
  <conditionalFormatting sqref="CE27">
    <cfRule type="cellIs" dxfId="3193" priority="2217" operator="lessThan">
      <formula>$C$4</formula>
    </cfRule>
  </conditionalFormatting>
  <conditionalFormatting sqref="CE28">
    <cfRule type="cellIs" dxfId="3192" priority="2218" operator="lessThan">
      <formula>$C$4</formula>
    </cfRule>
  </conditionalFormatting>
  <conditionalFormatting sqref="CE29">
    <cfRule type="cellIs" dxfId="3191" priority="2219" operator="lessThan">
      <formula>$C$4</formula>
    </cfRule>
  </conditionalFormatting>
  <conditionalFormatting sqref="CE30">
    <cfRule type="cellIs" dxfId="3190" priority="2220" operator="lessThan">
      <formula>$C$4</formula>
    </cfRule>
  </conditionalFormatting>
  <conditionalFormatting sqref="CE31">
    <cfRule type="cellIs" dxfId="3189" priority="2221" operator="lessThan">
      <formula>$C$4</formula>
    </cfRule>
  </conditionalFormatting>
  <conditionalFormatting sqref="CE32">
    <cfRule type="cellIs" dxfId="3188" priority="2222" operator="lessThan">
      <formula>$C$4</formula>
    </cfRule>
  </conditionalFormatting>
  <conditionalFormatting sqref="CE33">
    <cfRule type="cellIs" dxfId="3187" priority="2223" operator="lessThan">
      <formula>$C$4</formula>
    </cfRule>
  </conditionalFormatting>
  <conditionalFormatting sqref="CE34">
    <cfRule type="cellIs" dxfId="3186" priority="2224" operator="lessThan">
      <formula>$C$4</formula>
    </cfRule>
  </conditionalFormatting>
  <conditionalFormatting sqref="CE35">
    <cfRule type="cellIs" dxfId="3185" priority="2225" operator="lessThan">
      <formula>$C$4</formula>
    </cfRule>
  </conditionalFormatting>
  <conditionalFormatting sqref="CE36">
    <cfRule type="cellIs" dxfId="3184" priority="2226" operator="lessThan">
      <formula>$C$4</formula>
    </cfRule>
  </conditionalFormatting>
  <conditionalFormatting sqref="CE37">
    <cfRule type="cellIs" dxfId="3183" priority="2227" operator="lessThan">
      <formula>$C$4</formula>
    </cfRule>
  </conditionalFormatting>
  <conditionalFormatting sqref="CE38">
    <cfRule type="cellIs" dxfId="3182" priority="2228" operator="lessThan">
      <formula>$C$4</formula>
    </cfRule>
  </conditionalFormatting>
  <conditionalFormatting sqref="CE39">
    <cfRule type="cellIs" dxfId="3181" priority="2229" operator="lessThan">
      <formula>$C$4</formula>
    </cfRule>
  </conditionalFormatting>
  <conditionalFormatting sqref="CE40">
    <cfRule type="cellIs" dxfId="3180" priority="2230" operator="lessThan">
      <formula>$C$4</formula>
    </cfRule>
  </conditionalFormatting>
  <conditionalFormatting sqref="CE41">
    <cfRule type="cellIs" dxfId="3179" priority="2231" operator="lessThan">
      <formula>$C$4</formula>
    </cfRule>
  </conditionalFormatting>
  <conditionalFormatting sqref="CE42">
    <cfRule type="cellIs" dxfId="3178" priority="2232" operator="lessThan">
      <formula>$C$4</formula>
    </cfRule>
  </conditionalFormatting>
  <conditionalFormatting sqref="CE43">
    <cfRule type="cellIs" dxfId="3177" priority="2233" operator="lessThan">
      <formula>$C$4</formula>
    </cfRule>
  </conditionalFormatting>
  <conditionalFormatting sqref="CE44">
    <cfRule type="cellIs" dxfId="3176" priority="2234" operator="lessThan">
      <formula>$C$4</formula>
    </cfRule>
  </conditionalFormatting>
  <conditionalFormatting sqref="CE45">
    <cfRule type="cellIs" dxfId="3175" priority="2235" operator="lessThan">
      <formula>$C$4</formula>
    </cfRule>
  </conditionalFormatting>
  <conditionalFormatting sqref="CE46">
    <cfRule type="cellIs" dxfId="3174" priority="2236" operator="lessThan">
      <formula>$C$4</formula>
    </cfRule>
  </conditionalFormatting>
  <conditionalFormatting sqref="CE47">
    <cfRule type="cellIs" dxfId="3173" priority="2237" operator="lessThan">
      <formula>$C$4</formula>
    </cfRule>
  </conditionalFormatting>
  <conditionalFormatting sqref="CE48">
    <cfRule type="cellIs" dxfId="3172" priority="2238" operator="lessThan">
      <formula>$C$4</formula>
    </cfRule>
  </conditionalFormatting>
  <conditionalFormatting sqref="CE49">
    <cfRule type="cellIs" dxfId="3171" priority="2239" operator="lessThan">
      <formula>$C$4</formula>
    </cfRule>
  </conditionalFormatting>
  <conditionalFormatting sqref="CE50">
    <cfRule type="cellIs" dxfId="3170" priority="2240" operator="lessThan">
      <formula>$C$4</formula>
    </cfRule>
  </conditionalFormatting>
  <conditionalFormatting sqref="CE51">
    <cfRule type="cellIs" dxfId="3169" priority="2241" operator="lessThan">
      <formula>$C$4</formula>
    </cfRule>
  </conditionalFormatting>
  <conditionalFormatting sqref="CE52">
    <cfRule type="cellIs" dxfId="3168" priority="2242" operator="lessThan">
      <formula>$C$4</formula>
    </cfRule>
  </conditionalFormatting>
  <conditionalFormatting sqref="CE53">
    <cfRule type="cellIs" dxfId="3167" priority="2243" operator="lessThan">
      <formula>$C$4</formula>
    </cfRule>
  </conditionalFormatting>
  <conditionalFormatting sqref="CE54">
    <cfRule type="cellIs" dxfId="3166" priority="2244" operator="lessThan">
      <formula>$C$4</formula>
    </cfRule>
  </conditionalFormatting>
  <conditionalFormatting sqref="CE55">
    <cfRule type="cellIs" dxfId="3165" priority="2245" operator="lessThan">
      <formula>$C$4</formula>
    </cfRule>
  </conditionalFormatting>
  <conditionalFormatting sqref="CE56">
    <cfRule type="cellIs" dxfId="3164" priority="2246" operator="lessThan">
      <formula>$C$4</formula>
    </cfRule>
  </conditionalFormatting>
  <conditionalFormatting sqref="CE57">
    <cfRule type="cellIs" dxfId="3163" priority="2247" operator="lessThan">
      <formula>$C$4</formula>
    </cfRule>
  </conditionalFormatting>
  <conditionalFormatting sqref="CE58">
    <cfRule type="cellIs" dxfId="3162" priority="2248" operator="lessThan">
      <formula>$C$4</formula>
    </cfRule>
  </conditionalFormatting>
  <conditionalFormatting sqref="CE59">
    <cfRule type="cellIs" dxfId="3161" priority="2249" operator="lessThan">
      <formula>$C$4</formula>
    </cfRule>
  </conditionalFormatting>
  <conditionalFormatting sqref="CE60">
    <cfRule type="cellIs" dxfId="3160" priority="2250" operator="lessThan">
      <formula>$C$4</formula>
    </cfRule>
  </conditionalFormatting>
  <conditionalFormatting sqref="CF11">
    <cfRule type="cellIs" dxfId="3159" priority="2251" operator="lessThan">
      <formula>$C$4</formula>
    </cfRule>
  </conditionalFormatting>
  <conditionalFormatting sqref="CF12">
    <cfRule type="cellIs" dxfId="3158" priority="2252" operator="lessThan">
      <formula>$C$4</formula>
    </cfRule>
  </conditionalFormatting>
  <conditionalFormatting sqref="CF13">
    <cfRule type="cellIs" dxfId="3157" priority="2253" operator="lessThan">
      <formula>$C$4</formula>
    </cfRule>
  </conditionalFormatting>
  <conditionalFormatting sqref="CF14">
    <cfRule type="cellIs" dxfId="3156" priority="2254" operator="lessThan">
      <formula>$C$4</formula>
    </cfRule>
  </conditionalFormatting>
  <conditionalFormatting sqref="CF15">
    <cfRule type="cellIs" dxfId="3155" priority="2255" operator="lessThan">
      <formula>$C$4</formula>
    </cfRule>
  </conditionalFormatting>
  <conditionalFormatting sqref="CF16">
    <cfRule type="cellIs" dxfId="3154" priority="2256" operator="lessThan">
      <formula>$C$4</formula>
    </cfRule>
  </conditionalFormatting>
  <conditionalFormatting sqref="CF17">
    <cfRule type="cellIs" dxfId="3153" priority="2257" operator="lessThan">
      <formula>$C$4</formula>
    </cfRule>
  </conditionalFormatting>
  <conditionalFormatting sqref="CF18">
    <cfRule type="cellIs" dxfId="3152" priority="2258" operator="lessThan">
      <formula>$C$4</formula>
    </cfRule>
  </conditionalFormatting>
  <conditionalFormatting sqref="CF19">
    <cfRule type="cellIs" dxfId="3151" priority="2259" operator="lessThan">
      <formula>$C$4</formula>
    </cfRule>
  </conditionalFormatting>
  <conditionalFormatting sqref="CF20">
    <cfRule type="cellIs" dxfId="3150" priority="2260" operator="lessThan">
      <formula>$C$4</formula>
    </cfRule>
  </conditionalFormatting>
  <conditionalFormatting sqref="CF21">
    <cfRule type="cellIs" dxfId="3149" priority="2261" operator="lessThan">
      <formula>$C$4</formula>
    </cfRule>
  </conditionalFormatting>
  <conditionalFormatting sqref="CF22">
    <cfRule type="cellIs" dxfId="3148" priority="2262" operator="lessThan">
      <formula>$C$4</formula>
    </cfRule>
  </conditionalFormatting>
  <conditionalFormatting sqref="CF23">
    <cfRule type="cellIs" dxfId="3147" priority="2263" operator="lessThan">
      <formula>$C$4</formula>
    </cfRule>
  </conditionalFormatting>
  <conditionalFormatting sqref="CF24">
    <cfRule type="cellIs" dxfId="3146" priority="2264" operator="lessThan">
      <formula>$C$4</formula>
    </cfRule>
  </conditionalFormatting>
  <conditionalFormatting sqref="CF25">
    <cfRule type="cellIs" dxfId="3145" priority="2265" operator="lessThan">
      <formula>$C$4</formula>
    </cfRule>
  </conditionalFormatting>
  <conditionalFormatting sqref="CF26">
    <cfRule type="cellIs" dxfId="3144" priority="2266" operator="lessThan">
      <formula>$C$4</formula>
    </cfRule>
  </conditionalFormatting>
  <conditionalFormatting sqref="CF27">
    <cfRule type="cellIs" dxfId="3143" priority="2267" operator="lessThan">
      <formula>$C$4</formula>
    </cfRule>
  </conditionalFormatting>
  <conditionalFormatting sqref="CF28">
    <cfRule type="cellIs" dxfId="3142" priority="2268" operator="lessThan">
      <formula>$C$4</formula>
    </cfRule>
  </conditionalFormatting>
  <conditionalFormatting sqref="CF29">
    <cfRule type="cellIs" dxfId="3141" priority="2269" operator="lessThan">
      <formula>$C$4</formula>
    </cfRule>
  </conditionalFormatting>
  <conditionalFormatting sqref="CF30">
    <cfRule type="cellIs" dxfId="3140" priority="2270" operator="lessThan">
      <formula>$C$4</formula>
    </cfRule>
  </conditionalFormatting>
  <conditionalFormatting sqref="CF31">
    <cfRule type="cellIs" dxfId="3139" priority="2271" operator="lessThan">
      <formula>$C$4</formula>
    </cfRule>
  </conditionalFormatting>
  <conditionalFormatting sqref="CF32">
    <cfRule type="cellIs" dxfId="3138" priority="2272" operator="lessThan">
      <formula>$C$4</formula>
    </cfRule>
  </conditionalFormatting>
  <conditionalFormatting sqref="CF33">
    <cfRule type="cellIs" dxfId="3137" priority="2273" operator="lessThan">
      <formula>$C$4</formula>
    </cfRule>
  </conditionalFormatting>
  <conditionalFormatting sqref="CF34">
    <cfRule type="cellIs" dxfId="3136" priority="2274" operator="lessThan">
      <formula>$C$4</formula>
    </cfRule>
  </conditionalFormatting>
  <conditionalFormatting sqref="CF35">
    <cfRule type="cellIs" dxfId="3135" priority="2275" operator="lessThan">
      <formula>$C$4</formula>
    </cfRule>
  </conditionalFormatting>
  <conditionalFormatting sqref="CF36">
    <cfRule type="cellIs" dxfId="3134" priority="2276" operator="lessThan">
      <formula>$C$4</formula>
    </cfRule>
  </conditionalFormatting>
  <conditionalFormatting sqref="CF37">
    <cfRule type="cellIs" dxfId="3133" priority="2277" operator="lessThan">
      <formula>$C$4</formula>
    </cfRule>
  </conditionalFormatting>
  <conditionalFormatting sqref="CF38">
    <cfRule type="cellIs" dxfId="3132" priority="2278" operator="lessThan">
      <formula>$C$4</formula>
    </cfRule>
  </conditionalFormatting>
  <conditionalFormatting sqref="CF39">
    <cfRule type="cellIs" dxfId="3131" priority="2279" operator="lessThan">
      <formula>$C$4</formula>
    </cfRule>
  </conditionalFormatting>
  <conditionalFormatting sqref="CF40">
    <cfRule type="cellIs" dxfId="3130" priority="2280" operator="lessThan">
      <formula>$C$4</formula>
    </cfRule>
  </conditionalFormatting>
  <conditionalFormatting sqref="CF41">
    <cfRule type="cellIs" dxfId="3129" priority="2281" operator="lessThan">
      <formula>$C$4</formula>
    </cfRule>
  </conditionalFormatting>
  <conditionalFormatting sqref="CF42">
    <cfRule type="cellIs" dxfId="3128" priority="2282" operator="lessThan">
      <formula>$C$4</formula>
    </cfRule>
  </conditionalFormatting>
  <conditionalFormatting sqref="CF43">
    <cfRule type="cellIs" dxfId="3127" priority="2283" operator="lessThan">
      <formula>$C$4</formula>
    </cfRule>
  </conditionalFormatting>
  <conditionalFormatting sqref="CF44">
    <cfRule type="cellIs" dxfId="3126" priority="2284" operator="lessThan">
      <formula>$C$4</formula>
    </cfRule>
  </conditionalFormatting>
  <conditionalFormatting sqref="CF45">
    <cfRule type="cellIs" dxfId="3125" priority="2285" operator="lessThan">
      <formula>$C$4</formula>
    </cfRule>
  </conditionalFormatting>
  <conditionalFormatting sqref="CF46">
    <cfRule type="cellIs" dxfId="3124" priority="2286" operator="lessThan">
      <formula>$C$4</formula>
    </cfRule>
  </conditionalFormatting>
  <conditionalFormatting sqref="CF47">
    <cfRule type="cellIs" dxfId="3123" priority="2287" operator="lessThan">
      <formula>$C$4</formula>
    </cfRule>
  </conditionalFormatting>
  <conditionalFormatting sqref="CF48">
    <cfRule type="cellIs" dxfId="3122" priority="2288" operator="lessThan">
      <formula>$C$4</formula>
    </cfRule>
  </conditionalFormatting>
  <conditionalFormatting sqref="CF49">
    <cfRule type="cellIs" dxfId="3121" priority="2289" operator="lessThan">
      <formula>$C$4</formula>
    </cfRule>
  </conditionalFormatting>
  <conditionalFormatting sqref="CF50">
    <cfRule type="cellIs" dxfId="3120" priority="2290" operator="lessThan">
      <formula>$C$4</formula>
    </cfRule>
  </conditionalFormatting>
  <conditionalFormatting sqref="CF51">
    <cfRule type="cellIs" dxfId="3119" priority="2291" operator="lessThan">
      <formula>$C$4</formula>
    </cfRule>
  </conditionalFormatting>
  <conditionalFormatting sqref="CF52">
    <cfRule type="cellIs" dxfId="3118" priority="2292" operator="lessThan">
      <formula>$C$4</formula>
    </cfRule>
  </conditionalFormatting>
  <conditionalFormatting sqref="CF53">
    <cfRule type="cellIs" dxfId="3117" priority="2293" operator="lessThan">
      <formula>$C$4</formula>
    </cfRule>
  </conditionalFormatting>
  <conditionalFormatting sqref="CF54">
    <cfRule type="cellIs" dxfId="3116" priority="2294" operator="lessThan">
      <formula>$C$4</formula>
    </cfRule>
  </conditionalFormatting>
  <conditionalFormatting sqref="CF55">
    <cfRule type="cellIs" dxfId="3115" priority="2295" operator="lessThan">
      <formula>$C$4</formula>
    </cfRule>
  </conditionalFormatting>
  <conditionalFormatting sqref="CF56">
    <cfRule type="cellIs" dxfId="3114" priority="2296" operator="lessThan">
      <formula>$C$4</formula>
    </cfRule>
  </conditionalFormatting>
  <conditionalFormatting sqref="CF57">
    <cfRule type="cellIs" dxfId="3113" priority="2297" operator="lessThan">
      <formula>$C$4</formula>
    </cfRule>
  </conditionalFormatting>
  <conditionalFormatting sqref="CF58">
    <cfRule type="cellIs" dxfId="3112" priority="2298" operator="lessThan">
      <formula>$C$4</formula>
    </cfRule>
  </conditionalFormatting>
  <conditionalFormatting sqref="CF59">
    <cfRule type="cellIs" dxfId="3111" priority="2299" operator="lessThan">
      <formula>$C$4</formula>
    </cfRule>
  </conditionalFormatting>
  <conditionalFormatting sqref="CF60">
    <cfRule type="cellIs" dxfId="3110" priority="2300" operator="lessThan">
      <formula>$C$4</formula>
    </cfRule>
  </conditionalFormatting>
  <conditionalFormatting sqref="CG11">
    <cfRule type="cellIs" dxfId="3109" priority="2301" operator="lessThan">
      <formula>$C$4</formula>
    </cfRule>
  </conditionalFormatting>
  <conditionalFormatting sqref="CG12">
    <cfRule type="cellIs" dxfId="3108" priority="2302" operator="lessThan">
      <formula>$C$4</formula>
    </cfRule>
  </conditionalFormatting>
  <conditionalFormatting sqref="CG13">
    <cfRule type="cellIs" dxfId="3107" priority="2303" operator="lessThan">
      <formula>$C$4</formula>
    </cfRule>
  </conditionalFormatting>
  <conditionalFormatting sqref="CG14">
    <cfRule type="cellIs" dxfId="3106" priority="2304" operator="lessThan">
      <formula>$C$4</formula>
    </cfRule>
  </conditionalFormatting>
  <conditionalFormatting sqref="CG15">
    <cfRule type="cellIs" dxfId="3105" priority="2305" operator="lessThan">
      <formula>$C$4</formula>
    </cfRule>
  </conditionalFormatting>
  <conditionalFormatting sqref="CG16">
    <cfRule type="cellIs" dxfId="3104" priority="2306" operator="lessThan">
      <formula>$C$4</formula>
    </cfRule>
  </conditionalFormatting>
  <conditionalFormatting sqref="CG17">
    <cfRule type="cellIs" dxfId="3103" priority="2307" operator="lessThan">
      <formula>$C$4</formula>
    </cfRule>
  </conditionalFormatting>
  <conditionalFormatting sqref="CG18">
    <cfRule type="cellIs" dxfId="3102" priority="2308" operator="lessThan">
      <formula>$C$4</formula>
    </cfRule>
  </conditionalFormatting>
  <conditionalFormatting sqref="CG19">
    <cfRule type="cellIs" dxfId="3101" priority="2309" operator="lessThan">
      <formula>$C$4</formula>
    </cfRule>
  </conditionalFormatting>
  <conditionalFormatting sqref="CG20">
    <cfRule type="cellIs" dxfId="3100" priority="2310" operator="lessThan">
      <formula>$C$4</formula>
    </cfRule>
  </conditionalFormatting>
  <conditionalFormatting sqref="CG21">
    <cfRule type="cellIs" dxfId="3099" priority="2311" operator="lessThan">
      <formula>$C$4</formula>
    </cfRule>
  </conditionalFormatting>
  <conditionalFormatting sqref="CG22">
    <cfRule type="cellIs" dxfId="3098" priority="2312" operator="lessThan">
      <formula>$C$4</formula>
    </cfRule>
  </conditionalFormatting>
  <conditionalFormatting sqref="CG23">
    <cfRule type="cellIs" dxfId="3097" priority="2313" operator="lessThan">
      <formula>$C$4</formula>
    </cfRule>
  </conditionalFormatting>
  <conditionalFormatting sqref="CG24">
    <cfRule type="cellIs" dxfId="3096" priority="2314" operator="lessThan">
      <formula>$C$4</formula>
    </cfRule>
  </conditionalFormatting>
  <conditionalFormatting sqref="CG25">
    <cfRule type="cellIs" dxfId="3095" priority="2315" operator="lessThan">
      <formula>$C$4</formula>
    </cfRule>
  </conditionalFormatting>
  <conditionalFormatting sqref="CG26">
    <cfRule type="cellIs" dxfId="3094" priority="2316" operator="lessThan">
      <formula>$C$4</formula>
    </cfRule>
  </conditionalFormatting>
  <conditionalFormatting sqref="CG27">
    <cfRule type="cellIs" dxfId="3093" priority="2317" operator="lessThan">
      <formula>$C$4</formula>
    </cfRule>
  </conditionalFormatting>
  <conditionalFormatting sqref="CG28">
    <cfRule type="cellIs" dxfId="3092" priority="2318" operator="lessThan">
      <formula>$C$4</formula>
    </cfRule>
  </conditionalFormatting>
  <conditionalFormatting sqref="CG29">
    <cfRule type="cellIs" dxfId="3091" priority="2319" operator="lessThan">
      <formula>$C$4</formula>
    </cfRule>
  </conditionalFormatting>
  <conditionalFormatting sqref="CG30">
    <cfRule type="cellIs" dxfId="3090" priority="2320" operator="lessThan">
      <formula>$C$4</formula>
    </cfRule>
  </conditionalFormatting>
  <conditionalFormatting sqref="CG31">
    <cfRule type="cellIs" dxfId="3089" priority="2321" operator="lessThan">
      <formula>$C$4</formula>
    </cfRule>
  </conditionalFormatting>
  <conditionalFormatting sqref="CG32">
    <cfRule type="cellIs" dxfId="3088" priority="2322" operator="lessThan">
      <formula>$C$4</formula>
    </cfRule>
  </conditionalFormatting>
  <conditionalFormatting sqref="CG33">
    <cfRule type="cellIs" dxfId="3087" priority="2323" operator="lessThan">
      <formula>$C$4</formula>
    </cfRule>
  </conditionalFormatting>
  <conditionalFormatting sqref="CG34">
    <cfRule type="cellIs" dxfId="3086" priority="2324" operator="lessThan">
      <formula>$C$4</formula>
    </cfRule>
  </conditionalFormatting>
  <conditionalFormatting sqref="CG35">
    <cfRule type="cellIs" dxfId="3085" priority="2325" operator="lessThan">
      <formula>$C$4</formula>
    </cfRule>
  </conditionalFormatting>
  <conditionalFormatting sqref="CG36">
    <cfRule type="cellIs" dxfId="3084" priority="2326" operator="lessThan">
      <formula>$C$4</formula>
    </cfRule>
  </conditionalFormatting>
  <conditionalFormatting sqref="CG37">
    <cfRule type="cellIs" dxfId="3083" priority="2327" operator="lessThan">
      <formula>$C$4</formula>
    </cfRule>
  </conditionalFormatting>
  <conditionalFormatting sqref="CG38">
    <cfRule type="cellIs" dxfId="3082" priority="2328" operator="lessThan">
      <formula>$C$4</formula>
    </cfRule>
  </conditionalFormatting>
  <conditionalFormatting sqref="CG39">
    <cfRule type="cellIs" dxfId="3081" priority="2329" operator="lessThan">
      <formula>$C$4</formula>
    </cfRule>
  </conditionalFormatting>
  <conditionalFormatting sqref="CG40">
    <cfRule type="cellIs" dxfId="3080" priority="2330" operator="lessThan">
      <formula>$C$4</formula>
    </cfRule>
  </conditionalFormatting>
  <conditionalFormatting sqref="CG41">
    <cfRule type="cellIs" dxfId="3079" priority="2331" operator="lessThan">
      <formula>$C$4</formula>
    </cfRule>
  </conditionalFormatting>
  <conditionalFormatting sqref="CG42">
    <cfRule type="cellIs" dxfId="3078" priority="2332" operator="lessThan">
      <formula>$C$4</formula>
    </cfRule>
  </conditionalFormatting>
  <conditionalFormatting sqref="CG43">
    <cfRule type="cellIs" dxfId="3077" priority="2333" operator="lessThan">
      <formula>$C$4</formula>
    </cfRule>
  </conditionalFormatting>
  <conditionalFormatting sqref="CG44">
    <cfRule type="cellIs" dxfId="3076" priority="2334" operator="lessThan">
      <formula>$C$4</formula>
    </cfRule>
  </conditionalFormatting>
  <conditionalFormatting sqref="CG45">
    <cfRule type="cellIs" dxfId="3075" priority="2335" operator="lessThan">
      <formula>$C$4</formula>
    </cfRule>
  </conditionalFormatting>
  <conditionalFormatting sqref="CG46">
    <cfRule type="cellIs" dxfId="3074" priority="2336" operator="lessThan">
      <formula>$C$4</formula>
    </cfRule>
  </conditionalFormatting>
  <conditionalFormatting sqref="CG47">
    <cfRule type="cellIs" dxfId="3073" priority="2337" operator="lessThan">
      <formula>$C$4</formula>
    </cfRule>
  </conditionalFormatting>
  <conditionalFormatting sqref="CG48">
    <cfRule type="cellIs" dxfId="3072" priority="2338" operator="lessThan">
      <formula>$C$4</formula>
    </cfRule>
  </conditionalFormatting>
  <conditionalFormatting sqref="CG49">
    <cfRule type="cellIs" dxfId="3071" priority="2339" operator="lessThan">
      <formula>$C$4</formula>
    </cfRule>
  </conditionalFormatting>
  <conditionalFormatting sqref="CG50">
    <cfRule type="cellIs" dxfId="3070" priority="2340" operator="lessThan">
      <formula>$C$4</formula>
    </cfRule>
  </conditionalFormatting>
  <conditionalFormatting sqref="CG51">
    <cfRule type="cellIs" dxfId="3069" priority="2341" operator="lessThan">
      <formula>$C$4</formula>
    </cfRule>
  </conditionalFormatting>
  <conditionalFormatting sqref="CG52">
    <cfRule type="cellIs" dxfId="3068" priority="2342" operator="lessThan">
      <formula>$C$4</formula>
    </cfRule>
  </conditionalFormatting>
  <conditionalFormatting sqref="CG53">
    <cfRule type="cellIs" dxfId="3067" priority="2343" operator="lessThan">
      <formula>$C$4</formula>
    </cfRule>
  </conditionalFormatting>
  <conditionalFormatting sqref="CG54">
    <cfRule type="cellIs" dxfId="3066" priority="2344" operator="lessThan">
      <formula>$C$4</formula>
    </cfRule>
  </conditionalFormatting>
  <conditionalFormatting sqref="CG55">
    <cfRule type="cellIs" dxfId="3065" priority="2345" operator="lessThan">
      <formula>$C$4</formula>
    </cfRule>
  </conditionalFormatting>
  <conditionalFormatting sqref="CG56">
    <cfRule type="cellIs" dxfId="3064" priority="2346" operator="lessThan">
      <formula>$C$4</formula>
    </cfRule>
  </conditionalFormatting>
  <conditionalFormatting sqref="CG57">
    <cfRule type="cellIs" dxfId="3063" priority="2347" operator="lessThan">
      <formula>$C$4</formula>
    </cfRule>
  </conditionalFormatting>
  <conditionalFormatting sqref="CG58">
    <cfRule type="cellIs" dxfId="3062" priority="2348" operator="lessThan">
      <formula>$C$4</formula>
    </cfRule>
  </conditionalFormatting>
  <conditionalFormatting sqref="CG59">
    <cfRule type="cellIs" dxfId="3061" priority="2349" operator="lessThan">
      <formula>$C$4</formula>
    </cfRule>
  </conditionalFormatting>
  <conditionalFormatting sqref="CG60">
    <cfRule type="cellIs" dxfId="3060" priority="2350" operator="lessThan">
      <formula>$C$4</formula>
    </cfRule>
  </conditionalFormatting>
  <conditionalFormatting sqref="CM11">
    <cfRule type="cellIs" dxfId="3059" priority="2351" operator="lessThan">
      <formula>$C$4</formula>
    </cfRule>
  </conditionalFormatting>
  <conditionalFormatting sqref="CM12">
    <cfRule type="cellIs" dxfId="3058" priority="2352" operator="lessThan">
      <formula>$C$4</formula>
    </cfRule>
  </conditionalFormatting>
  <conditionalFormatting sqref="CM13">
    <cfRule type="cellIs" dxfId="3057" priority="2353" operator="lessThan">
      <formula>$C$4</formula>
    </cfRule>
  </conditionalFormatting>
  <conditionalFormatting sqref="CM14">
    <cfRule type="cellIs" dxfId="3056" priority="2354" operator="lessThan">
      <formula>$C$4</formula>
    </cfRule>
  </conditionalFormatting>
  <conditionalFormatting sqref="CM15">
    <cfRule type="cellIs" dxfId="3055" priority="2355" operator="lessThan">
      <formula>$C$4</formula>
    </cfRule>
  </conditionalFormatting>
  <conditionalFormatting sqref="CM16">
    <cfRule type="cellIs" dxfId="3054" priority="2356" operator="lessThan">
      <formula>$C$4</formula>
    </cfRule>
  </conditionalFormatting>
  <conditionalFormatting sqref="CM17">
    <cfRule type="cellIs" dxfId="3053" priority="2357" operator="lessThan">
      <formula>$C$4</formula>
    </cfRule>
  </conditionalFormatting>
  <conditionalFormatting sqref="CM18">
    <cfRule type="cellIs" dxfId="3052" priority="2358" operator="lessThan">
      <formula>$C$4</formula>
    </cfRule>
  </conditionalFormatting>
  <conditionalFormatting sqref="CM19">
    <cfRule type="cellIs" dxfId="3051" priority="2359" operator="lessThan">
      <formula>$C$4</formula>
    </cfRule>
  </conditionalFormatting>
  <conditionalFormatting sqref="CM20">
    <cfRule type="cellIs" dxfId="3050" priority="2360" operator="lessThan">
      <formula>$C$4</formula>
    </cfRule>
  </conditionalFormatting>
  <conditionalFormatting sqref="CM21">
    <cfRule type="cellIs" dxfId="3049" priority="2361" operator="lessThan">
      <formula>$C$4</formula>
    </cfRule>
  </conditionalFormatting>
  <conditionalFormatting sqref="CM22">
    <cfRule type="cellIs" dxfId="3048" priority="2362" operator="lessThan">
      <formula>$C$4</formula>
    </cfRule>
  </conditionalFormatting>
  <conditionalFormatting sqref="CM23">
    <cfRule type="cellIs" dxfId="3047" priority="2363" operator="lessThan">
      <formula>$C$4</formula>
    </cfRule>
  </conditionalFormatting>
  <conditionalFormatting sqref="CM24">
    <cfRule type="cellIs" dxfId="3046" priority="2364" operator="lessThan">
      <formula>$C$4</formula>
    </cfRule>
  </conditionalFormatting>
  <conditionalFormatting sqref="CM25">
    <cfRule type="cellIs" dxfId="3045" priority="2365" operator="lessThan">
      <formula>$C$4</formula>
    </cfRule>
  </conditionalFormatting>
  <conditionalFormatting sqref="CM26">
    <cfRule type="cellIs" dxfId="3044" priority="2366" operator="lessThan">
      <formula>$C$4</formula>
    </cfRule>
  </conditionalFormatting>
  <conditionalFormatting sqref="CM27">
    <cfRule type="cellIs" dxfId="3043" priority="2367" operator="lessThan">
      <formula>$C$4</formula>
    </cfRule>
  </conditionalFormatting>
  <conditionalFormatting sqref="CM28">
    <cfRule type="cellIs" dxfId="3042" priority="2368" operator="lessThan">
      <formula>$C$4</formula>
    </cfRule>
  </conditionalFormatting>
  <conditionalFormatting sqref="CM29">
    <cfRule type="cellIs" dxfId="3041" priority="2369" operator="lessThan">
      <formula>$C$4</formula>
    </cfRule>
  </conditionalFormatting>
  <conditionalFormatting sqref="CM30">
    <cfRule type="cellIs" dxfId="3040" priority="2370" operator="lessThan">
      <formula>$C$4</formula>
    </cfRule>
  </conditionalFormatting>
  <conditionalFormatting sqref="CM31">
    <cfRule type="cellIs" dxfId="3039" priority="2371" operator="lessThan">
      <formula>$C$4</formula>
    </cfRule>
  </conditionalFormatting>
  <conditionalFormatting sqref="CM32">
    <cfRule type="cellIs" dxfId="3038" priority="2372" operator="lessThan">
      <formula>$C$4</formula>
    </cfRule>
  </conditionalFormatting>
  <conditionalFormatting sqref="CM33">
    <cfRule type="cellIs" dxfId="3037" priority="2373" operator="lessThan">
      <formula>$C$4</formula>
    </cfRule>
  </conditionalFormatting>
  <conditionalFormatting sqref="CM34">
    <cfRule type="cellIs" dxfId="3036" priority="2374" operator="lessThan">
      <formula>$C$4</formula>
    </cfRule>
  </conditionalFormatting>
  <conditionalFormatting sqref="CM35">
    <cfRule type="cellIs" dxfId="3035" priority="2375" operator="lessThan">
      <formula>$C$4</formula>
    </cfRule>
  </conditionalFormatting>
  <conditionalFormatting sqref="CM36">
    <cfRule type="cellIs" dxfId="3034" priority="2376" operator="lessThan">
      <formula>$C$4</formula>
    </cfRule>
  </conditionalFormatting>
  <conditionalFormatting sqref="CM37">
    <cfRule type="cellIs" dxfId="3033" priority="2377" operator="lessThan">
      <formula>$C$4</formula>
    </cfRule>
  </conditionalFormatting>
  <conditionalFormatting sqref="CM38">
    <cfRule type="cellIs" dxfId="3032" priority="2378" operator="lessThan">
      <formula>$C$4</formula>
    </cfRule>
  </conditionalFormatting>
  <conditionalFormatting sqref="CM39">
    <cfRule type="cellIs" dxfId="3031" priority="2379" operator="lessThan">
      <formula>$C$4</formula>
    </cfRule>
  </conditionalFormatting>
  <conditionalFormatting sqref="CM40">
    <cfRule type="cellIs" dxfId="3030" priority="2380" operator="lessThan">
      <formula>$C$4</formula>
    </cfRule>
  </conditionalFormatting>
  <conditionalFormatting sqref="CM41">
    <cfRule type="cellIs" dxfId="3029" priority="2381" operator="lessThan">
      <formula>$C$4</formula>
    </cfRule>
  </conditionalFormatting>
  <conditionalFormatting sqref="CM42">
    <cfRule type="cellIs" dxfId="3028" priority="2382" operator="lessThan">
      <formula>$C$4</formula>
    </cfRule>
  </conditionalFormatting>
  <conditionalFormatting sqref="CM43">
    <cfRule type="cellIs" dxfId="3027" priority="2383" operator="lessThan">
      <formula>$C$4</formula>
    </cfRule>
  </conditionalFormatting>
  <conditionalFormatting sqref="CM44">
    <cfRule type="cellIs" dxfId="3026" priority="2384" operator="lessThan">
      <formula>$C$4</formula>
    </cfRule>
  </conditionalFormatting>
  <conditionalFormatting sqref="CM45">
    <cfRule type="cellIs" dxfId="3025" priority="2385" operator="lessThan">
      <formula>$C$4</formula>
    </cfRule>
  </conditionalFormatting>
  <conditionalFormatting sqref="CM46">
    <cfRule type="cellIs" dxfId="3024" priority="2386" operator="lessThan">
      <formula>$C$4</formula>
    </cfRule>
  </conditionalFormatting>
  <conditionalFormatting sqref="CM47">
    <cfRule type="cellIs" dxfId="3023" priority="2387" operator="lessThan">
      <formula>$C$4</formula>
    </cfRule>
  </conditionalFormatting>
  <conditionalFormatting sqref="CM48">
    <cfRule type="cellIs" dxfId="3022" priority="2388" operator="lessThan">
      <formula>$C$4</formula>
    </cfRule>
  </conditionalFormatting>
  <conditionalFormatting sqref="CM49">
    <cfRule type="cellIs" dxfId="3021" priority="2389" operator="lessThan">
      <formula>$C$4</formula>
    </cfRule>
  </conditionalFormatting>
  <conditionalFormatting sqref="CM50">
    <cfRule type="cellIs" dxfId="3020" priority="2390" operator="lessThan">
      <formula>$C$4</formula>
    </cfRule>
  </conditionalFormatting>
  <conditionalFormatting sqref="CM51">
    <cfRule type="cellIs" dxfId="3019" priority="2391" operator="lessThan">
      <formula>$C$4</formula>
    </cfRule>
  </conditionalFormatting>
  <conditionalFormatting sqref="CM52">
    <cfRule type="cellIs" dxfId="3018" priority="2392" operator="lessThan">
      <formula>$C$4</formula>
    </cfRule>
  </conditionalFormatting>
  <conditionalFormatting sqref="CM53">
    <cfRule type="cellIs" dxfId="3017" priority="2393" operator="lessThan">
      <formula>$C$4</formula>
    </cfRule>
  </conditionalFormatting>
  <conditionalFormatting sqref="CM54">
    <cfRule type="cellIs" dxfId="3016" priority="2394" operator="lessThan">
      <formula>$C$4</formula>
    </cfRule>
  </conditionalFormatting>
  <conditionalFormatting sqref="CM55">
    <cfRule type="cellIs" dxfId="3015" priority="2395" operator="lessThan">
      <formula>$C$4</formula>
    </cfRule>
  </conditionalFormatting>
  <conditionalFormatting sqref="CM56">
    <cfRule type="cellIs" dxfId="3014" priority="2396" operator="lessThan">
      <formula>$C$4</formula>
    </cfRule>
  </conditionalFormatting>
  <conditionalFormatting sqref="CM57">
    <cfRule type="cellIs" dxfId="3013" priority="2397" operator="lessThan">
      <formula>$C$4</formula>
    </cfRule>
  </conditionalFormatting>
  <conditionalFormatting sqref="CM58">
    <cfRule type="cellIs" dxfId="3012" priority="2398" operator="lessThan">
      <formula>$C$4</formula>
    </cfRule>
  </conditionalFormatting>
  <conditionalFormatting sqref="CM59">
    <cfRule type="cellIs" dxfId="3011" priority="2399" operator="lessThan">
      <formula>$C$4</formula>
    </cfRule>
  </conditionalFormatting>
  <conditionalFormatting sqref="CM60">
    <cfRule type="cellIs" dxfId="3010" priority="2400" operator="lessThan">
      <formula>$C$4</formula>
    </cfRule>
  </conditionalFormatting>
  <conditionalFormatting sqref="CN11">
    <cfRule type="cellIs" dxfId="3009" priority="2401" operator="lessThan">
      <formula>$C$4</formula>
    </cfRule>
  </conditionalFormatting>
  <conditionalFormatting sqref="CN12">
    <cfRule type="cellIs" dxfId="3008" priority="2402" operator="lessThan">
      <formula>$C$4</formula>
    </cfRule>
  </conditionalFormatting>
  <conditionalFormatting sqref="CN13">
    <cfRule type="cellIs" dxfId="3007" priority="2403" operator="lessThan">
      <formula>$C$4</formula>
    </cfRule>
  </conditionalFormatting>
  <conditionalFormatting sqref="CN14">
    <cfRule type="cellIs" dxfId="3006" priority="2404" operator="lessThan">
      <formula>$C$4</formula>
    </cfRule>
  </conditionalFormatting>
  <conditionalFormatting sqref="CN15">
    <cfRule type="cellIs" dxfId="3005" priority="2405" operator="lessThan">
      <formula>$C$4</formula>
    </cfRule>
  </conditionalFormatting>
  <conditionalFormatting sqref="CN16">
    <cfRule type="cellIs" dxfId="3004" priority="2406" operator="lessThan">
      <formula>$C$4</formula>
    </cfRule>
  </conditionalFormatting>
  <conditionalFormatting sqref="CN17">
    <cfRule type="cellIs" dxfId="3003" priority="2407" operator="lessThan">
      <formula>$C$4</formula>
    </cfRule>
  </conditionalFormatting>
  <conditionalFormatting sqref="CN18">
    <cfRule type="cellIs" dxfId="3002" priority="2408" operator="lessThan">
      <formula>$C$4</formula>
    </cfRule>
  </conditionalFormatting>
  <conditionalFormatting sqref="CN19">
    <cfRule type="cellIs" dxfId="3001" priority="2409" operator="lessThan">
      <formula>$C$4</formula>
    </cfRule>
  </conditionalFormatting>
  <conditionalFormatting sqref="CN20">
    <cfRule type="cellIs" dxfId="3000" priority="2410" operator="lessThan">
      <formula>$C$4</formula>
    </cfRule>
  </conditionalFormatting>
  <conditionalFormatting sqref="CN21">
    <cfRule type="cellIs" dxfId="2999" priority="2411" operator="lessThan">
      <formula>$C$4</formula>
    </cfRule>
  </conditionalFormatting>
  <conditionalFormatting sqref="CN22">
    <cfRule type="cellIs" dxfId="2998" priority="2412" operator="lessThan">
      <formula>$C$4</formula>
    </cfRule>
  </conditionalFormatting>
  <conditionalFormatting sqref="CN23">
    <cfRule type="cellIs" dxfId="2997" priority="2413" operator="lessThan">
      <formula>$C$4</formula>
    </cfRule>
  </conditionalFormatting>
  <conditionalFormatting sqref="CN24">
    <cfRule type="cellIs" dxfId="2996" priority="2414" operator="lessThan">
      <formula>$C$4</formula>
    </cfRule>
  </conditionalFormatting>
  <conditionalFormatting sqref="CN25">
    <cfRule type="cellIs" dxfId="2995" priority="2415" operator="lessThan">
      <formula>$C$4</formula>
    </cfRule>
  </conditionalFormatting>
  <conditionalFormatting sqref="CN26">
    <cfRule type="cellIs" dxfId="2994" priority="2416" operator="lessThan">
      <formula>$C$4</formula>
    </cfRule>
  </conditionalFormatting>
  <conditionalFormatting sqref="CN27">
    <cfRule type="cellIs" dxfId="2993" priority="2417" operator="lessThan">
      <formula>$C$4</formula>
    </cfRule>
  </conditionalFormatting>
  <conditionalFormatting sqref="CN28">
    <cfRule type="cellIs" dxfId="2992" priority="2418" operator="lessThan">
      <formula>$C$4</formula>
    </cfRule>
  </conditionalFormatting>
  <conditionalFormatting sqref="CN29">
    <cfRule type="cellIs" dxfId="2991" priority="2419" operator="lessThan">
      <formula>$C$4</formula>
    </cfRule>
  </conditionalFormatting>
  <conditionalFormatting sqref="CN30">
    <cfRule type="cellIs" dxfId="2990" priority="2420" operator="lessThan">
      <formula>$C$4</formula>
    </cfRule>
  </conditionalFormatting>
  <conditionalFormatting sqref="CN31">
    <cfRule type="cellIs" dxfId="2989" priority="2421" operator="lessThan">
      <formula>$C$4</formula>
    </cfRule>
  </conditionalFormatting>
  <conditionalFormatting sqref="CN32">
    <cfRule type="cellIs" dxfId="2988" priority="2422" operator="lessThan">
      <formula>$C$4</formula>
    </cfRule>
  </conditionalFormatting>
  <conditionalFormatting sqref="CN33">
    <cfRule type="cellIs" dxfId="2987" priority="2423" operator="lessThan">
      <formula>$C$4</formula>
    </cfRule>
  </conditionalFormatting>
  <conditionalFormatting sqref="CN34">
    <cfRule type="cellIs" dxfId="2986" priority="2424" operator="lessThan">
      <formula>$C$4</formula>
    </cfRule>
  </conditionalFormatting>
  <conditionalFormatting sqref="CN35">
    <cfRule type="cellIs" dxfId="2985" priority="2425" operator="lessThan">
      <formula>$C$4</formula>
    </cfRule>
  </conditionalFormatting>
  <conditionalFormatting sqref="CN36">
    <cfRule type="cellIs" dxfId="2984" priority="2426" operator="lessThan">
      <formula>$C$4</formula>
    </cfRule>
  </conditionalFormatting>
  <conditionalFormatting sqref="CN37">
    <cfRule type="cellIs" dxfId="2983" priority="2427" operator="lessThan">
      <formula>$C$4</formula>
    </cfRule>
  </conditionalFormatting>
  <conditionalFormatting sqref="CN38">
    <cfRule type="cellIs" dxfId="2982" priority="2428" operator="lessThan">
      <formula>$C$4</formula>
    </cfRule>
  </conditionalFormatting>
  <conditionalFormatting sqref="CN39">
    <cfRule type="cellIs" dxfId="2981" priority="2429" operator="lessThan">
      <formula>$C$4</formula>
    </cfRule>
  </conditionalFormatting>
  <conditionalFormatting sqref="CN40">
    <cfRule type="cellIs" dxfId="2980" priority="2430" operator="lessThan">
      <formula>$C$4</formula>
    </cfRule>
  </conditionalFormatting>
  <conditionalFormatting sqref="CN41">
    <cfRule type="cellIs" dxfId="2979" priority="2431" operator="lessThan">
      <formula>$C$4</formula>
    </cfRule>
  </conditionalFormatting>
  <conditionalFormatting sqref="CN42">
    <cfRule type="cellIs" dxfId="2978" priority="2432" operator="lessThan">
      <formula>$C$4</formula>
    </cfRule>
  </conditionalFormatting>
  <conditionalFormatting sqref="CN43">
    <cfRule type="cellIs" dxfId="2977" priority="2433" operator="lessThan">
      <formula>$C$4</formula>
    </cfRule>
  </conditionalFormatting>
  <conditionalFormatting sqref="CN44">
    <cfRule type="cellIs" dxfId="2976" priority="2434" operator="lessThan">
      <formula>$C$4</formula>
    </cfRule>
  </conditionalFormatting>
  <conditionalFormatting sqref="CN45">
    <cfRule type="cellIs" dxfId="2975" priority="2435" operator="lessThan">
      <formula>$C$4</formula>
    </cfRule>
  </conditionalFormatting>
  <conditionalFormatting sqref="CN46">
    <cfRule type="cellIs" dxfId="2974" priority="2436" operator="lessThan">
      <formula>$C$4</formula>
    </cfRule>
  </conditionalFormatting>
  <conditionalFormatting sqref="CN47">
    <cfRule type="cellIs" dxfId="2973" priority="2437" operator="lessThan">
      <formula>$C$4</formula>
    </cfRule>
  </conditionalFormatting>
  <conditionalFormatting sqref="CN48">
    <cfRule type="cellIs" dxfId="2972" priority="2438" operator="lessThan">
      <formula>$C$4</formula>
    </cfRule>
  </conditionalFormatting>
  <conditionalFormatting sqref="CN49">
    <cfRule type="cellIs" dxfId="2971" priority="2439" operator="lessThan">
      <formula>$C$4</formula>
    </cfRule>
  </conditionalFormatting>
  <conditionalFormatting sqref="CN50">
    <cfRule type="cellIs" dxfId="2970" priority="2440" operator="lessThan">
      <formula>$C$4</formula>
    </cfRule>
  </conditionalFormatting>
  <conditionalFormatting sqref="CN51">
    <cfRule type="cellIs" dxfId="2969" priority="2441" operator="lessThan">
      <formula>$C$4</formula>
    </cfRule>
  </conditionalFormatting>
  <conditionalFormatting sqref="CN52">
    <cfRule type="cellIs" dxfId="2968" priority="2442" operator="lessThan">
      <formula>$C$4</formula>
    </cfRule>
  </conditionalFormatting>
  <conditionalFormatting sqref="CN53">
    <cfRule type="cellIs" dxfId="2967" priority="2443" operator="lessThan">
      <formula>$C$4</formula>
    </cfRule>
  </conditionalFormatting>
  <conditionalFormatting sqref="CN54">
    <cfRule type="cellIs" dxfId="2966" priority="2444" operator="lessThan">
      <formula>$C$4</formula>
    </cfRule>
  </conditionalFormatting>
  <conditionalFormatting sqref="CN55">
    <cfRule type="cellIs" dxfId="2965" priority="2445" operator="lessThan">
      <formula>$C$4</formula>
    </cfRule>
  </conditionalFormatting>
  <conditionalFormatting sqref="CN56">
    <cfRule type="cellIs" dxfId="2964" priority="2446" operator="lessThan">
      <formula>$C$4</formula>
    </cfRule>
  </conditionalFormatting>
  <conditionalFormatting sqref="CN57">
    <cfRule type="cellIs" dxfId="2963" priority="2447" operator="lessThan">
      <formula>$C$4</formula>
    </cfRule>
  </conditionalFormatting>
  <conditionalFormatting sqref="CN58">
    <cfRule type="cellIs" dxfId="2962" priority="2448" operator="lessThan">
      <formula>$C$4</formula>
    </cfRule>
  </conditionalFormatting>
  <conditionalFormatting sqref="CN59">
    <cfRule type="cellIs" dxfId="2961" priority="2449" operator="lessThan">
      <formula>$C$4</formula>
    </cfRule>
  </conditionalFormatting>
  <conditionalFormatting sqref="CN60">
    <cfRule type="cellIs" dxfId="2960" priority="2450" operator="lessThan">
      <formula>$C$4</formula>
    </cfRule>
  </conditionalFormatting>
  <conditionalFormatting sqref="CO11">
    <cfRule type="cellIs" dxfId="2959" priority="2451" operator="lessThan">
      <formula>$C$4</formula>
    </cfRule>
  </conditionalFormatting>
  <conditionalFormatting sqref="CO12">
    <cfRule type="cellIs" dxfId="2958" priority="2452" operator="lessThan">
      <formula>$C$4</formula>
    </cfRule>
  </conditionalFormatting>
  <conditionalFormatting sqref="CO13">
    <cfRule type="cellIs" dxfId="2957" priority="2453" operator="lessThan">
      <formula>$C$4</formula>
    </cfRule>
  </conditionalFormatting>
  <conditionalFormatting sqref="CO14">
    <cfRule type="cellIs" dxfId="2956" priority="2454" operator="lessThan">
      <formula>$C$4</formula>
    </cfRule>
  </conditionalFormatting>
  <conditionalFormatting sqref="CO15">
    <cfRule type="cellIs" dxfId="2955" priority="2455" operator="lessThan">
      <formula>$C$4</formula>
    </cfRule>
  </conditionalFormatting>
  <conditionalFormatting sqref="CO16">
    <cfRule type="cellIs" dxfId="2954" priority="2456" operator="lessThan">
      <formula>$C$4</formula>
    </cfRule>
  </conditionalFormatting>
  <conditionalFormatting sqref="CO17">
    <cfRule type="cellIs" dxfId="2953" priority="2457" operator="lessThan">
      <formula>$C$4</formula>
    </cfRule>
  </conditionalFormatting>
  <conditionalFormatting sqref="CO18">
    <cfRule type="cellIs" dxfId="2952" priority="2458" operator="lessThan">
      <formula>$C$4</formula>
    </cfRule>
  </conditionalFormatting>
  <conditionalFormatting sqref="CO19">
    <cfRule type="cellIs" dxfId="2951" priority="2459" operator="lessThan">
      <formula>$C$4</formula>
    </cfRule>
  </conditionalFormatting>
  <conditionalFormatting sqref="CO20">
    <cfRule type="cellIs" dxfId="2950" priority="2460" operator="lessThan">
      <formula>$C$4</formula>
    </cfRule>
  </conditionalFormatting>
  <conditionalFormatting sqref="CO21">
    <cfRule type="cellIs" dxfId="2949" priority="2461" operator="lessThan">
      <formula>$C$4</formula>
    </cfRule>
  </conditionalFormatting>
  <conditionalFormatting sqref="CO22">
    <cfRule type="cellIs" dxfId="2948" priority="2462" operator="lessThan">
      <formula>$C$4</formula>
    </cfRule>
  </conditionalFormatting>
  <conditionalFormatting sqref="CO23">
    <cfRule type="cellIs" dxfId="2947" priority="2463" operator="lessThan">
      <formula>$C$4</formula>
    </cfRule>
  </conditionalFormatting>
  <conditionalFormatting sqref="CO24">
    <cfRule type="cellIs" dxfId="2946" priority="2464" operator="lessThan">
      <formula>$C$4</formula>
    </cfRule>
  </conditionalFormatting>
  <conditionalFormatting sqref="CO25">
    <cfRule type="cellIs" dxfId="2945" priority="2465" operator="lessThan">
      <formula>$C$4</formula>
    </cfRule>
  </conditionalFormatting>
  <conditionalFormatting sqref="CO26">
    <cfRule type="cellIs" dxfId="2944" priority="2466" operator="lessThan">
      <formula>$C$4</formula>
    </cfRule>
  </conditionalFormatting>
  <conditionalFormatting sqref="CO27">
    <cfRule type="cellIs" dxfId="2943" priority="2467" operator="lessThan">
      <formula>$C$4</formula>
    </cfRule>
  </conditionalFormatting>
  <conditionalFormatting sqref="CO28">
    <cfRule type="cellIs" dxfId="2942" priority="2468" operator="lessThan">
      <formula>$C$4</formula>
    </cfRule>
  </conditionalFormatting>
  <conditionalFormatting sqref="CO29">
    <cfRule type="cellIs" dxfId="2941" priority="2469" operator="lessThan">
      <formula>$C$4</formula>
    </cfRule>
  </conditionalFormatting>
  <conditionalFormatting sqref="CO30">
    <cfRule type="cellIs" dxfId="2940" priority="2470" operator="lessThan">
      <formula>$C$4</formula>
    </cfRule>
  </conditionalFormatting>
  <conditionalFormatting sqref="CO31">
    <cfRule type="cellIs" dxfId="2939" priority="2471" operator="lessThan">
      <formula>$C$4</formula>
    </cfRule>
  </conditionalFormatting>
  <conditionalFormatting sqref="CO32">
    <cfRule type="cellIs" dxfId="2938" priority="2472" operator="lessThan">
      <formula>$C$4</formula>
    </cfRule>
  </conditionalFormatting>
  <conditionalFormatting sqref="CO33">
    <cfRule type="cellIs" dxfId="2937" priority="2473" operator="lessThan">
      <formula>$C$4</formula>
    </cfRule>
  </conditionalFormatting>
  <conditionalFormatting sqref="CO34">
    <cfRule type="cellIs" dxfId="2936" priority="2474" operator="lessThan">
      <formula>$C$4</formula>
    </cfRule>
  </conditionalFormatting>
  <conditionalFormatting sqref="CO35">
    <cfRule type="cellIs" dxfId="2935" priority="2475" operator="lessThan">
      <formula>$C$4</formula>
    </cfRule>
  </conditionalFormatting>
  <conditionalFormatting sqref="CO36">
    <cfRule type="cellIs" dxfId="2934" priority="2476" operator="lessThan">
      <formula>$C$4</formula>
    </cfRule>
  </conditionalFormatting>
  <conditionalFormatting sqref="CO37">
    <cfRule type="cellIs" dxfId="2933" priority="2477" operator="lessThan">
      <formula>$C$4</formula>
    </cfRule>
  </conditionalFormatting>
  <conditionalFormatting sqref="CO38">
    <cfRule type="cellIs" dxfId="2932" priority="2478" operator="lessThan">
      <formula>$C$4</formula>
    </cfRule>
  </conditionalFormatting>
  <conditionalFormatting sqref="CO39">
    <cfRule type="cellIs" dxfId="2931" priority="2479" operator="lessThan">
      <formula>$C$4</formula>
    </cfRule>
  </conditionalFormatting>
  <conditionalFormatting sqref="CO40">
    <cfRule type="cellIs" dxfId="2930" priority="2480" operator="lessThan">
      <formula>$C$4</formula>
    </cfRule>
  </conditionalFormatting>
  <conditionalFormatting sqref="CO41">
    <cfRule type="cellIs" dxfId="2929" priority="2481" operator="lessThan">
      <formula>$C$4</formula>
    </cfRule>
  </conditionalFormatting>
  <conditionalFormatting sqref="CO42">
    <cfRule type="cellIs" dxfId="2928" priority="2482" operator="lessThan">
      <formula>$C$4</formula>
    </cfRule>
  </conditionalFormatting>
  <conditionalFormatting sqref="CO43">
    <cfRule type="cellIs" dxfId="2927" priority="2483" operator="lessThan">
      <formula>$C$4</formula>
    </cfRule>
  </conditionalFormatting>
  <conditionalFormatting sqref="CO44">
    <cfRule type="cellIs" dxfId="2926" priority="2484" operator="lessThan">
      <formula>$C$4</formula>
    </cfRule>
  </conditionalFormatting>
  <conditionalFormatting sqref="CO45">
    <cfRule type="cellIs" dxfId="2925" priority="2485" operator="lessThan">
      <formula>$C$4</formula>
    </cfRule>
  </conditionalFormatting>
  <conditionalFormatting sqref="CO46">
    <cfRule type="cellIs" dxfId="2924" priority="2486" operator="lessThan">
      <formula>$C$4</formula>
    </cfRule>
  </conditionalFormatting>
  <conditionalFormatting sqref="CO47">
    <cfRule type="cellIs" dxfId="2923" priority="2487" operator="lessThan">
      <formula>$C$4</formula>
    </cfRule>
  </conditionalFormatting>
  <conditionalFormatting sqref="CO48">
    <cfRule type="cellIs" dxfId="2922" priority="2488" operator="lessThan">
      <formula>$C$4</formula>
    </cfRule>
  </conditionalFormatting>
  <conditionalFormatting sqref="CO49">
    <cfRule type="cellIs" dxfId="2921" priority="2489" operator="lessThan">
      <formula>$C$4</formula>
    </cfRule>
  </conditionalFormatting>
  <conditionalFormatting sqref="CO50">
    <cfRule type="cellIs" dxfId="2920" priority="2490" operator="lessThan">
      <formula>$C$4</formula>
    </cfRule>
  </conditionalFormatting>
  <conditionalFormatting sqref="CO51">
    <cfRule type="cellIs" dxfId="2919" priority="2491" operator="lessThan">
      <formula>$C$4</formula>
    </cfRule>
  </conditionalFormatting>
  <conditionalFormatting sqref="CO52">
    <cfRule type="cellIs" dxfId="2918" priority="2492" operator="lessThan">
      <formula>$C$4</formula>
    </cfRule>
  </conditionalFormatting>
  <conditionalFormatting sqref="CO53">
    <cfRule type="cellIs" dxfId="2917" priority="2493" operator="lessThan">
      <formula>$C$4</formula>
    </cfRule>
  </conditionalFormatting>
  <conditionalFormatting sqref="CO54">
    <cfRule type="cellIs" dxfId="2916" priority="2494" operator="lessThan">
      <formula>$C$4</formula>
    </cfRule>
  </conditionalFormatting>
  <conditionalFormatting sqref="CO55">
    <cfRule type="cellIs" dxfId="2915" priority="2495" operator="lessThan">
      <formula>$C$4</formula>
    </cfRule>
  </conditionalFormatting>
  <conditionalFormatting sqref="CO56">
    <cfRule type="cellIs" dxfId="2914" priority="2496" operator="lessThan">
      <formula>$C$4</formula>
    </cfRule>
  </conditionalFormatting>
  <conditionalFormatting sqref="CO57">
    <cfRule type="cellIs" dxfId="2913" priority="2497" operator="lessThan">
      <formula>$C$4</formula>
    </cfRule>
  </conditionalFormatting>
  <conditionalFormatting sqref="CO58">
    <cfRule type="cellIs" dxfId="2912" priority="2498" operator="lessThan">
      <formula>$C$4</formula>
    </cfRule>
  </conditionalFormatting>
  <conditionalFormatting sqref="CO59">
    <cfRule type="cellIs" dxfId="2911" priority="2499" operator="lessThan">
      <formula>$C$4</formula>
    </cfRule>
  </conditionalFormatting>
  <conditionalFormatting sqref="CO60">
    <cfRule type="cellIs" dxfId="2910" priority="2500" operator="lessThan">
      <formula>$C$4</formula>
    </cfRule>
  </conditionalFormatting>
  <conditionalFormatting sqref="R11">
    <cfRule type="cellIs" dxfId="2909" priority="2501" operator="lessThan">
      <formula>$C$4</formula>
    </cfRule>
  </conditionalFormatting>
  <conditionalFormatting sqref="R12">
    <cfRule type="cellIs" dxfId="2908" priority="2502" operator="lessThan">
      <formula>$C$4</formula>
    </cfRule>
  </conditionalFormatting>
  <conditionalFormatting sqref="R13">
    <cfRule type="cellIs" dxfId="2907" priority="2503" operator="lessThan">
      <formula>$C$4</formula>
    </cfRule>
  </conditionalFormatting>
  <conditionalFormatting sqref="R14">
    <cfRule type="cellIs" dxfId="2906" priority="2504" operator="lessThan">
      <formula>$C$4</formula>
    </cfRule>
  </conditionalFormatting>
  <conditionalFormatting sqref="R15">
    <cfRule type="cellIs" dxfId="2905" priority="2505" operator="lessThan">
      <formula>$C$4</formula>
    </cfRule>
  </conditionalFormatting>
  <conditionalFormatting sqref="R16">
    <cfRule type="cellIs" dxfId="2904" priority="2506" operator="lessThan">
      <formula>$C$4</formula>
    </cfRule>
  </conditionalFormatting>
  <conditionalFormatting sqref="R17">
    <cfRule type="cellIs" dxfId="2903" priority="2507" operator="lessThan">
      <formula>$C$4</formula>
    </cfRule>
  </conditionalFormatting>
  <conditionalFormatting sqref="R18">
    <cfRule type="cellIs" dxfId="2902" priority="2508" operator="lessThan">
      <formula>$C$4</formula>
    </cfRule>
  </conditionalFormatting>
  <conditionalFormatting sqref="R19">
    <cfRule type="cellIs" dxfId="2901" priority="2509" operator="lessThan">
      <formula>$C$4</formula>
    </cfRule>
  </conditionalFormatting>
  <conditionalFormatting sqref="R20">
    <cfRule type="cellIs" dxfId="2900" priority="2510" operator="lessThan">
      <formula>$C$4</formula>
    </cfRule>
  </conditionalFormatting>
  <conditionalFormatting sqref="R21">
    <cfRule type="cellIs" dxfId="2899" priority="2511" operator="lessThan">
      <formula>$C$4</formula>
    </cfRule>
  </conditionalFormatting>
  <conditionalFormatting sqref="R22">
    <cfRule type="cellIs" dxfId="2898" priority="2512" operator="lessThan">
      <formula>$C$4</formula>
    </cfRule>
  </conditionalFormatting>
  <conditionalFormatting sqref="R23">
    <cfRule type="cellIs" dxfId="2897" priority="2513" operator="lessThan">
      <formula>$C$4</formula>
    </cfRule>
  </conditionalFormatting>
  <conditionalFormatting sqref="R24">
    <cfRule type="cellIs" dxfId="2896" priority="2514" operator="lessThan">
      <formula>$C$4</formula>
    </cfRule>
  </conditionalFormatting>
  <conditionalFormatting sqref="R25">
    <cfRule type="cellIs" dxfId="2895" priority="2515" operator="lessThan">
      <formula>$C$4</formula>
    </cfRule>
  </conditionalFormatting>
  <conditionalFormatting sqref="R26">
    <cfRule type="cellIs" dxfId="2894" priority="2516" operator="lessThan">
      <formula>$C$4</formula>
    </cfRule>
  </conditionalFormatting>
  <conditionalFormatting sqref="R27">
    <cfRule type="cellIs" dxfId="2893" priority="2517" operator="lessThan">
      <formula>$C$4</formula>
    </cfRule>
  </conditionalFormatting>
  <conditionalFormatting sqref="R28">
    <cfRule type="cellIs" dxfId="2892" priority="2518" operator="lessThan">
      <formula>$C$4</formula>
    </cfRule>
  </conditionalFormatting>
  <conditionalFormatting sqref="R29">
    <cfRule type="cellIs" dxfId="2891" priority="2519" operator="lessThan">
      <formula>$C$4</formula>
    </cfRule>
  </conditionalFormatting>
  <conditionalFormatting sqref="R30">
    <cfRule type="cellIs" dxfId="2890" priority="2520" operator="lessThan">
      <formula>$C$4</formula>
    </cfRule>
  </conditionalFormatting>
  <conditionalFormatting sqref="R31">
    <cfRule type="cellIs" dxfId="2889" priority="2521" operator="lessThan">
      <formula>$C$4</formula>
    </cfRule>
  </conditionalFormatting>
  <conditionalFormatting sqref="R32">
    <cfRule type="cellIs" dxfId="2888" priority="2522" operator="lessThan">
      <formula>$C$4</formula>
    </cfRule>
  </conditionalFormatting>
  <conditionalFormatting sqref="R33">
    <cfRule type="cellIs" dxfId="2887" priority="2523" operator="lessThan">
      <formula>$C$4</formula>
    </cfRule>
  </conditionalFormatting>
  <conditionalFormatting sqref="R34">
    <cfRule type="cellIs" dxfId="2886" priority="2524" operator="lessThan">
      <formula>$C$4</formula>
    </cfRule>
  </conditionalFormatting>
  <conditionalFormatting sqref="R35">
    <cfRule type="cellIs" dxfId="2885" priority="2525" operator="lessThan">
      <formula>$C$4</formula>
    </cfRule>
  </conditionalFormatting>
  <conditionalFormatting sqref="R36">
    <cfRule type="cellIs" dxfId="2884" priority="2526" operator="lessThan">
      <formula>$C$4</formula>
    </cfRule>
  </conditionalFormatting>
  <conditionalFormatting sqref="R37">
    <cfRule type="cellIs" dxfId="2883" priority="2527" operator="lessThan">
      <formula>$C$4</formula>
    </cfRule>
  </conditionalFormatting>
  <conditionalFormatting sqref="R38">
    <cfRule type="cellIs" dxfId="2882" priority="2528" operator="lessThan">
      <formula>$C$4</formula>
    </cfRule>
  </conditionalFormatting>
  <conditionalFormatting sqref="R39">
    <cfRule type="cellIs" dxfId="2881" priority="2529" operator="lessThan">
      <formula>$C$4</formula>
    </cfRule>
  </conditionalFormatting>
  <conditionalFormatting sqref="R40">
    <cfRule type="cellIs" dxfId="2880" priority="2530" operator="lessThan">
      <formula>$C$4</formula>
    </cfRule>
  </conditionalFormatting>
  <conditionalFormatting sqref="R41">
    <cfRule type="cellIs" dxfId="2879" priority="2531" operator="lessThan">
      <formula>$C$4</formula>
    </cfRule>
  </conditionalFormatting>
  <conditionalFormatting sqref="R42">
    <cfRule type="cellIs" dxfId="2878" priority="2532" operator="lessThan">
      <formula>$C$4</formula>
    </cfRule>
  </conditionalFormatting>
  <conditionalFormatting sqref="R43">
    <cfRule type="cellIs" dxfId="2877" priority="2533" operator="lessThan">
      <formula>$C$4</formula>
    </cfRule>
  </conditionalFormatting>
  <conditionalFormatting sqref="R44">
    <cfRule type="cellIs" dxfId="2876" priority="2534" operator="lessThan">
      <formula>$C$4</formula>
    </cfRule>
  </conditionalFormatting>
  <conditionalFormatting sqref="R45">
    <cfRule type="cellIs" dxfId="2875" priority="2535" operator="lessThan">
      <formula>$C$4</formula>
    </cfRule>
  </conditionalFormatting>
  <conditionalFormatting sqref="R46">
    <cfRule type="cellIs" dxfId="2874" priority="2536" operator="lessThan">
      <formula>$C$4</formula>
    </cfRule>
  </conditionalFormatting>
  <conditionalFormatting sqref="R47">
    <cfRule type="cellIs" dxfId="2873" priority="2537" operator="lessThan">
      <formula>$C$4</formula>
    </cfRule>
  </conditionalFormatting>
  <conditionalFormatting sqref="R48">
    <cfRule type="cellIs" dxfId="2872" priority="2538" operator="lessThan">
      <formula>$C$4</formula>
    </cfRule>
  </conditionalFormatting>
  <conditionalFormatting sqref="R49">
    <cfRule type="cellIs" dxfId="2871" priority="2539" operator="lessThan">
      <formula>$C$4</formula>
    </cfRule>
  </conditionalFormatting>
  <conditionalFormatting sqref="R50">
    <cfRule type="cellIs" dxfId="2870" priority="2540" operator="lessThan">
      <formula>$C$4</formula>
    </cfRule>
  </conditionalFormatting>
  <conditionalFormatting sqref="R51">
    <cfRule type="cellIs" dxfId="2869" priority="2541" operator="lessThan">
      <formula>$C$4</formula>
    </cfRule>
  </conditionalFormatting>
  <conditionalFormatting sqref="R52">
    <cfRule type="cellIs" dxfId="2868" priority="2542" operator="lessThan">
      <formula>$C$4</formula>
    </cfRule>
  </conditionalFormatting>
  <conditionalFormatting sqref="R53">
    <cfRule type="cellIs" dxfId="2867" priority="2543" operator="lessThan">
      <formula>$C$4</formula>
    </cfRule>
  </conditionalFormatting>
  <conditionalFormatting sqref="R54">
    <cfRule type="cellIs" dxfId="2866" priority="2544" operator="lessThan">
      <formula>$C$4</formula>
    </cfRule>
  </conditionalFormatting>
  <conditionalFormatting sqref="R55">
    <cfRule type="cellIs" dxfId="2865" priority="2545" operator="lessThan">
      <formula>$C$4</formula>
    </cfRule>
  </conditionalFormatting>
  <conditionalFormatting sqref="R56">
    <cfRule type="cellIs" dxfId="2864" priority="2546" operator="lessThan">
      <formula>$C$4</formula>
    </cfRule>
  </conditionalFormatting>
  <conditionalFormatting sqref="R57">
    <cfRule type="cellIs" dxfId="2863" priority="2547" operator="lessThan">
      <formula>$C$4</formula>
    </cfRule>
  </conditionalFormatting>
  <conditionalFormatting sqref="R58">
    <cfRule type="cellIs" dxfId="2862" priority="2548" operator="lessThan">
      <formula>$C$4</formula>
    </cfRule>
  </conditionalFormatting>
  <conditionalFormatting sqref="R59">
    <cfRule type="cellIs" dxfId="2861" priority="2549" operator="lessThan">
      <formula>$C$4</formula>
    </cfRule>
  </conditionalFormatting>
  <conditionalFormatting sqref="R60">
    <cfRule type="cellIs" dxfId="2860" priority="2550" operator="lessThan">
      <formula>$C$4</formula>
    </cfRule>
  </conditionalFormatting>
  <conditionalFormatting sqref="S11">
    <cfRule type="cellIs" dxfId="2859" priority="2551" operator="lessThan">
      <formula>$C$4</formula>
    </cfRule>
  </conditionalFormatting>
  <conditionalFormatting sqref="S12">
    <cfRule type="cellIs" dxfId="2858" priority="2552" operator="lessThan">
      <formula>$C$4</formula>
    </cfRule>
  </conditionalFormatting>
  <conditionalFormatting sqref="S13">
    <cfRule type="cellIs" dxfId="2857" priority="2553" operator="lessThan">
      <formula>$C$4</formula>
    </cfRule>
  </conditionalFormatting>
  <conditionalFormatting sqref="S14">
    <cfRule type="cellIs" dxfId="2856" priority="2554" operator="lessThan">
      <formula>$C$4</formula>
    </cfRule>
  </conditionalFormatting>
  <conditionalFormatting sqref="S15">
    <cfRule type="cellIs" dxfId="2855" priority="2555" operator="lessThan">
      <formula>$C$4</formula>
    </cfRule>
  </conditionalFormatting>
  <conditionalFormatting sqref="S16">
    <cfRule type="cellIs" dxfId="2854" priority="2556" operator="lessThan">
      <formula>$C$4</formula>
    </cfRule>
  </conditionalFormatting>
  <conditionalFormatting sqref="S17">
    <cfRule type="cellIs" dxfId="2853" priority="2557" operator="lessThan">
      <formula>$C$4</formula>
    </cfRule>
  </conditionalFormatting>
  <conditionalFormatting sqref="S18">
    <cfRule type="cellIs" dxfId="2852" priority="2558" operator="lessThan">
      <formula>$C$4</formula>
    </cfRule>
  </conditionalFormatting>
  <conditionalFormatting sqref="S19">
    <cfRule type="cellIs" dxfId="2851" priority="2559" operator="lessThan">
      <formula>$C$4</formula>
    </cfRule>
  </conditionalFormatting>
  <conditionalFormatting sqref="S20">
    <cfRule type="cellIs" dxfId="2850" priority="2560" operator="lessThan">
      <formula>$C$4</formula>
    </cfRule>
  </conditionalFormatting>
  <conditionalFormatting sqref="S21">
    <cfRule type="cellIs" dxfId="2849" priority="2561" operator="lessThan">
      <formula>$C$4</formula>
    </cfRule>
  </conditionalFormatting>
  <conditionalFormatting sqref="S22">
    <cfRule type="cellIs" dxfId="2848" priority="2562" operator="lessThan">
      <formula>$C$4</formula>
    </cfRule>
  </conditionalFormatting>
  <conditionalFormatting sqref="S23">
    <cfRule type="cellIs" dxfId="2847" priority="2563" operator="lessThan">
      <formula>$C$4</formula>
    </cfRule>
  </conditionalFormatting>
  <conditionalFormatting sqref="S24">
    <cfRule type="cellIs" dxfId="2846" priority="2564" operator="lessThan">
      <formula>$C$4</formula>
    </cfRule>
  </conditionalFormatting>
  <conditionalFormatting sqref="S25">
    <cfRule type="cellIs" dxfId="2845" priority="2565" operator="lessThan">
      <formula>$C$4</formula>
    </cfRule>
  </conditionalFormatting>
  <conditionalFormatting sqref="S26">
    <cfRule type="cellIs" dxfId="2844" priority="2566" operator="lessThan">
      <formula>$C$4</formula>
    </cfRule>
  </conditionalFormatting>
  <conditionalFormatting sqref="S27">
    <cfRule type="cellIs" dxfId="2843" priority="2567" operator="lessThan">
      <formula>$C$4</formula>
    </cfRule>
  </conditionalFormatting>
  <conditionalFormatting sqref="S28">
    <cfRule type="cellIs" dxfId="2842" priority="2568" operator="lessThan">
      <formula>$C$4</formula>
    </cfRule>
  </conditionalFormatting>
  <conditionalFormatting sqref="S29">
    <cfRule type="cellIs" dxfId="2841" priority="2569" operator="lessThan">
      <formula>$C$4</formula>
    </cfRule>
  </conditionalFormatting>
  <conditionalFormatting sqref="S30">
    <cfRule type="cellIs" dxfId="2840" priority="2570" operator="lessThan">
      <formula>$C$4</formula>
    </cfRule>
  </conditionalFormatting>
  <conditionalFormatting sqref="S31">
    <cfRule type="cellIs" dxfId="2839" priority="2571" operator="lessThan">
      <formula>$C$4</formula>
    </cfRule>
  </conditionalFormatting>
  <conditionalFormatting sqref="S32">
    <cfRule type="cellIs" dxfId="2838" priority="2572" operator="lessThan">
      <formula>$C$4</formula>
    </cfRule>
  </conditionalFormatting>
  <conditionalFormatting sqref="S33">
    <cfRule type="cellIs" dxfId="2837" priority="2573" operator="lessThan">
      <formula>$C$4</formula>
    </cfRule>
  </conditionalFormatting>
  <conditionalFormatting sqref="S34">
    <cfRule type="cellIs" dxfId="2836" priority="2574" operator="lessThan">
      <formula>$C$4</formula>
    </cfRule>
  </conditionalFormatting>
  <conditionalFormatting sqref="S35">
    <cfRule type="cellIs" dxfId="2835" priority="2575" operator="lessThan">
      <formula>$C$4</formula>
    </cfRule>
  </conditionalFormatting>
  <conditionalFormatting sqref="S36">
    <cfRule type="cellIs" dxfId="2834" priority="2576" operator="lessThan">
      <formula>$C$4</formula>
    </cfRule>
  </conditionalFormatting>
  <conditionalFormatting sqref="S37">
    <cfRule type="cellIs" dxfId="2833" priority="2577" operator="lessThan">
      <formula>$C$4</formula>
    </cfRule>
  </conditionalFormatting>
  <conditionalFormatting sqref="S38">
    <cfRule type="cellIs" dxfId="2832" priority="2578" operator="lessThan">
      <formula>$C$4</formula>
    </cfRule>
  </conditionalFormatting>
  <conditionalFormatting sqref="S39">
    <cfRule type="cellIs" dxfId="2831" priority="2579" operator="lessThan">
      <formula>$C$4</formula>
    </cfRule>
  </conditionalFormatting>
  <conditionalFormatting sqref="S40">
    <cfRule type="cellIs" dxfId="2830" priority="2580" operator="lessThan">
      <formula>$C$4</formula>
    </cfRule>
  </conditionalFormatting>
  <conditionalFormatting sqref="S41">
    <cfRule type="cellIs" dxfId="2829" priority="2581" operator="lessThan">
      <formula>$C$4</formula>
    </cfRule>
  </conditionalFormatting>
  <conditionalFormatting sqref="S42">
    <cfRule type="cellIs" dxfId="2828" priority="2582" operator="lessThan">
      <formula>$C$4</formula>
    </cfRule>
  </conditionalFormatting>
  <conditionalFormatting sqref="S43">
    <cfRule type="cellIs" dxfId="2827" priority="2583" operator="lessThan">
      <formula>$C$4</formula>
    </cfRule>
  </conditionalFormatting>
  <conditionalFormatting sqref="S44">
    <cfRule type="cellIs" dxfId="2826" priority="2584" operator="lessThan">
      <formula>$C$4</formula>
    </cfRule>
  </conditionalFormatting>
  <conditionalFormatting sqref="S45">
    <cfRule type="cellIs" dxfId="2825" priority="2585" operator="lessThan">
      <formula>$C$4</formula>
    </cfRule>
  </conditionalFormatting>
  <conditionalFormatting sqref="S46">
    <cfRule type="cellIs" dxfId="2824" priority="2586" operator="lessThan">
      <formula>$C$4</formula>
    </cfRule>
  </conditionalFormatting>
  <conditionalFormatting sqref="S47">
    <cfRule type="cellIs" dxfId="2823" priority="2587" operator="lessThan">
      <formula>$C$4</formula>
    </cfRule>
  </conditionalFormatting>
  <conditionalFormatting sqref="S48">
    <cfRule type="cellIs" dxfId="2822" priority="2588" operator="lessThan">
      <formula>$C$4</formula>
    </cfRule>
  </conditionalFormatting>
  <conditionalFormatting sqref="S49">
    <cfRule type="cellIs" dxfId="2821" priority="2589" operator="lessThan">
      <formula>$C$4</formula>
    </cfRule>
  </conditionalFormatting>
  <conditionalFormatting sqref="S50">
    <cfRule type="cellIs" dxfId="2820" priority="2590" operator="lessThan">
      <formula>$C$4</formula>
    </cfRule>
  </conditionalFormatting>
  <conditionalFormatting sqref="S51">
    <cfRule type="cellIs" dxfId="2819" priority="2591" operator="lessThan">
      <formula>$C$4</formula>
    </cfRule>
  </conditionalFormatting>
  <conditionalFormatting sqref="S52">
    <cfRule type="cellIs" dxfId="2818" priority="2592" operator="lessThan">
      <formula>$C$4</formula>
    </cfRule>
  </conditionalFormatting>
  <conditionalFormatting sqref="S53">
    <cfRule type="cellIs" dxfId="2817" priority="2593" operator="lessThan">
      <formula>$C$4</formula>
    </cfRule>
  </conditionalFormatting>
  <conditionalFormatting sqref="S54">
    <cfRule type="cellIs" dxfId="2816" priority="2594" operator="lessThan">
      <formula>$C$4</formula>
    </cfRule>
  </conditionalFormatting>
  <conditionalFormatting sqref="S55">
    <cfRule type="cellIs" dxfId="2815" priority="2595" operator="lessThan">
      <formula>$C$4</formula>
    </cfRule>
  </conditionalFormatting>
  <conditionalFormatting sqref="S56">
    <cfRule type="cellIs" dxfId="2814" priority="2596" operator="lessThan">
      <formula>$C$4</formula>
    </cfRule>
  </conditionalFormatting>
  <conditionalFormatting sqref="S57">
    <cfRule type="cellIs" dxfId="2813" priority="2597" operator="lessThan">
      <formula>$C$4</formula>
    </cfRule>
  </conditionalFormatting>
  <conditionalFormatting sqref="S58">
    <cfRule type="cellIs" dxfId="2812" priority="2598" operator="lessThan">
      <formula>$C$4</formula>
    </cfRule>
  </conditionalFormatting>
  <conditionalFormatting sqref="S59">
    <cfRule type="cellIs" dxfId="2811" priority="2599" operator="lessThan">
      <formula>$C$4</formula>
    </cfRule>
  </conditionalFormatting>
  <conditionalFormatting sqref="S60">
    <cfRule type="cellIs" dxfId="2810" priority="2600" operator="lessThan">
      <formula>$C$4</formula>
    </cfRule>
  </conditionalFormatting>
  <conditionalFormatting sqref="U11">
    <cfRule type="cellIs" dxfId="2809" priority="2601" operator="lessThan">
      <formula>$C$4</formula>
    </cfRule>
  </conditionalFormatting>
  <conditionalFormatting sqref="U12">
    <cfRule type="cellIs" dxfId="2808" priority="2602" operator="lessThan">
      <formula>$C$4</formula>
    </cfRule>
  </conditionalFormatting>
  <conditionalFormatting sqref="U13">
    <cfRule type="cellIs" dxfId="2807" priority="2603" operator="lessThan">
      <formula>$C$4</formula>
    </cfRule>
  </conditionalFormatting>
  <conditionalFormatting sqref="U14">
    <cfRule type="cellIs" dxfId="2806" priority="2604" operator="lessThan">
      <formula>$C$4</formula>
    </cfRule>
  </conditionalFormatting>
  <conditionalFormatting sqref="U15">
    <cfRule type="cellIs" dxfId="2805" priority="2605" operator="lessThan">
      <formula>$C$4</formula>
    </cfRule>
  </conditionalFormatting>
  <conditionalFormatting sqref="U16">
    <cfRule type="cellIs" dxfId="2804" priority="2606" operator="lessThan">
      <formula>$C$4</formula>
    </cfRule>
  </conditionalFormatting>
  <conditionalFormatting sqref="U17">
    <cfRule type="cellIs" dxfId="2803" priority="2607" operator="lessThan">
      <formula>$C$4</formula>
    </cfRule>
  </conditionalFormatting>
  <conditionalFormatting sqref="U18">
    <cfRule type="cellIs" dxfId="2802" priority="2608" operator="lessThan">
      <formula>$C$4</formula>
    </cfRule>
  </conditionalFormatting>
  <conditionalFormatting sqref="U19">
    <cfRule type="cellIs" dxfId="2801" priority="2609" operator="lessThan">
      <formula>$C$4</formula>
    </cfRule>
  </conditionalFormatting>
  <conditionalFormatting sqref="U20">
    <cfRule type="cellIs" dxfId="2800" priority="2610" operator="lessThan">
      <formula>$C$4</formula>
    </cfRule>
  </conditionalFormatting>
  <conditionalFormatting sqref="U21">
    <cfRule type="cellIs" dxfId="2799" priority="2611" operator="lessThan">
      <formula>$C$4</formula>
    </cfRule>
  </conditionalFormatting>
  <conditionalFormatting sqref="U22">
    <cfRule type="cellIs" dxfId="2798" priority="2612" operator="lessThan">
      <formula>$C$4</formula>
    </cfRule>
  </conditionalFormatting>
  <conditionalFormatting sqref="U23">
    <cfRule type="cellIs" dxfId="2797" priority="2613" operator="lessThan">
      <formula>$C$4</formula>
    </cfRule>
  </conditionalFormatting>
  <conditionalFormatting sqref="U24">
    <cfRule type="cellIs" dxfId="2796" priority="2614" operator="lessThan">
      <formula>$C$4</formula>
    </cfRule>
  </conditionalFormatting>
  <conditionalFormatting sqref="U25">
    <cfRule type="cellIs" dxfId="2795" priority="2615" operator="lessThan">
      <formula>$C$4</formula>
    </cfRule>
  </conditionalFormatting>
  <conditionalFormatting sqref="U26">
    <cfRule type="cellIs" dxfId="2794" priority="2616" operator="lessThan">
      <formula>$C$4</formula>
    </cfRule>
  </conditionalFormatting>
  <conditionalFormatting sqref="U27">
    <cfRule type="cellIs" dxfId="2793" priority="2617" operator="lessThan">
      <formula>$C$4</formula>
    </cfRule>
  </conditionalFormatting>
  <conditionalFormatting sqref="U28">
    <cfRule type="cellIs" dxfId="2792" priority="2618" operator="lessThan">
      <formula>$C$4</formula>
    </cfRule>
  </conditionalFormatting>
  <conditionalFormatting sqref="U29">
    <cfRule type="cellIs" dxfId="2791" priority="2619" operator="lessThan">
      <formula>$C$4</formula>
    </cfRule>
  </conditionalFormatting>
  <conditionalFormatting sqref="U30">
    <cfRule type="cellIs" dxfId="2790" priority="2620" operator="lessThan">
      <formula>$C$4</formula>
    </cfRule>
  </conditionalFormatting>
  <conditionalFormatting sqref="U31">
    <cfRule type="cellIs" dxfId="2789" priority="2621" operator="lessThan">
      <formula>$C$4</formula>
    </cfRule>
  </conditionalFormatting>
  <conditionalFormatting sqref="U32">
    <cfRule type="cellIs" dxfId="2788" priority="2622" operator="lessThan">
      <formula>$C$4</formula>
    </cfRule>
  </conditionalFormatting>
  <conditionalFormatting sqref="U33">
    <cfRule type="cellIs" dxfId="2787" priority="2623" operator="lessThan">
      <formula>$C$4</formula>
    </cfRule>
  </conditionalFormatting>
  <conditionalFormatting sqref="U34">
    <cfRule type="cellIs" dxfId="2786" priority="2624" operator="lessThan">
      <formula>$C$4</formula>
    </cfRule>
  </conditionalFormatting>
  <conditionalFormatting sqref="U35">
    <cfRule type="cellIs" dxfId="2785" priority="2625" operator="lessThan">
      <formula>$C$4</formula>
    </cfRule>
  </conditionalFormatting>
  <conditionalFormatting sqref="U36">
    <cfRule type="cellIs" dxfId="2784" priority="2626" operator="lessThan">
      <formula>$C$4</formula>
    </cfRule>
  </conditionalFormatting>
  <conditionalFormatting sqref="U37">
    <cfRule type="cellIs" dxfId="2783" priority="2627" operator="lessThan">
      <formula>$C$4</formula>
    </cfRule>
  </conditionalFormatting>
  <conditionalFormatting sqref="U38">
    <cfRule type="cellIs" dxfId="2782" priority="2628" operator="lessThan">
      <formula>$C$4</formula>
    </cfRule>
  </conditionalFormatting>
  <conditionalFormatting sqref="U39">
    <cfRule type="cellIs" dxfId="2781" priority="2629" operator="lessThan">
      <formula>$C$4</formula>
    </cfRule>
  </conditionalFormatting>
  <conditionalFormatting sqref="U40">
    <cfRule type="cellIs" dxfId="2780" priority="2630" operator="lessThan">
      <formula>$C$4</formula>
    </cfRule>
  </conditionalFormatting>
  <conditionalFormatting sqref="U41">
    <cfRule type="cellIs" dxfId="2779" priority="2631" operator="lessThan">
      <formula>$C$4</formula>
    </cfRule>
  </conditionalFormatting>
  <conditionalFormatting sqref="U42">
    <cfRule type="cellIs" dxfId="2778" priority="2632" operator="lessThan">
      <formula>$C$4</formula>
    </cfRule>
  </conditionalFormatting>
  <conditionalFormatting sqref="U43">
    <cfRule type="cellIs" dxfId="2777" priority="2633" operator="lessThan">
      <formula>$C$4</formula>
    </cfRule>
  </conditionalFormatting>
  <conditionalFormatting sqref="U44">
    <cfRule type="cellIs" dxfId="2776" priority="2634" operator="lessThan">
      <formula>$C$4</formula>
    </cfRule>
  </conditionalFormatting>
  <conditionalFormatting sqref="U45">
    <cfRule type="cellIs" dxfId="2775" priority="2635" operator="lessThan">
      <formula>$C$4</formula>
    </cfRule>
  </conditionalFormatting>
  <conditionalFormatting sqref="U46">
    <cfRule type="cellIs" dxfId="2774" priority="2636" operator="lessThan">
      <formula>$C$4</formula>
    </cfRule>
  </conditionalFormatting>
  <conditionalFormatting sqref="U47">
    <cfRule type="cellIs" dxfId="2773" priority="2637" operator="lessThan">
      <formula>$C$4</formula>
    </cfRule>
  </conditionalFormatting>
  <conditionalFormatting sqref="U48">
    <cfRule type="cellIs" dxfId="2772" priority="2638" operator="lessThan">
      <formula>$C$4</formula>
    </cfRule>
  </conditionalFormatting>
  <conditionalFormatting sqref="U49">
    <cfRule type="cellIs" dxfId="2771" priority="2639" operator="lessThan">
      <formula>$C$4</formula>
    </cfRule>
  </conditionalFormatting>
  <conditionalFormatting sqref="U50">
    <cfRule type="cellIs" dxfId="2770" priority="2640" operator="lessThan">
      <formula>$C$4</formula>
    </cfRule>
  </conditionalFormatting>
  <conditionalFormatting sqref="U51">
    <cfRule type="cellIs" dxfId="2769" priority="2641" operator="lessThan">
      <formula>$C$4</formula>
    </cfRule>
  </conditionalFormatting>
  <conditionalFormatting sqref="U52">
    <cfRule type="cellIs" dxfId="2768" priority="2642" operator="lessThan">
      <formula>$C$4</formula>
    </cfRule>
  </conditionalFormatting>
  <conditionalFormatting sqref="U53">
    <cfRule type="cellIs" dxfId="2767" priority="2643" operator="lessThan">
      <formula>$C$4</formula>
    </cfRule>
  </conditionalFormatting>
  <conditionalFormatting sqref="U54">
    <cfRule type="cellIs" dxfId="2766" priority="2644" operator="lessThan">
      <formula>$C$4</formula>
    </cfRule>
  </conditionalFormatting>
  <conditionalFormatting sqref="U55">
    <cfRule type="cellIs" dxfId="2765" priority="2645" operator="lessThan">
      <formula>$C$4</formula>
    </cfRule>
  </conditionalFormatting>
  <conditionalFormatting sqref="U56">
    <cfRule type="cellIs" dxfId="2764" priority="2646" operator="lessThan">
      <formula>$C$4</formula>
    </cfRule>
  </conditionalFormatting>
  <conditionalFormatting sqref="U57">
    <cfRule type="cellIs" dxfId="2763" priority="2647" operator="lessThan">
      <formula>$C$4</formula>
    </cfRule>
  </conditionalFormatting>
  <conditionalFormatting sqref="U58">
    <cfRule type="cellIs" dxfId="2762" priority="2648" operator="lessThan">
      <formula>$C$4</formula>
    </cfRule>
  </conditionalFormatting>
  <conditionalFormatting sqref="U59">
    <cfRule type="cellIs" dxfId="2761" priority="2649" operator="lessThan">
      <formula>$C$4</formula>
    </cfRule>
  </conditionalFormatting>
  <conditionalFormatting sqref="U60">
    <cfRule type="cellIs" dxfId="2760" priority="2650" operator="lessThan">
      <formula>$C$4</formula>
    </cfRule>
  </conditionalFormatting>
  <conditionalFormatting sqref="V11">
    <cfRule type="cellIs" dxfId="2759" priority="2651" operator="lessThan">
      <formula>$C$4</formula>
    </cfRule>
  </conditionalFormatting>
  <conditionalFormatting sqref="V12">
    <cfRule type="cellIs" dxfId="2758" priority="2652" operator="lessThan">
      <formula>$C$4</formula>
    </cfRule>
  </conditionalFormatting>
  <conditionalFormatting sqref="V13">
    <cfRule type="cellIs" dxfId="2757" priority="2653" operator="lessThan">
      <formula>$C$4</formula>
    </cfRule>
  </conditionalFormatting>
  <conditionalFormatting sqref="V14">
    <cfRule type="cellIs" dxfId="2756" priority="2654" operator="lessThan">
      <formula>$C$4</formula>
    </cfRule>
  </conditionalFormatting>
  <conditionalFormatting sqref="V15">
    <cfRule type="cellIs" dxfId="2755" priority="2655" operator="lessThan">
      <formula>$C$4</formula>
    </cfRule>
  </conditionalFormatting>
  <conditionalFormatting sqref="V16">
    <cfRule type="cellIs" dxfId="2754" priority="2656" operator="lessThan">
      <formula>$C$4</formula>
    </cfRule>
  </conditionalFormatting>
  <conditionalFormatting sqref="V17">
    <cfRule type="cellIs" dxfId="2753" priority="2657" operator="lessThan">
      <formula>$C$4</formula>
    </cfRule>
  </conditionalFormatting>
  <conditionalFormatting sqref="V18">
    <cfRule type="cellIs" dxfId="2752" priority="2658" operator="lessThan">
      <formula>$C$4</formula>
    </cfRule>
  </conditionalFormatting>
  <conditionalFormatting sqref="V19">
    <cfRule type="cellIs" dxfId="2751" priority="2659" operator="lessThan">
      <formula>$C$4</formula>
    </cfRule>
  </conditionalFormatting>
  <conditionalFormatting sqref="V20">
    <cfRule type="cellIs" dxfId="2750" priority="2660" operator="lessThan">
      <formula>$C$4</formula>
    </cfRule>
  </conditionalFormatting>
  <conditionalFormatting sqref="V21">
    <cfRule type="cellIs" dxfId="2749" priority="2661" operator="lessThan">
      <formula>$C$4</formula>
    </cfRule>
  </conditionalFormatting>
  <conditionalFormatting sqref="V22">
    <cfRule type="cellIs" dxfId="2748" priority="2662" operator="lessThan">
      <formula>$C$4</formula>
    </cfRule>
  </conditionalFormatting>
  <conditionalFormatting sqref="V23">
    <cfRule type="cellIs" dxfId="2747" priority="2663" operator="lessThan">
      <formula>$C$4</formula>
    </cfRule>
  </conditionalFormatting>
  <conditionalFormatting sqref="V24">
    <cfRule type="cellIs" dxfId="2746" priority="2664" operator="lessThan">
      <formula>$C$4</formula>
    </cfRule>
  </conditionalFormatting>
  <conditionalFormatting sqref="V25">
    <cfRule type="cellIs" dxfId="2745" priority="2665" operator="lessThan">
      <formula>$C$4</formula>
    </cfRule>
  </conditionalFormatting>
  <conditionalFormatting sqref="V26">
    <cfRule type="cellIs" dxfId="2744" priority="2666" operator="lessThan">
      <formula>$C$4</formula>
    </cfRule>
  </conditionalFormatting>
  <conditionalFormatting sqref="V27">
    <cfRule type="cellIs" dxfId="2743" priority="2667" operator="lessThan">
      <formula>$C$4</formula>
    </cfRule>
  </conditionalFormatting>
  <conditionalFormatting sqref="V28">
    <cfRule type="cellIs" dxfId="2742" priority="2668" operator="lessThan">
      <formula>$C$4</formula>
    </cfRule>
  </conditionalFormatting>
  <conditionalFormatting sqref="V29">
    <cfRule type="cellIs" dxfId="2741" priority="2669" operator="lessThan">
      <formula>$C$4</formula>
    </cfRule>
  </conditionalFormatting>
  <conditionalFormatting sqref="V30">
    <cfRule type="cellIs" dxfId="2740" priority="2670" operator="lessThan">
      <formula>$C$4</formula>
    </cfRule>
  </conditionalFormatting>
  <conditionalFormatting sqref="V31">
    <cfRule type="cellIs" dxfId="2739" priority="2671" operator="lessThan">
      <formula>$C$4</formula>
    </cfRule>
  </conditionalFormatting>
  <conditionalFormatting sqref="V32">
    <cfRule type="cellIs" dxfId="2738" priority="2672" operator="lessThan">
      <formula>$C$4</formula>
    </cfRule>
  </conditionalFormatting>
  <conditionalFormatting sqref="V33">
    <cfRule type="cellIs" dxfId="2737" priority="2673" operator="lessThan">
      <formula>$C$4</formula>
    </cfRule>
  </conditionalFormatting>
  <conditionalFormatting sqref="V34">
    <cfRule type="cellIs" dxfId="2736" priority="2674" operator="lessThan">
      <formula>$C$4</formula>
    </cfRule>
  </conditionalFormatting>
  <conditionalFormatting sqref="V35">
    <cfRule type="cellIs" dxfId="2735" priority="2675" operator="lessThan">
      <formula>$C$4</formula>
    </cfRule>
  </conditionalFormatting>
  <conditionalFormatting sqref="V36">
    <cfRule type="cellIs" dxfId="2734" priority="2676" operator="lessThan">
      <formula>$C$4</formula>
    </cfRule>
  </conditionalFormatting>
  <conditionalFormatting sqref="V37">
    <cfRule type="cellIs" dxfId="2733" priority="2677" operator="lessThan">
      <formula>$C$4</formula>
    </cfRule>
  </conditionalFormatting>
  <conditionalFormatting sqref="V38">
    <cfRule type="cellIs" dxfId="2732" priority="2678" operator="lessThan">
      <formula>$C$4</formula>
    </cfRule>
  </conditionalFormatting>
  <conditionalFormatting sqref="V39">
    <cfRule type="cellIs" dxfId="2731" priority="2679" operator="lessThan">
      <formula>$C$4</formula>
    </cfRule>
  </conditionalFormatting>
  <conditionalFormatting sqref="V40">
    <cfRule type="cellIs" dxfId="2730" priority="2680" operator="lessThan">
      <formula>$C$4</formula>
    </cfRule>
  </conditionalFormatting>
  <conditionalFormatting sqref="V41">
    <cfRule type="cellIs" dxfId="2729" priority="2681" operator="lessThan">
      <formula>$C$4</formula>
    </cfRule>
  </conditionalFormatting>
  <conditionalFormatting sqref="V42">
    <cfRule type="cellIs" dxfId="2728" priority="2682" operator="lessThan">
      <formula>$C$4</formula>
    </cfRule>
  </conditionalFormatting>
  <conditionalFormatting sqref="V43">
    <cfRule type="cellIs" dxfId="2727" priority="2683" operator="lessThan">
      <formula>$C$4</formula>
    </cfRule>
  </conditionalFormatting>
  <conditionalFormatting sqref="V44">
    <cfRule type="cellIs" dxfId="2726" priority="2684" operator="lessThan">
      <formula>$C$4</formula>
    </cfRule>
  </conditionalFormatting>
  <conditionalFormatting sqref="V45">
    <cfRule type="cellIs" dxfId="2725" priority="2685" operator="lessThan">
      <formula>$C$4</formula>
    </cfRule>
  </conditionalFormatting>
  <conditionalFormatting sqref="V46">
    <cfRule type="cellIs" dxfId="2724" priority="2686" operator="lessThan">
      <formula>$C$4</formula>
    </cfRule>
  </conditionalFormatting>
  <conditionalFormatting sqref="V47">
    <cfRule type="cellIs" dxfId="2723" priority="2687" operator="lessThan">
      <formula>$C$4</formula>
    </cfRule>
  </conditionalFormatting>
  <conditionalFormatting sqref="V48">
    <cfRule type="cellIs" dxfId="2722" priority="2688" operator="lessThan">
      <formula>$C$4</formula>
    </cfRule>
  </conditionalFormatting>
  <conditionalFormatting sqref="V49">
    <cfRule type="cellIs" dxfId="2721" priority="2689" operator="lessThan">
      <formula>$C$4</formula>
    </cfRule>
  </conditionalFormatting>
  <conditionalFormatting sqref="V50">
    <cfRule type="cellIs" dxfId="2720" priority="2690" operator="lessThan">
      <formula>$C$4</formula>
    </cfRule>
  </conditionalFormatting>
  <conditionalFormatting sqref="V51">
    <cfRule type="cellIs" dxfId="2719" priority="2691" operator="lessThan">
      <formula>$C$4</formula>
    </cfRule>
  </conditionalFormatting>
  <conditionalFormatting sqref="V52">
    <cfRule type="cellIs" dxfId="2718" priority="2692" operator="lessThan">
      <formula>$C$4</formula>
    </cfRule>
  </conditionalFormatting>
  <conditionalFormatting sqref="V53">
    <cfRule type="cellIs" dxfId="2717" priority="2693" operator="lessThan">
      <formula>$C$4</formula>
    </cfRule>
  </conditionalFormatting>
  <conditionalFormatting sqref="V54">
    <cfRule type="cellIs" dxfId="2716" priority="2694" operator="lessThan">
      <formula>$C$4</formula>
    </cfRule>
  </conditionalFormatting>
  <conditionalFormatting sqref="V55">
    <cfRule type="cellIs" dxfId="2715" priority="2695" operator="lessThan">
      <formula>$C$4</formula>
    </cfRule>
  </conditionalFormatting>
  <conditionalFormatting sqref="V56">
    <cfRule type="cellIs" dxfId="2714" priority="2696" operator="lessThan">
      <formula>$C$4</formula>
    </cfRule>
  </conditionalFormatting>
  <conditionalFormatting sqref="V57">
    <cfRule type="cellIs" dxfId="2713" priority="2697" operator="lessThan">
      <formula>$C$4</formula>
    </cfRule>
  </conditionalFormatting>
  <conditionalFormatting sqref="V58">
    <cfRule type="cellIs" dxfId="2712" priority="2698" operator="lessThan">
      <formula>$C$4</formula>
    </cfRule>
  </conditionalFormatting>
  <conditionalFormatting sqref="V59">
    <cfRule type="cellIs" dxfId="2711" priority="2699" operator="lessThan">
      <formula>$C$4</formula>
    </cfRule>
  </conditionalFormatting>
  <conditionalFormatting sqref="V60">
    <cfRule type="cellIs" dxfId="2710" priority="2700" operator="lessThan">
      <formula>$C$4</formula>
    </cfRule>
  </conditionalFormatting>
  <conditionalFormatting sqref="CR11">
    <cfRule type="cellIs" dxfId="2709" priority="2701" operator="lessThan">
      <formula>$C$4</formula>
    </cfRule>
  </conditionalFormatting>
  <conditionalFormatting sqref="CR11">
    <cfRule type="cellIs" dxfId="2708" priority="2702" operator="lessThan">
      <formula>$C$4</formula>
    </cfRule>
  </conditionalFormatting>
  <conditionalFormatting sqref="CR12">
    <cfRule type="cellIs" dxfId="2707" priority="2703" operator="lessThan">
      <formula>$C$4</formula>
    </cfRule>
  </conditionalFormatting>
  <conditionalFormatting sqref="CR12">
    <cfRule type="cellIs" dxfId="2706" priority="2704" operator="lessThan">
      <formula>$C$4</formula>
    </cfRule>
  </conditionalFormatting>
  <conditionalFormatting sqref="CR13">
    <cfRule type="cellIs" dxfId="2705" priority="2705" operator="lessThan">
      <formula>$C$4</formula>
    </cfRule>
  </conditionalFormatting>
  <conditionalFormatting sqref="CR13">
    <cfRule type="cellIs" dxfId="2704" priority="2706" operator="lessThan">
      <formula>$C$4</formula>
    </cfRule>
  </conditionalFormatting>
  <conditionalFormatting sqref="CR14">
    <cfRule type="cellIs" dxfId="2703" priority="2707" operator="lessThan">
      <formula>$C$4</formula>
    </cfRule>
  </conditionalFormatting>
  <conditionalFormatting sqref="CR14">
    <cfRule type="cellIs" dxfId="2702" priority="2708" operator="lessThan">
      <formula>$C$4</formula>
    </cfRule>
  </conditionalFormatting>
  <conditionalFormatting sqref="CR15">
    <cfRule type="cellIs" dxfId="2701" priority="2709" operator="lessThan">
      <formula>$C$4</formula>
    </cfRule>
  </conditionalFormatting>
  <conditionalFormatting sqref="CR15">
    <cfRule type="cellIs" dxfId="2700" priority="2710" operator="lessThan">
      <formula>$C$4</formula>
    </cfRule>
  </conditionalFormatting>
  <conditionalFormatting sqref="CR16">
    <cfRule type="cellIs" dxfId="2699" priority="2711" operator="lessThan">
      <formula>$C$4</formula>
    </cfRule>
  </conditionalFormatting>
  <conditionalFormatting sqref="CR16">
    <cfRule type="cellIs" dxfId="2698" priority="2712" operator="lessThan">
      <formula>$C$4</formula>
    </cfRule>
  </conditionalFormatting>
  <conditionalFormatting sqref="CR17">
    <cfRule type="cellIs" dxfId="2697" priority="2713" operator="lessThan">
      <formula>$C$4</formula>
    </cfRule>
  </conditionalFormatting>
  <conditionalFormatting sqref="CR17">
    <cfRule type="cellIs" dxfId="2696" priority="2714" operator="lessThan">
      <formula>$C$4</formula>
    </cfRule>
  </conditionalFormatting>
  <conditionalFormatting sqref="CR18">
    <cfRule type="cellIs" dxfId="2695" priority="2715" operator="lessThan">
      <formula>$C$4</formula>
    </cfRule>
  </conditionalFormatting>
  <conditionalFormatting sqref="CR18">
    <cfRule type="cellIs" dxfId="2694" priority="2716" operator="lessThan">
      <formula>$C$4</formula>
    </cfRule>
  </conditionalFormatting>
  <conditionalFormatting sqref="CR19">
    <cfRule type="cellIs" dxfId="2693" priority="2717" operator="lessThan">
      <formula>$C$4</formula>
    </cfRule>
  </conditionalFormatting>
  <conditionalFormatting sqref="CR19">
    <cfRule type="cellIs" dxfId="2692" priority="2718" operator="lessThan">
      <formula>$C$4</formula>
    </cfRule>
  </conditionalFormatting>
  <conditionalFormatting sqref="CR20">
    <cfRule type="cellIs" dxfId="2691" priority="2719" operator="lessThan">
      <formula>$C$4</formula>
    </cfRule>
  </conditionalFormatting>
  <conditionalFormatting sqref="CR20">
    <cfRule type="cellIs" dxfId="2690" priority="2720" operator="lessThan">
      <formula>$C$4</formula>
    </cfRule>
  </conditionalFormatting>
  <conditionalFormatting sqref="CR21">
    <cfRule type="cellIs" dxfId="2689" priority="2721" operator="lessThan">
      <formula>$C$4</formula>
    </cfRule>
  </conditionalFormatting>
  <conditionalFormatting sqref="CR21">
    <cfRule type="cellIs" dxfId="2688" priority="2722" operator="lessThan">
      <formula>$C$4</formula>
    </cfRule>
  </conditionalFormatting>
  <conditionalFormatting sqref="CR22">
    <cfRule type="cellIs" dxfId="2687" priority="2723" operator="lessThan">
      <formula>$C$4</formula>
    </cfRule>
  </conditionalFormatting>
  <conditionalFormatting sqref="CR22">
    <cfRule type="cellIs" dxfId="2686" priority="2724" operator="lessThan">
      <formula>$C$4</formula>
    </cfRule>
  </conditionalFormatting>
  <conditionalFormatting sqref="CR23">
    <cfRule type="cellIs" dxfId="2685" priority="2725" operator="lessThan">
      <formula>$C$4</formula>
    </cfRule>
  </conditionalFormatting>
  <conditionalFormatting sqref="CR23">
    <cfRule type="cellIs" dxfId="2684" priority="2726" operator="lessThan">
      <formula>$C$4</formula>
    </cfRule>
  </conditionalFormatting>
  <conditionalFormatting sqref="CR24">
    <cfRule type="cellIs" dxfId="2683" priority="2727" operator="lessThan">
      <formula>$C$4</formula>
    </cfRule>
  </conditionalFormatting>
  <conditionalFormatting sqref="CR24">
    <cfRule type="cellIs" dxfId="2682" priority="2728" operator="lessThan">
      <formula>$C$4</formula>
    </cfRule>
  </conditionalFormatting>
  <conditionalFormatting sqref="CR25">
    <cfRule type="cellIs" dxfId="2681" priority="2729" operator="lessThan">
      <formula>$C$4</formula>
    </cfRule>
  </conditionalFormatting>
  <conditionalFormatting sqref="CR25">
    <cfRule type="cellIs" dxfId="2680" priority="2730" operator="lessThan">
      <formula>$C$4</formula>
    </cfRule>
  </conditionalFormatting>
  <conditionalFormatting sqref="CR26">
    <cfRule type="cellIs" dxfId="2679" priority="2731" operator="lessThan">
      <formula>$C$4</formula>
    </cfRule>
  </conditionalFormatting>
  <conditionalFormatting sqref="CR26">
    <cfRule type="cellIs" dxfId="2678" priority="2732" operator="lessThan">
      <formula>$C$4</formula>
    </cfRule>
  </conditionalFormatting>
  <conditionalFormatting sqref="CR27">
    <cfRule type="cellIs" dxfId="2677" priority="2733" operator="lessThan">
      <formula>$C$4</formula>
    </cfRule>
  </conditionalFormatting>
  <conditionalFormatting sqref="CR27">
    <cfRule type="cellIs" dxfId="2676" priority="2734" operator="lessThan">
      <formula>$C$4</formula>
    </cfRule>
  </conditionalFormatting>
  <conditionalFormatting sqref="CR28">
    <cfRule type="cellIs" dxfId="2675" priority="2735" operator="lessThan">
      <formula>$C$4</formula>
    </cfRule>
  </conditionalFormatting>
  <conditionalFormatting sqref="CR28">
    <cfRule type="cellIs" dxfId="2674" priority="2736" operator="lessThan">
      <formula>$C$4</formula>
    </cfRule>
  </conditionalFormatting>
  <conditionalFormatting sqref="CR29">
    <cfRule type="cellIs" dxfId="2673" priority="2737" operator="lessThan">
      <formula>$C$4</formula>
    </cfRule>
  </conditionalFormatting>
  <conditionalFormatting sqref="CR29">
    <cfRule type="cellIs" dxfId="2672" priority="2738" operator="lessThan">
      <formula>$C$4</formula>
    </cfRule>
  </conditionalFormatting>
  <conditionalFormatting sqref="CR30">
    <cfRule type="cellIs" dxfId="2671" priority="2739" operator="lessThan">
      <formula>$C$4</formula>
    </cfRule>
  </conditionalFormatting>
  <conditionalFormatting sqref="CR30">
    <cfRule type="cellIs" dxfId="2670" priority="2740" operator="lessThan">
      <formula>$C$4</formula>
    </cfRule>
  </conditionalFormatting>
  <conditionalFormatting sqref="CR31">
    <cfRule type="cellIs" dxfId="2669" priority="2741" operator="lessThan">
      <formula>$C$4</formula>
    </cfRule>
  </conditionalFormatting>
  <conditionalFormatting sqref="CR31">
    <cfRule type="cellIs" dxfId="2668" priority="2742" operator="lessThan">
      <formula>$C$4</formula>
    </cfRule>
  </conditionalFormatting>
  <conditionalFormatting sqref="CR32">
    <cfRule type="cellIs" dxfId="2667" priority="2743" operator="lessThan">
      <formula>$C$4</formula>
    </cfRule>
  </conditionalFormatting>
  <conditionalFormatting sqref="CR32">
    <cfRule type="cellIs" dxfId="2666" priority="2744" operator="lessThan">
      <formula>$C$4</formula>
    </cfRule>
  </conditionalFormatting>
  <conditionalFormatting sqref="CR33">
    <cfRule type="cellIs" dxfId="2665" priority="2745" operator="lessThan">
      <formula>$C$4</formula>
    </cfRule>
  </conditionalFormatting>
  <conditionalFormatting sqref="CR33">
    <cfRule type="cellIs" dxfId="2664" priority="2746" operator="lessThan">
      <formula>$C$4</formula>
    </cfRule>
  </conditionalFormatting>
  <conditionalFormatting sqref="CR34">
    <cfRule type="cellIs" dxfId="2663" priority="2747" operator="lessThan">
      <formula>$C$4</formula>
    </cfRule>
  </conditionalFormatting>
  <conditionalFormatting sqref="CR34">
    <cfRule type="cellIs" dxfId="2662" priority="2748" operator="lessThan">
      <formula>$C$4</formula>
    </cfRule>
  </conditionalFormatting>
  <conditionalFormatting sqref="CR35">
    <cfRule type="cellIs" dxfId="2661" priority="2749" operator="lessThan">
      <formula>$C$4</formula>
    </cfRule>
  </conditionalFormatting>
  <conditionalFormatting sqref="CR35">
    <cfRule type="cellIs" dxfId="2660" priority="2750" operator="lessThan">
      <formula>$C$4</formula>
    </cfRule>
  </conditionalFormatting>
  <conditionalFormatting sqref="CR36">
    <cfRule type="cellIs" dxfId="2659" priority="2751" operator="lessThan">
      <formula>$C$4</formula>
    </cfRule>
  </conditionalFormatting>
  <conditionalFormatting sqref="CR36">
    <cfRule type="cellIs" dxfId="2658" priority="2752" operator="lessThan">
      <formula>$C$4</formula>
    </cfRule>
  </conditionalFormatting>
  <conditionalFormatting sqref="CR37">
    <cfRule type="cellIs" dxfId="2657" priority="2753" operator="lessThan">
      <formula>$C$4</formula>
    </cfRule>
  </conditionalFormatting>
  <conditionalFormatting sqref="CR37">
    <cfRule type="cellIs" dxfId="2656" priority="2754" operator="lessThan">
      <formula>$C$4</formula>
    </cfRule>
  </conditionalFormatting>
  <conditionalFormatting sqref="CR38">
    <cfRule type="cellIs" dxfId="2655" priority="2755" operator="lessThan">
      <formula>$C$4</formula>
    </cfRule>
  </conditionalFormatting>
  <conditionalFormatting sqref="CR38">
    <cfRule type="cellIs" dxfId="2654" priority="2756" operator="lessThan">
      <formula>$C$4</formula>
    </cfRule>
  </conditionalFormatting>
  <conditionalFormatting sqref="CR39">
    <cfRule type="cellIs" dxfId="2653" priority="2757" operator="lessThan">
      <formula>$C$4</formula>
    </cfRule>
  </conditionalFormatting>
  <conditionalFormatting sqref="CR39">
    <cfRule type="cellIs" dxfId="2652" priority="2758" operator="lessThan">
      <formula>$C$4</formula>
    </cfRule>
  </conditionalFormatting>
  <conditionalFormatting sqref="CR40">
    <cfRule type="cellIs" dxfId="2651" priority="2759" operator="lessThan">
      <formula>$C$4</formula>
    </cfRule>
  </conditionalFormatting>
  <conditionalFormatting sqref="CR40">
    <cfRule type="cellIs" dxfId="2650" priority="2760" operator="lessThan">
      <formula>$C$4</formula>
    </cfRule>
  </conditionalFormatting>
  <conditionalFormatting sqref="CR41">
    <cfRule type="cellIs" dxfId="2649" priority="2761" operator="lessThan">
      <formula>$C$4</formula>
    </cfRule>
  </conditionalFormatting>
  <conditionalFormatting sqref="CR41">
    <cfRule type="cellIs" dxfId="2648" priority="2762" operator="lessThan">
      <formula>$C$4</formula>
    </cfRule>
  </conditionalFormatting>
  <conditionalFormatting sqref="CR42">
    <cfRule type="cellIs" dxfId="2647" priority="2763" operator="lessThan">
      <formula>$C$4</formula>
    </cfRule>
  </conditionalFormatting>
  <conditionalFormatting sqref="CR42">
    <cfRule type="cellIs" dxfId="2646" priority="2764" operator="lessThan">
      <formula>$C$4</formula>
    </cfRule>
  </conditionalFormatting>
  <conditionalFormatting sqref="CR43">
    <cfRule type="cellIs" dxfId="2645" priority="2765" operator="lessThan">
      <formula>$C$4</formula>
    </cfRule>
  </conditionalFormatting>
  <conditionalFormatting sqref="CR43">
    <cfRule type="cellIs" dxfId="2644" priority="2766" operator="lessThan">
      <formula>$C$4</formula>
    </cfRule>
  </conditionalFormatting>
  <conditionalFormatting sqref="CR44">
    <cfRule type="cellIs" dxfId="2643" priority="2767" operator="lessThan">
      <formula>$C$4</formula>
    </cfRule>
  </conditionalFormatting>
  <conditionalFormatting sqref="CR44">
    <cfRule type="cellIs" dxfId="2642" priority="2768" operator="lessThan">
      <formula>$C$4</formula>
    </cfRule>
  </conditionalFormatting>
  <conditionalFormatting sqref="CR45">
    <cfRule type="cellIs" dxfId="2641" priority="2769" operator="lessThan">
      <formula>$C$4</formula>
    </cfRule>
  </conditionalFormatting>
  <conditionalFormatting sqref="CR45">
    <cfRule type="cellIs" dxfId="2640" priority="2770" operator="lessThan">
      <formula>$C$4</formula>
    </cfRule>
  </conditionalFormatting>
  <conditionalFormatting sqref="CR46">
    <cfRule type="cellIs" dxfId="2639" priority="2771" operator="lessThan">
      <formula>$C$4</formula>
    </cfRule>
  </conditionalFormatting>
  <conditionalFormatting sqref="CR46">
    <cfRule type="cellIs" dxfId="2638" priority="2772" operator="lessThan">
      <formula>$C$4</formula>
    </cfRule>
  </conditionalFormatting>
  <conditionalFormatting sqref="CR47">
    <cfRule type="cellIs" dxfId="2637" priority="2773" operator="lessThan">
      <formula>$C$4</formula>
    </cfRule>
  </conditionalFormatting>
  <conditionalFormatting sqref="CR47">
    <cfRule type="cellIs" dxfId="2636" priority="2774" operator="lessThan">
      <formula>$C$4</formula>
    </cfRule>
  </conditionalFormatting>
  <conditionalFormatting sqref="CR48">
    <cfRule type="cellIs" dxfId="2635" priority="2775" operator="lessThan">
      <formula>$C$4</formula>
    </cfRule>
  </conditionalFormatting>
  <conditionalFormatting sqref="CR48">
    <cfRule type="cellIs" dxfId="2634" priority="2776" operator="lessThan">
      <formula>$C$4</formula>
    </cfRule>
  </conditionalFormatting>
  <conditionalFormatting sqref="CR49">
    <cfRule type="cellIs" dxfId="2633" priority="2777" operator="lessThan">
      <formula>$C$4</formula>
    </cfRule>
  </conditionalFormatting>
  <conditionalFormatting sqref="CR49">
    <cfRule type="cellIs" dxfId="2632" priority="2778" operator="lessThan">
      <formula>$C$4</formula>
    </cfRule>
  </conditionalFormatting>
  <conditionalFormatting sqref="CR50">
    <cfRule type="cellIs" dxfId="2631" priority="2779" operator="lessThan">
      <formula>$C$4</formula>
    </cfRule>
  </conditionalFormatting>
  <conditionalFormatting sqref="CR50">
    <cfRule type="cellIs" dxfId="2630" priority="2780" operator="lessThan">
      <formula>$C$4</formula>
    </cfRule>
  </conditionalFormatting>
  <conditionalFormatting sqref="CR51">
    <cfRule type="cellIs" dxfId="2629" priority="2781" operator="lessThan">
      <formula>$C$4</formula>
    </cfRule>
  </conditionalFormatting>
  <conditionalFormatting sqref="CR51">
    <cfRule type="cellIs" dxfId="2628" priority="2782" operator="lessThan">
      <formula>$C$4</formula>
    </cfRule>
  </conditionalFormatting>
  <conditionalFormatting sqref="CR52">
    <cfRule type="cellIs" dxfId="2627" priority="2783" operator="lessThan">
      <formula>$C$4</formula>
    </cfRule>
  </conditionalFormatting>
  <conditionalFormatting sqref="CR52">
    <cfRule type="cellIs" dxfId="2626" priority="2784" operator="lessThan">
      <formula>$C$4</formula>
    </cfRule>
  </conditionalFormatting>
  <conditionalFormatting sqref="CR53">
    <cfRule type="cellIs" dxfId="2625" priority="2785" operator="lessThan">
      <formula>$C$4</formula>
    </cfRule>
  </conditionalFormatting>
  <conditionalFormatting sqref="CR53">
    <cfRule type="cellIs" dxfId="2624" priority="2786" operator="lessThan">
      <formula>$C$4</formula>
    </cfRule>
  </conditionalFormatting>
  <conditionalFormatting sqref="CR54">
    <cfRule type="cellIs" dxfId="2623" priority="2787" operator="lessThan">
      <formula>$C$4</formula>
    </cfRule>
  </conditionalFormatting>
  <conditionalFormatting sqref="CR54">
    <cfRule type="cellIs" dxfId="2622" priority="2788" operator="lessThan">
      <formula>$C$4</formula>
    </cfRule>
  </conditionalFormatting>
  <conditionalFormatting sqref="CR55">
    <cfRule type="cellIs" dxfId="2621" priority="2789" operator="lessThan">
      <formula>$C$4</formula>
    </cfRule>
  </conditionalFormatting>
  <conditionalFormatting sqref="CR55">
    <cfRule type="cellIs" dxfId="2620" priority="2790" operator="lessThan">
      <formula>$C$4</formula>
    </cfRule>
  </conditionalFormatting>
  <conditionalFormatting sqref="CR56">
    <cfRule type="cellIs" dxfId="2619" priority="2791" operator="lessThan">
      <formula>$C$4</formula>
    </cfRule>
  </conditionalFormatting>
  <conditionalFormatting sqref="CR56">
    <cfRule type="cellIs" dxfId="2618" priority="2792" operator="lessThan">
      <formula>$C$4</formula>
    </cfRule>
  </conditionalFormatting>
  <conditionalFormatting sqref="CR57">
    <cfRule type="cellIs" dxfId="2617" priority="2793" operator="lessThan">
      <formula>$C$4</formula>
    </cfRule>
  </conditionalFormatting>
  <conditionalFormatting sqref="CR57">
    <cfRule type="cellIs" dxfId="2616" priority="2794" operator="lessThan">
      <formula>$C$4</formula>
    </cfRule>
  </conditionalFormatting>
  <conditionalFormatting sqref="CR58">
    <cfRule type="cellIs" dxfId="2615" priority="2795" operator="lessThan">
      <formula>$C$4</formula>
    </cfRule>
  </conditionalFormatting>
  <conditionalFormatting sqref="CR58">
    <cfRule type="cellIs" dxfId="2614" priority="2796" operator="lessThan">
      <formula>$C$4</formula>
    </cfRule>
  </conditionalFormatting>
  <conditionalFormatting sqref="CR59">
    <cfRule type="cellIs" dxfId="2613" priority="2797" operator="lessThan">
      <formula>$C$4</formula>
    </cfRule>
  </conditionalFormatting>
  <conditionalFormatting sqref="CR59">
    <cfRule type="cellIs" dxfId="2612" priority="2798" operator="lessThan">
      <formula>$C$4</formula>
    </cfRule>
  </conditionalFormatting>
  <conditionalFormatting sqref="CR60">
    <cfRule type="cellIs" dxfId="2611" priority="2799" operator="lessThan">
      <formula>$C$4</formula>
    </cfRule>
  </conditionalFormatting>
  <conditionalFormatting sqref="CR60">
    <cfRule type="cellIs" dxfId="2610" priority="2800" operator="lessThan">
      <formula>$C$4</formula>
    </cfRule>
  </conditionalFormatting>
  <conditionalFormatting sqref="CW10">
    <cfRule type="cellIs" dxfId="2609" priority="2801" operator="lessThan">
      <formula>1</formula>
    </cfRule>
  </conditionalFormatting>
  <conditionalFormatting sqref="CW11">
    <cfRule type="cellIs" dxfId="2608" priority="2802" operator="lessThan">
      <formula>1</formula>
    </cfRule>
  </conditionalFormatting>
  <conditionalFormatting sqref="CW12">
    <cfRule type="cellIs" dxfId="2607" priority="2803" operator="lessThan">
      <formula>1</formula>
    </cfRule>
  </conditionalFormatting>
  <conditionalFormatting sqref="CW13">
    <cfRule type="cellIs" dxfId="2606" priority="2804" operator="lessThan">
      <formula>1</formula>
    </cfRule>
  </conditionalFormatting>
  <conditionalFormatting sqref="CW14">
    <cfRule type="cellIs" dxfId="2605" priority="2805" operator="lessThan">
      <formula>1</formula>
    </cfRule>
  </conditionalFormatting>
  <conditionalFormatting sqref="CW15">
    <cfRule type="cellIs" dxfId="2604" priority="2806" operator="lessThan">
      <formula>1</formula>
    </cfRule>
  </conditionalFormatting>
  <conditionalFormatting sqref="CW16">
    <cfRule type="cellIs" dxfId="2603" priority="2807" operator="lessThan">
      <formula>1</formula>
    </cfRule>
  </conditionalFormatting>
  <conditionalFormatting sqref="CW17">
    <cfRule type="cellIs" dxfId="2602" priority="2808" operator="lessThan">
      <formula>1</formula>
    </cfRule>
  </conditionalFormatting>
  <conditionalFormatting sqref="CW18">
    <cfRule type="cellIs" dxfId="2601" priority="2809" operator="lessThan">
      <formula>1</formula>
    </cfRule>
  </conditionalFormatting>
  <conditionalFormatting sqref="CW19">
    <cfRule type="cellIs" dxfId="2600" priority="2810" operator="lessThan">
      <formula>1</formula>
    </cfRule>
  </conditionalFormatting>
  <conditionalFormatting sqref="CW23">
    <cfRule type="cellIs" dxfId="2599" priority="2811" operator="lessThan">
      <formula>1</formula>
    </cfRule>
  </conditionalFormatting>
  <conditionalFormatting sqref="CW24">
    <cfRule type="cellIs" dxfId="2598" priority="2812" operator="lessThan">
      <formula>1</formula>
    </cfRule>
  </conditionalFormatting>
  <conditionalFormatting sqref="CW25">
    <cfRule type="cellIs" dxfId="2597" priority="2813" operator="lessThan">
      <formula>1</formula>
    </cfRule>
  </conditionalFormatting>
  <conditionalFormatting sqref="CW26">
    <cfRule type="cellIs" dxfId="2596" priority="2814" operator="lessThan">
      <formula>1</formula>
    </cfRule>
  </conditionalFormatting>
  <conditionalFormatting sqref="CW27">
    <cfRule type="cellIs" dxfId="2595" priority="2815" operator="lessThan">
      <formula>1</formula>
    </cfRule>
  </conditionalFormatting>
  <conditionalFormatting sqref="CW28">
    <cfRule type="cellIs" dxfId="2594" priority="2816" operator="lessThan">
      <formula>1</formula>
    </cfRule>
  </conditionalFormatting>
  <conditionalFormatting sqref="CW29">
    <cfRule type="cellIs" dxfId="2593" priority="2817" operator="lessThan">
      <formula>1</formula>
    </cfRule>
  </conditionalFormatting>
  <conditionalFormatting sqref="CW30">
    <cfRule type="cellIs" dxfId="2592" priority="2818" operator="lessThan">
      <formula>1</formula>
    </cfRule>
  </conditionalFormatting>
  <conditionalFormatting sqref="CW31">
    <cfRule type="cellIs" dxfId="2591" priority="2819" operator="lessThan">
      <formula>1</formula>
    </cfRule>
  </conditionalFormatting>
  <conditionalFormatting sqref="CW32">
    <cfRule type="cellIs" dxfId="2590" priority="2820" operator="lessThan">
      <formula>1</formula>
    </cfRule>
  </conditionalFormatting>
  <conditionalFormatting sqref="AX11">
    <cfRule type="cellIs" dxfId="2589" priority="2821" operator="lessThan">
      <formula>$C$4</formula>
    </cfRule>
  </conditionalFormatting>
  <conditionalFormatting sqref="AX11">
    <cfRule type="cellIs" dxfId="2588" priority="2822" operator="lessThan">
      <formula>$C$4</formula>
    </cfRule>
  </conditionalFormatting>
  <conditionalFormatting sqref="AX12">
    <cfRule type="cellIs" dxfId="2587" priority="2823" operator="lessThan">
      <formula>$C$4</formula>
    </cfRule>
  </conditionalFormatting>
  <conditionalFormatting sqref="AX12">
    <cfRule type="cellIs" dxfId="2586" priority="2824" operator="lessThan">
      <formula>$C$4</formula>
    </cfRule>
  </conditionalFormatting>
  <conditionalFormatting sqref="AX13">
    <cfRule type="cellIs" dxfId="2585" priority="2825" operator="lessThan">
      <formula>$C$4</formula>
    </cfRule>
  </conditionalFormatting>
  <conditionalFormatting sqref="AX13">
    <cfRule type="cellIs" dxfId="2584" priority="2826" operator="lessThan">
      <formula>$C$4</formula>
    </cfRule>
  </conditionalFormatting>
  <conditionalFormatting sqref="AX14">
    <cfRule type="cellIs" dxfId="2583" priority="2827" operator="lessThan">
      <formula>$C$4</formula>
    </cfRule>
  </conditionalFormatting>
  <conditionalFormatting sqref="AX14">
    <cfRule type="cellIs" dxfId="2582" priority="2828" operator="lessThan">
      <formula>$C$4</formula>
    </cfRule>
  </conditionalFormatting>
  <conditionalFormatting sqref="AX15">
    <cfRule type="cellIs" dxfId="2581" priority="2829" operator="lessThan">
      <formula>$C$4</formula>
    </cfRule>
  </conditionalFormatting>
  <conditionalFormatting sqref="AX15">
    <cfRule type="cellIs" dxfId="2580" priority="2830" operator="lessThan">
      <formula>$C$4</formula>
    </cfRule>
  </conditionalFormatting>
  <conditionalFormatting sqref="AX16">
    <cfRule type="cellIs" dxfId="2579" priority="2831" operator="lessThan">
      <formula>$C$4</formula>
    </cfRule>
  </conditionalFormatting>
  <conditionalFormatting sqref="AX16">
    <cfRule type="cellIs" dxfId="2578" priority="2832" operator="lessThan">
      <formula>$C$4</formula>
    </cfRule>
  </conditionalFormatting>
  <conditionalFormatting sqref="AX17">
    <cfRule type="cellIs" dxfId="2577" priority="2833" operator="lessThan">
      <formula>$C$4</formula>
    </cfRule>
  </conditionalFormatting>
  <conditionalFormatting sqref="AX17">
    <cfRule type="cellIs" dxfId="2576" priority="2834" operator="lessThan">
      <formula>$C$4</formula>
    </cfRule>
  </conditionalFormatting>
  <conditionalFormatting sqref="AX18">
    <cfRule type="cellIs" dxfId="2575" priority="2835" operator="lessThan">
      <formula>$C$4</formula>
    </cfRule>
  </conditionalFormatting>
  <conditionalFormatting sqref="AX18">
    <cfRule type="cellIs" dxfId="2574" priority="2836" operator="lessThan">
      <formula>$C$4</formula>
    </cfRule>
  </conditionalFormatting>
  <conditionalFormatting sqref="AX19">
    <cfRule type="cellIs" dxfId="2573" priority="2837" operator="lessThan">
      <formula>$C$4</formula>
    </cfRule>
  </conditionalFormatting>
  <conditionalFormatting sqref="AX19">
    <cfRule type="cellIs" dxfId="2572" priority="2838" operator="lessThan">
      <formula>$C$4</formula>
    </cfRule>
  </conditionalFormatting>
  <conditionalFormatting sqref="AX20">
    <cfRule type="cellIs" dxfId="2571" priority="2839" operator="lessThan">
      <formula>$C$4</formula>
    </cfRule>
  </conditionalFormatting>
  <conditionalFormatting sqref="AX20">
    <cfRule type="cellIs" dxfId="2570" priority="2840" operator="lessThan">
      <formula>$C$4</formula>
    </cfRule>
  </conditionalFormatting>
  <conditionalFormatting sqref="AX21">
    <cfRule type="cellIs" dxfId="2569" priority="2841" operator="lessThan">
      <formula>$C$4</formula>
    </cfRule>
  </conditionalFormatting>
  <conditionalFormatting sqref="AX21">
    <cfRule type="cellIs" dxfId="2568" priority="2842" operator="lessThan">
      <formula>$C$4</formula>
    </cfRule>
  </conditionalFormatting>
  <conditionalFormatting sqref="AX22">
    <cfRule type="cellIs" dxfId="2567" priority="2843" operator="lessThan">
      <formula>$C$4</formula>
    </cfRule>
  </conditionalFormatting>
  <conditionalFormatting sqref="AX22">
    <cfRule type="cellIs" dxfId="2566" priority="2844" operator="lessThan">
      <formula>$C$4</formula>
    </cfRule>
  </conditionalFormatting>
  <conditionalFormatting sqref="AX23">
    <cfRule type="cellIs" dxfId="2565" priority="2845" operator="lessThan">
      <formula>$C$4</formula>
    </cfRule>
  </conditionalFormatting>
  <conditionalFormatting sqref="AX23">
    <cfRule type="cellIs" dxfId="2564" priority="2846" operator="lessThan">
      <formula>$C$4</formula>
    </cfRule>
  </conditionalFormatting>
  <conditionalFormatting sqref="AX24">
    <cfRule type="cellIs" dxfId="2563" priority="2847" operator="lessThan">
      <formula>$C$4</formula>
    </cfRule>
  </conditionalFormatting>
  <conditionalFormatting sqref="AX24">
    <cfRule type="cellIs" dxfId="2562" priority="2848" operator="lessThan">
      <formula>$C$4</formula>
    </cfRule>
  </conditionalFormatting>
  <conditionalFormatting sqref="AX25">
    <cfRule type="cellIs" dxfId="2561" priority="2849" operator="lessThan">
      <formula>$C$4</formula>
    </cfRule>
  </conditionalFormatting>
  <conditionalFormatting sqref="AX25">
    <cfRule type="cellIs" dxfId="2560" priority="2850" operator="lessThan">
      <formula>$C$4</formula>
    </cfRule>
  </conditionalFormatting>
  <conditionalFormatting sqref="AX26">
    <cfRule type="cellIs" dxfId="2559" priority="2851" operator="lessThan">
      <formula>$C$4</formula>
    </cfRule>
  </conditionalFormatting>
  <conditionalFormatting sqref="AX26">
    <cfRule type="cellIs" dxfId="2558" priority="2852" operator="lessThan">
      <formula>$C$4</formula>
    </cfRule>
  </conditionalFormatting>
  <conditionalFormatting sqref="AX27">
    <cfRule type="cellIs" dxfId="2557" priority="2853" operator="lessThan">
      <formula>$C$4</formula>
    </cfRule>
  </conditionalFormatting>
  <conditionalFormatting sqref="AX27">
    <cfRule type="cellIs" dxfId="2556" priority="2854" operator="lessThan">
      <formula>$C$4</formula>
    </cfRule>
  </conditionalFormatting>
  <conditionalFormatting sqref="AX28">
    <cfRule type="cellIs" dxfId="2555" priority="2855" operator="lessThan">
      <formula>$C$4</formula>
    </cfRule>
  </conditionalFormatting>
  <conditionalFormatting sqref="AX28">
    <cfRule type="cellIs" dxfId="2554" priority="2856" operator="lessThan">
      <formula>$C$4</formula>
    </cfRule>
  </conditionalFormatting>
  <conditionalFormatting sqref="AX29">
    <cfRule type="cellIs" dxfId="2553" priority="2857" operator="lessThan">
      <formula>$C$4</formula>
    </cfRule>
  </conditionalFormatting>
  <conditionalFormatting sqref="AX29">
    <cfRule type="cellIs" dxfId="2552" priority="2858" operator="lessThan">
      <formula>$C$4</formula>
    </cfRule>
  </conditionalFormatting>
  <conditionalFormatting sqref="AX30">
    <cfRule type="cellIs" dxfId="2551" priority="2859" operator="lessThan">
      <formula>$C$4</formula>
    </cfRule>
  </conditionalFormatting>
  <conditionalFormatting sqref="AX30">
    <cfRule type="cellIs" dxfId="2550" priority="2860" operator="lessThan">
      <formula>$C$4</formula>
    </cfRule>
  </conditionalFormatting>
  <conditionalFormatting sqref="AX31">
    <cfRule type="cellIs" dxfId="2549" priority="2861" operator="lessThan">
      <formula>$C$4</formula>
    </cfRule>
  </conditionalFormatting>
  <conditionalFormatting sqref="AX31">
    <cfRule type="cellIs" dxfId="2548" priority="2862" operator="lessThan">
      <formula>$C$4</formula>
    </cfRule>
  </conditionalFormatting>
  <conditionalFormatting sqref="AX32">
    <cfRule type="cellIs" dxfId="2547" priority="2863" operator="lessThan">
      <formula>$C$4</formula>
    </cfRule>
  </conditionalFormatting>
  <conditionalFormatting sqref="AX32">
    <cfRule type="cellIs" dxfId="2546" priority="2864" operator="lessThan">
      <formula>$C$4</formula>
    </cfRule>
  </conditionalFormatting>
  <conditionalFormatting sqref="AX33">
    <cfRule type="cellIs" dxfId="2545" priority="2865" operator="lessThan">
      <formula>$C$4</formula>
    </cfRule>
  </conditionalFormatting>
  <conditionalFormatting sqref="AX33">
    <cfRule type="cellIs" dxfId="2544" priority="2866" operator="lessThan">
      <formula>$C$4</formula>
    </cfRule>
  </conditionalFormatting>
  <conditionalFormatting sqref="AX34">
    <cfRule type="cellIs" dxfId="2543" priority="2867" operator="lessThan">
      <formula>$C$4</formula>
    </cfRule>
  </conditionalFormatting>
  <conditionalFormatting sqref="AX34">
    <cfRule type="cellIs" dxfId="2542" priority="2868" operator="lessThan">
      <formula>$C$4</formula>
    </cfRule>
  </conditionalFormatting>
  <conditionalFormatting sqref="AX35">
    <cfRule type="cellIs" dxfId="2541" priority="2869" operator="lessThan">
      <formula>$C$4</formula>
    </cfRule>
  </conditionalFormatting>
  <conditionalFormatting sqref="AX35">
    <cfRule type="cellIs" dxfId="2540" priority="2870" operator="lessThan">
      <formula>$C$4</formula>
    </cfRule>
  </conditionalFormatting>
  <conditionalFormatting sqref="AX36">
    <cfRule type="cellIs" dxfId="2539" priority="2871" operator="lessThan">
      <formula>$C$4</formula>
    </cfRule>
  </conditionalFormatting>
  <conditionalFormatting sqref="AX36">
    <cfRule type="cellIs" dxfId="2538" priority="2872" operator="lessThan">
      <formula>$C$4</formula>
    </cfRule>
  </conditionalFormatting>
  <conditionalFormatting sqref="AX37">
    <cfRule type="cellIs" dxfId="2537" priority="2873" operator="lessThan">
      <formula>$C$4</formula>
    </cfRule>
  </conditionalFormatting>
  <conditionalFormatting sqref="AX37">
    <cfRule type="cellIs" dxfId="2536" priority="2874" operator="lessThan">
      <formula>$C$4</formula>
    </cfRule>
  </conditionalFormatting>
  <conditionalFormatting sqref="AX38">
    <cfRule type="cellIs" dxfId="2535" priority="2875" operator="lessThan">
      <formula>$C$4</formula>
    </cfRule>
  </conditionalFormatting>
  <conditionalFormatting sqref="AX38">
    <cfRule type="cellIs" dxfId="2534" priority="2876" operator="lessThan">
      <formula>$C$4</formula>
    </cfRule>
  </conditionalFormatting>
  <conditionalFormatting sqref="AX39">
    <cfRule type="cellIs" dxfId="2533" priority="2877" operator="lessThan">
      <formula>$C$4</formula>
    </cfRule>
  </conditionalFormatting>
  <conditionalFormatting sqref="AX39">
    <cfRule type="cellIs" dxfId="2532" priority="2878" operator="lessThan">
      <formula>$C$4</formula>
    </cfRule>
  </conditionalFormatting>
  <conditionalFormatting sqref="AX40">
    <cfRule type="cellIs" dxfId="2531" priority="2879" operator="lessThan">
      <formula>$C$4</formula>
    </cfRule>
  </conditionalFormatting>
  <conditionalFormatting sqref="AX40">
    <cfRule type="cellIs" dxfId="2530" priority="2880" operator="lessThan">
      <formula>$C$4</formula>
    </cfRule>
  </conditionalFormatting>
  <conditionalFormatting sqref="AX41">
    <cfRule type="cellIs" dxfId="2529" priority="2881" operator="lessThan">
      <formula>$C$4</formula>
    </cfRule>
  </conditionalFormatting>
  <conditionalFormatting sqref="AX41">
    <cfRule type="cellIs" dxfId="2528" priority="2882" operator="lessThan">
      <formula>$C$4</formula>
    </cfRule>
  </conditionalFormatting>
  <conditionalFormatting sqref="AX42">
    <cfRule type="cellIs" dxfId="2527" priority="2883" operator="lessThan">
      <formula>$C$4</formula>
    </cfRule>
  </conditionalFormatting>
  <conditionalFormatting sqref="AX42">
    <cfRule type="cellIs" dxfId="2526" priority="2884" operator="lessThan">
      <formula>$C$4</formula>
    </cfRule>
  </conditionalFormatting>
  <conditionalFormatting sqref="AX43">
    <cfRule type="cellIs" dxfId="2525" priority="2885" operator="lessThan">
      <formula>$C$4</formula>
    </cfRule>
  </conditionalFormatting>
  <conditionalFormatting sqref="AX43">
    <cfRule type="cellIs" dxfId="2524" priority="2886" operator="lessThan">
      <formula>$C$4</formula>
    </cfRule>
  </conditionalFormatting>
  <conditionalFormatting sqref="AX44">
    <cfRule type="cellIs" dxfId="2523" priority="2887" operator="lessThan">
      <formula>$C$4</formula>
    </cfRule>
  </conditionalFormatting>
  <conditionalFormatting sqref="AX44">
    <cfRule type="cellIs" dxfId="2522" priority="2888" operator="lessThan">
      <formula>$C$4</formula>
    </cfRule>
  </conditionalFormatting>
  <conditionalFormatting sqref="AX45">
    <cfRule type="cellIs" dxfId="2521" priority="2889" operator="lessThan">
      <formula>$C$4</formula>
    </cfRule>
  </conditionalFormatting>
  <conditionalFormatting sqref="AX45">
    <cfRule type="cellIs" dxfId="2520" priority="2890" operator="lessThan">
      <formula>$C$4</formula>
    </cfRule>
  </conditionalFormatting>
  <conditionalFormatting sqref="AX46">
    <cfRule type="cellIs" dxfId="2519" priority="2891" operator="lessThan">
      <formula>$C$4</formula>
    </cfRule>
  </conditionalFormatting>
  <conditionalFormatting sqref="AX46">
    <cfRule type="cellIs" dxfId="2518" priority="2892" operator="lessThan">
      <formula>$C$4</formula>
    </cfRule>
  </conditionalFormatting>
  <conditionalFormatting sqref="AX47">
    <cfRule type="cellIs" dxfId="2517" priority="2893" operator="lessThan">
      <formula>$C$4</formula>
    </cfRule>
  </conditionalFormatting>
  <conditionalFormatting sqref="AX47">
    <cfRule type="cellIs" dxfId="2516" priority="2894" operator="lessThan">
      <formula>$C$4</formula>
    </cfRule>
  </conditionalFormatting>
  <conditionalFormatting sqref="AX48">
    <cfRule type="cellIs" dxfId="2515" priority="2895" operator="lessThan">
      <formula>$C$4</formula>
    </cfRule>
  </conditionalFormatting>
  <conditionalFormatting sqref="AX48">
    <cfRule type="cellIs" dxfId="2514" priority="2896" operator="lessThan">
      <formula>$C$4</formula>
    </cfRule>
  </conditionalFormatting>
  <conditionalFormatting sqref="AX49">
    <cfRule type="cellIs" dxfId="2513" priority="2897" operator="lessThan">
      <formula>$C$4</formula>
    </cfRule>
  </conditionalFormatting>
  <conditionalFormatting sqref="AX49">
    <cfRule type="cellIs" dxfId="2512" priority="2898" operator="lessThan">
      <formula>$C$4</formula>
    </cfRule>
  </conditionalFormatting>
  <conditionalFormatting sqref="AX50">
    <cfRule type="cellIs" dxfId="2511" priority="2899" operator="lessThan">
      <formula>$C$4</formula>
    </cfRule>
  </conditionalFormatting>
  <conditionalFormatting sqref="AX50">
    <cfRule type="cellIs" dxfId="2510" priority="2900" operator="lessThan">
      <formula>$C$4</formula>
    </cfRule>
  </conditionalFormatting>
  <conditionalFormatting sqref="AX51">
    <cfRule type="cellIs" dxfId="2509" priority="2901" operator="lessThan">
      <formula>$C$4</formula>
    </cfRule>
  </conditionalFormatting>
  <conditionalFormatting sqref="AX51">
    <cfRule type="cellIs" dxfId="2508" priority="2902" operator="lessThan">
      <formula>$C$4</formula>
    </cfRule>
  </conditionalFormatting>
  <conditionalFormatting sqref="AX52">
    <cfRule type="cellIs" dxfId="2507" priority="2903" operator="lessThan">
      <formula>$C$4</formula>
    </cfRule>
  </conditionalFormatting>
  <conditionalFormatting sqref="AX52">
    <cfRule type="cellIs" dxfId="2506" priority="2904" operator="lessThan">
      <formula>$C$4</formula>
    </cfRule>
  </conditionalFormatting>
  <conditionalFormatting sqref="AX53">
    <cfRule type="cellIs" dxfId="2505" priority="2905" operator="lessThan">
      <formula>$C$4</formula>
    </cfRule>
  </conditionalFormatting>
  <conditionalFormatting sqref="AX53">
    <cfRule type="cellIs" dxfId="2504" priority="2906" operator="lessThan">
      <formula>$C$4</formula>
    </cfRule>
  </conditionalFormatting>
  <conditionalFormatting sqref="AX54">
    <cfRule type="cellIs" dxfId="2503" priority="2907" operator="lessThan">
      <formula>$C$4</formula>
    </cfRule>
  </conditionalFormatting>
  <conditionalFormatting sqref="AX54">
    <cfRule type="cellIs" dxfId="2502" priority="2908" operator="lessThan">
      <formula>$C$4</formula>
    </cfRule>
  </conditionalFormatting>
  <conditionalFormatting sqref="AX55">
    <cfRule type="cellIs" dxfId="2501" priority="2909" operator="lessThan">
      <formula>$C$4</formula>
    </cfRule>
  </conditionalFormatting>
  <conditionalFormatting sqref="AX55">
    <cfRule type="cellIs" dxfId="2500" priority="2910" operator="lessThan">
      <formula>$C$4</formula>
    </cfRule>
  </conditionalFormatting>
  <conditionalFormatting sqref="AX56">
    <cfRule type="cellIs" dxfId="2499" priority="2911" operator="lessThan">
      <formula>$C$4</formula>
    </cfRule>
  </conditionalFormatting>
  <conditionalFormatting sqref="AX56">
    <cfRule type="cellIs" dxfId="2498" priority="2912" operator="lessThan">
      <formula>$C$4</formula>
    </cfRule>
  </conditionalFormatting>
  <conditionalFormatting sqref="AX57">
    <cfRule type="cellIs" dxfId="2497" priority="2913" operator="lessThan">
      <formula>$C$4</formula>
    </cfRule>
  </conditionalFormatting>
  <conditionalFormatting sqref="AX57">
    <cfRule type="cellIs" dxfId="2496" priority="2914" operator="lessThan">
      <formula>$C$4</formula>
    </cfRule>
  </conditionalFormatting>
  <conditionalFormatting sqref="AX58">
    <cfRule type="cellIs" dxfId="2495" priority="2915" operator="lessThan">
      <formula>$C$4</formula>
    </cfRule>
  </conditionalFormatting>
  <conditionalFormatting sqref="AX58">
    <cfRule type="cellIs" dxfId="2494" priority="2916" operator="lessThan">
      <formula>$C$4</formula>
    </cfRule>
  </conditionalFormatting>
  <conditionalFormatting sqref="AX59">
    <cfRule type="cellIs" dxfId="2493" priority="2917" operator="lessThan">
      <formula>$C$4</formula>
    </cfRule>
  </conditionalFormatting>
  <conditionalFormatting sqref="AX59">
    <cfRule type="cellIs" dxfId="2492" priority="2918" operator="lessThan">
      <formula>$C$4</formula>
    </cfRule>
  </conditionalFormatting>
  <conditionalFormatting sqref="AX60">
    <cfRule type="cellIs" dxfId="2491" priority="2919" operator="lessThan">
      <formula>$C$4</formula>
    </cfRule>
  </conditionalFormatting>
  <conditionalFormatting sqref="AX60">
    <cfRule type="cellIs" dxfId="2490" priority="2920" operator="lessThan">
      <formula>$C$4</formula>
    </cfRule>
  </conditionalFormatting>
  <conditionalFormatting sqref="AY11">
    <cfRule type="cellIs" dxfId="2489" priority="2921" operator="lessThan">
      <formula>$C$4</formula>
    </cfRule>
  </conditionalFormatting>
  <conditionalFormatting sqref="AY11">
    <cfRule type="cellIs" dxfId="2488" priority="2922" operator="lessThan">
      <formula>$C$4</formula>
    </cfRule>
  </conditionalFormatting>
  <conditionalFormatting sqref="AY12">
    <cfRule type="cellIs" dxfId="2487" priority="2923" operator="lessThan">
      <formula>$C$4</formula>
    </cfRule>
  </conditionalFormatting>
  <conditionalFormatting sqref="AY12">
    <cfRule type="cellIs" dxfId="2486" priority="2924" operator="lessThan">
      <formula>$C$4</formula>
    </cfRule>
  </conditionalFormatting>
  <conditionalFormatting sqref="AY13">
    <cfRule type="cellIs" dxfId="2485" priority="2925" operator="lessThan">
      <formula>$C$4</formula>
    </cfRule>
  </conditionalFormatting>
  <conditionalFormatting sqref="AY13">
    <cfRule type="cellIs" dxfId="2484" priority="2926" operator="lessThan">
      <formula>$C$4</formula>
    </cfRule>
  </conditionalFormatting>
  <conditionalFormatting sqref="AY14">
    <cfRule type="cellIs" dxfId="2483" priority="2927" operator="lessThan">
      <formula>$C$4</formula>
    </cfRule>
  </conditionalFormatting>
  <conditionalFormatting sqref="AY14">
    <cfRule type="cellIs" dxfId="2482" priority="2928" operator="lessThan">
      <formula>$C$4</formula>
    </cfRule>
  </conditionalFormatting>
  <conditionalFormatting sqref="AY15">
    <cfRule type="cellIs" dxfId="2481" priority="2929" operator="lessThan">
      <formula>$C$4</formula>
    </cfRule>
  </conditionalFormatting>
  <conditionalFormatting sqref="AY15">
    <cfRule type="cellIs" dxfId="2480" priority="2930" operator="lessThan">
      <formula>$C$4</formula>
    </cfRule>
  </conditionalFormatting>
  <conditionalFormatting sqref="AY16">
    <cfRule type="cellIs" dxfId="2479" priority="2931" operator="lessThan">
      <formula>$C$4</formula>
    </cfRule>
  </conditionalFormatting>
  <conditionalFormatting sqref="AY16">
    <cfRule type="cellIs" dxfId="2478" priority="2932" operator="lessThan">
      <formula>$C$4</formula>
    </cfRule>
  </conditionalFormatting>
  <conditionalFormatting sqref="AY17">
    <cfRule type="cellIs" dxfId="2477" priority="2933" operator="lessThan">
      <formula>$C$4</formula>
    </cfRule>
  </conditionalFormatting>
  <conditionalFormatting sqref="AY17">
    <cfRule type="cellIs" dxfId="2476" priority="2934" operator="lessThan">
      <formula>$C$4</formula>
    </cfRule>
  </conditionalFormatting>
  <conditionalFormatting sqref="AY18">
    <cfRule type="cellIs" dxfId="2475" priority="2935" operator="lessThan">
      <formula>$C$4</formula>
    </cfRule>
  </conditionalFormatting>
  <conditionalFormatting sqref="AY18">
    <cfRule type="cellIs" dxfId="2474" priority="2936" operator="lessThan">
      <formula>$C$4</formula>
    </cfRule>
  </conditionalFormatting>
  <conditionalFormatting sqref="AY19">
    <cfRule type="cellIs" dxfId="2473" priority="2937" operator="lessThan">
      <formula>$C$4</formula>
    </cfRule>
  </conditionalFormatting>
  <conditionalFormatting sqref="AY19">
    <cfRule type="cellIs" dxfId="2472" priority="2938" operator="lessThan">
      <formula>$C$4</formula>
    </cfRule>
  </conditionalFormatting>
  <conditionalFormatting sqref="AY20">
    <cfRule type="cellIs" dxfId="2471" priority="2939" operator="lessThan">
      <formula>$C$4</formula>
    </cfRule>
  </conditionalFormatting>
  <conditionalFormatting sqref="AY20">
    <cfRule type="cellIs" dxfId="2470" priority="2940" operator="lessThan">
      <formula>$C$4</formula>
    </cfRule>
  </conditionalFormatting>
  <conditionalFormatting sqref="AY21">
    <cfRule type="cellIs" dxfId="2469" priority="2941" operator="lessThan">
      <formula>$C$4</formula>
    </cfRule>
  </conditionalFormatting>
  <conditionalFormatting sqref="AY21">
    <cfRule type="cellIs" dxfId="2468" priority="2942" operator="lessThan">
      <formula>$C$4</formula>
    </cfRule>
  </conditionalFormatting>
  <conditionalFormatting sqref="AY22">
    <cfRule type="cellIs" dxfId="2467" priority="2943" operator="lessThan">
      <formula>$C$4</formula>
    </cfRule>
  </conditionalFormatting>
  <conditionalFormatting sqref="AY22">
    <cfRule type="cellIs" dxfId="2466" priority="2944" operator="lessThan">
      <formula>$C$4</formula>
    </cfRule>
  </conditionalFormatting>
  <conditionalFormatting sqref="AY23">
    <cfRule type="cellIs" dxfId="2465" priority="2945" operator="lessThan">
      <formula>$C$4</formula>
    </cfRule>
  </conditionalFormatting>
  <conditionalFormatting sqref="AY23">
    <cfRule type="cellIs" dxfId="2464" priority="2946" operator="lessThan">
      <formula>$C$4</formula>
    </cfRule>
  </conditionalFormatting>
  <conditionalFormatting sqref="AY24">
    <cfRule type="cellIs" dxfId="2463" priority="2947" operator="lessThan">
      <formula>$C$4</formula>
    </cfRule>
  </conditionalFormatting>
  <conditionalFormatting sqref="AY24">
    <cfRule type="cellIs" dxfId="2462" priority="2948" operator="lessThan">
      <formula>$C$4</formula>
    </cfRule>
  </conditionalFormatting>
  <conditionalFormatting sqref="AY25">
    <cfRule type="cellIs" dxfId="2461" priority="2949" operator="lessThan">
      <formula>$C$4</formula>
    </cfRule>
  </conditionalFormatting>
  <conditionalFormatting sqref="AY25">
    <cfRule type="cellIs" dxfId="2460" priority="2950" operator="lessThan">
      <formula>$C$4</formula>
    </cfRule>
  </conditionalFormatting>
  <conditionalFormatting sqref="AY26">
    <cfRule type="cellIs" dxfId="2459" priority="2951" operator="lessThan">
      <formula>$C$4</formula>
    </cfRule>
  </conditionalFormatting>
  <conditionalFormatting sqref="AY26">
    <cfRule type="cellIs" dxfId="2458" priority="2952" operator="lessThan">
      <formula>$C$4</formula>
    </cfRule>
  </conditionalFormatting>
  <conditionalFormatting sqref="AY27">
    <cfRule type="cellIs" dxfId="2457" priority="2953" operator="lessThan">
      <formula>$C$4</formula>
    </cfRule>
  </conditionalFormatting>
  <conditionalFormatting sqref="AY27">
    <cfRule type="cellIs" dxfId="2456" priority="2954" operator="lessThan">
      <formula>$C$4</formula>
    </cfRule>
  </conditionalFormatting>
  <conditionalFormatting sqref="AY28">
    <cfRule type="cellIs" dxfId="2455" priority="2955" operator="lessThan">
      <formula>$C$4</formula>
    </cfRule>
  </conditionalFormatting>
  <conditionalFormatting sqref="AY28">
    <cfRule type="cellIs" dxfId="2454" priority="2956" operator="lessThan">
      <formula>$C$4</formula>
    </cfRule>
  </conditionalFormatting>
  <conditionalFormatting sqref="AY29">
    <cfRule type="cellIs" dxfId="2453" priority="2957" operator="lessThan">
      <formula>$C$4</formula>
    </cfRule>
  </conditionalFormatting>
  <conditionalFormatting sqref="AY29">
    <cfRule type="cellIs" dxfId="2452" priority="2958" operator="lessThan">
      <formula>$C$4</formula>
    </cfRule>
  </conditionalFormatting>
  <conditionalFormatting sqref="AY30">
    <cfRule type="cellIs" dxfId="2451" priority="2959" operator="lessThan">
      <formula>$C$4</formula>
    </cfRule>
  </conditionalFormatting>
  <conditionalFormatting sqref="AY30">
    <cfRule type="cellIs" dxfId="2450" priority="2960" operator="lessThan">
      <formula>$C$4</formula>
    </cfRule>
  </conditionalFormatting>
  <conditionalFormatting sqref="AY31">
    <cfRule type="cellIs" dxfId="2449" priority="2961" operator="lessThan">
      <formula>$C$4</formula>
    </cfRule>
  </conditionalFormatting>
  <conditionalFormatting sqref="AY31">
    <cfRule type="cellIs" dxfId="2448" priority="2962" operator="lessThan">
      <formula>$C$4</formula>
    </cfRule>
  </conditionalFormatting>
  <conditionalFormatting sqref="AY32">
    <cfRule type="cellIs" dxfId="2447" priority="2963" operator="lessThan">
      <formula>$C$4</formula>
    </cfRule>
  </conditionalFormatting>
  <conditionalFormatting sqref="AY32">
    <cfRule type="cellIs" dxfId="2446" priority="2964" operator="lessThan">
      <formula>$C$4</formula>
    </cfRule>
  </conditionalFormatting>
  <conditionalFormatting sqref="AY33">
    <cfRule type="cellIs" dxfId="2445" priority="2965" operator="lessThan">
      <formula>$C$4</formula>
    </cfRule>
  </conditionalFormatting>
  <conditionalFormatting sqref="AY33">
    <cfRule type="cellIs" dxfId="2444" priority="2966" operator="lessThan">
      <formula>$C$4</formula>
    </cfRule>
  </conditionalFormatting>
  <conditionalFormatting sqref="AY34">
    <cfRule type="cellIs" dxfId="2443" priority="2967" operator="lessThan">
      <formula>$C$4</formula>
    </cfRule>
  </conditionalFormatting>
  <conditionalFormatting sqref="AY34">
    <cfRule type="cellIs" dxfId="2442" priority="2968" operator="lessThan">
      <formula>$C$4</formula>
    </cfRule>
  </conditionalFormatting>
  <conditionalFormatting sqref="AY35">
    <cfRule type="cellIs" dxfId="2441" priority="2969" operator="lessThan">
      <formula>$C$4</formula>
    </cfRule>
  </conditionalFormatting>
  <conditionalFormatting sqref="AY35">
    <cfRule type="cellIs" dxfId="2440" priority="2970" operator="lessThan">
      <formula>$C$4</formula>
    </cfRule>
  </conditionalFormatting>
  <conditionalFormatting sqref="AY36">
    <cfRule type="cellIs" dxfId="2439" priority="2971" operator="lessThan">
      <formula>$C$4</formula>
    </cfRule>
  </conditionalFormatting>
  <conditionalFormatting sqref="AY36">
    <cfRule type="cellIs" dxfId="2438" priority="2972" operator="lessThan">
      <formula>$C$4</formula>
    </cfRule>
  </conditionalFormatting>
  <conditionalFormatting sqref="AY37">
    <cfRule type="cellIs" dxfId="2437" priority="2973" operator="lessThan">
      <formula>$C$4</formula>
    </cfRule>
  </conditionalFormatting>
  <conditionalFormatting sqref="AY37">
    <cfRule type="cellIs" dxfId="2436" priority="2974" operator="lessThan">
      <formula>$C$4</formula>
    </cfRule>
  </conditionalFormatting>
  <conditionalFormatting sqref="AY38">
    <cfRule type="cellIs" dxfId="2435" priority="2975" operator="lessThan">
      <formula>$C$4</formula>
    </cfRule>
  </conditionalFormatting>
  <conditionalFormatting sqref="AY38">
    <cfRule type="cellIs" dxfId="2434" priority="2976" operator="lessThan">
      <formula>$C$4</formula>
    </cfRule>
  </conditionalFormatting>
  <conditionalFormatting sqref="AY39">
    <cfRule type="cellIs" dxfId="2433" priority="2977" operator="lessThan">
      <formula>$C$4</formula>
    </cfRule>
  </conditionalFormatting>
  <conditionalFormatting sqref="AY39">
    <cfRule type="cellIs" dxfId="2432" priority="2978" operator="lessThan">
      <formula>$C$4</formula>
    </cfRule>
  </conditionalFormatting>
  <conditionalFormatting sqref="AY40">
    <cfRule type="cellIs" dxfId="2431" priority="2979" operator="lessThan">
      <formula>$C$4</formula>
    </cfRule>
  </conditionalFormatting>
  <conditionalFormatting sqref="AY40">
    <cfRule type="cellIs" dxfId="2430" priority="2980" operator="lessThan">
      <formula>$C$4</formula>
    </cfRule>
  </conditionalFormatting>
  <conditionalFormatting sqref="AY41">
    <cfRule type="cellIs" dxfId="2429" priority="2981" operator="lessThan">
      <formula>$C$4</formula>
    </cfRule>
  </conditionalFormatting>
  <conditionalFormatting sqref="AY41">
    <cfRule type="cellIs" dxfId="2428" priority="2982" operator="lessThan">
      <formula>$C$4</formula>
    </cfRule>
  </conditionalFormatting>
  <conditionalFormatting sqref="AY42">
    <cfRule type="cellIs" dxfId="2427" priority="2983" operator="lessThan">
      <formula>$C$4</formula>
    </cfRule>
  </conditionalFormatting>
  <conditionalFormatting sqref="AY42">
    <cfRule type="cellIs" dxfId="2426" priority="2984" operator="lessThan">
      <formula>$C$4</formula>
    </cfRule>
  </conditionalFormatting>
  <conditionalFormatting sqref="AY43">
    <cfRule type="cellIs" dxfId="2425" priority="2985" operator="lessThan">
      <formula>$C$4</formula>
    </cfRule>
  </conditionalFormatting>
  <conditionalFormatting sqref="AY43">
    <cfRule type="cellIs" dxfId="2424" priority="2986" operator="lessThan">
      <formula>$C$4</formula>
    </cfRule>
  </conditionalFormatting>
  <conditionalFormatting sqref="AY44">
    <cfRule type="cellIs" dxfId="2423" priority="2987" operator="lessThan">
      <formula>$C$4</formula>
    </cfRule>
  </conditionalFormatting>
  <conditionalFormatting sqref="AY44">
    <cfRule type="cellIs" dxfId="2422" priority="2988" operator="lessThan">
      <formula>$C$4</formula>
    </cfRule>
  </conditionalFormatting>
  <conditionalFormatting sqref="AY45">
    <cfRule type="cellIs" dxfId="2421" priority="2989" operator="lessThan">
      <formula>$C$4</formula>
    </cfRule>
  </conditionalFormatting>
  <conditionalFormatting sqref="AY45">
    <cfRule type="cellIs" dxfId="2420" priority="2990" operator="lessThan">
      <formula>$C$4</formula>
    </cfRule>
  </conditionalFormatting>
  <conditionalFormatting sqref="AY46">
    <cfRule type="cellIs" dxfId="2419" priority="2991" operator="lessThan">
      <formula>$C$4</formula>
    </cfRule>
  </conditionalFormatting>
  <conditionalFormatting sqref="AY46">
    <cfRule type="cellIs" dxfId="2418" priority="2992" operator="lessThan">
      <formula>$C$4</formula>
    </cfRule>
  </conditionalFormatting>
  <conditionalFormatting sqref="AY47">
    <cfRule type="cellIs" dxfId="2417" priority="2993" operator="lessThan">
      <formula>$C$4</formula>
    </cfRule>
  </conditionalFormatting>
  <conditionalFormatting sqref="AY47">
    <cfRule type="cellIs" dxfId="2416" priority="2994" operator="lessThan">
      <formula>$C$4</formula>
    </cfRule>
  </conditionalFormatting>
  <conditionalFormatting sqref="AY48">
    <cfRule type="cellIs" dxfId="2415" priority="2995" operator="lessThan">
      <formula>$C$4</formula>
    </cfRule>
  </conditionalFormatting>
  <conditionalFormatting sqref="AY48">
    <cfRule type="cellIs" dxfId="2414" priority="2996" operator="lessThan">
      <formula>$C$4</formula>
    </cfRule>
  </conditionalFormatting>
  <conditionalFormatting sqref="AY49">
    <cfRule type="cellIs" dxfId="2413" priority="2997" operator="lessThan">
      <formula>$C$4</formula>
    </cfRule>
  </conditionalFormatting>
  <conditionalFormatting sqref="AY49">
    <cfRule type="cellIs" dxfId="2412" priority="2998" operator="lessThan">
      <formula>$C$4</formula>
    </cfRule>
  </conditionalFormatting>
  <conditionalFormatting sqref="AY50">
    <cfRule type="cellIs" dxfId="2411" priority="2999" operator="lessThan">
      <formula>$C$4</formula>
    </cfRule>
  </conditionalFormatting>
  <conditionalFormatting sqref="AY50">
    <cfRule type="cellIs" dxfId="2410" priority="3000" operator="lessThan">
      <formula>$C$4</formula>
    </cfRule>
  </conditionalFormatting>
  <conditionalFormatting sqref="AY51">
    <cfRule type="cellIs" dxfId="2409" priority="3001" operator="lessThan">
      <formula>$C$4</formula>
    </cfRule>
  </conditionalFormatting>
  <conditionalFormatting sqref="AY51">
    <cfRule type="cellIs" dxfId="2408" priority="3002" operator="lessThan">
      <formula>$C$4</formula>
    </cfRule>
  </conditionalFormatting>
  <conditionalFormatting sqref="AY52">
    <cfRule type="cellIs" dxfId="2407" priority="3003" operator="lessThan">
      <formula>$C$4</formula>
    </cfRule>
  </conditionalFormatting>
  <conditionalFormatting sqref="AY52">
    <cfRule type="cellIs" dxfId="2406" priority="3004" operator="lessThan">
      <formula>$C$4</formula>
    </cfRule>
  </conditionalFormatting>
  <conditionalFormatting sqref="AY53">
    <cfRule type="cellIs" dxfId="2405" priority="3005" operator="lessThan">
      <formula>$C$4</formula>
    </cfRule>
  </conditionalFormatting>
  <conditionalFormatting sqref="AY53">
    <cfRule type="cellIs" dxfId="2404" priority="3006" operator="lessThan">
      <formula>$C$4</formula>
    </cfRule>
  </conditionalFormatting>
  <conditionalFormatting sqref="AY54">
    <cfRule type="cellIs" dxfId="2403" priority="3007" operator="lessThan">
      <formula>$C$4</formula>
    </cfRule>
  </conditionalFormatting>
  <conditionalFormatting sqref="AY54">
    <cfRule type="cellIs" dxfId="2402" priority="3008" operator="lessThan">
      <formula>$C$4</formula>
    </cfRule>
  </conditionalFormatting>
  <conditionalFormatting sqref="AY55">
    <cfRule type="cellIs" dxfId="2401" priority="3009" operator="lessThan">
      <formula>$C$4</formula>
    </cfRule>
  </conditionalFormatting>
  <conditionalFormatting sqref="AY55">
    <cfRule type="cellIs" dxfId="2400" priority="3010" operator="lessThan">
      <formula>$C$4</formula>
    </cfRule>
  </conditionalFormatting>
  <conditionalFormatting sqref="AY56">
    <cfRule type="cellIs" dxfId="2399" priority="3011" operator="lessThan">
      <formula>$C$4</formula>
    </cfRule>
  </conditionalFormatting>
  <conditionalFormatting sqref="AY56">
    <cfRule type="cellIs" dxfId="2398" priority="3012" operator="lessThan">
      <formula>$C$4</formula>
    </cfRule>
  </conditionalFormatting>
  <conditionalFormatting sqref="AY57">
    <cfRule type="cellIs" dxfId="2397" priority="3013" operator="lessThan">
      <formula>$C$4</formula>
    </cfRule>
  </conditionalFormatting>
  <conditionalFormatting sqref="AY57">
    <cfRule type="cellIs" dxfId="2396" priority="3014" operator="lessThan">
      <formula>$C$4</formula>
    </cfRule>
  </conditionalFormatting>
  <conditionalFormatting sqref="AY58">
    <cfRule type="cellIs" dxfId="2395" priority="3015" operator="lessThan">
      <formula>$C$4</formula>
    </cfRule>
  </conditionalFormatting>
  <conditionalFormatting sqref="AY58">
    <cfRule type="cellIs" dxfId="2394" priority="3016" operator="lessThan">
      <formula>$C$4</formula>
    </cfRule>
  </conditionalFormatting>
  <conditionalFormatting sqref="AY59">
    <cfRule type="cellIs" dxfId="2393" priority="3017" operator="lessThan">
      <formula>$C$4</formula>
    </cfRule>
  </conditionalFormatting>
  <conditionalFormatting sqref="AY59">
    <cfRule type="cellIs" dxfId="2392" priority="3018" operator="lessThan">
      <formula>$C$4</formula>
    </cfRule>
  </conditionalFormatting>
  <conditionalFormatting sqref="AY60">
    <cfRule type="cellIs" dxfId="2391" priority="3019" operator="lessThan">
      <formula>$C$4</formula>
    </cfRule>
  </conditionalFormatting>
  <conditionalFormatting sqref="AY60">
    <cfRule type="cellIs" dxfId="2390" priority="3020" operator="lessThan">
      <formula>$C$4</formula>
    </cfRule>
  </conditionalFormatting>
  <conditionalFormatting sqref="AZ11">
    <cfRule type="cellIs" dxfId="2389" priority="3021" operator="lessThan">
      <formula>$C$4</formula>
    </cfRule>
  </conditionalFormatting>
  <conditionalFormatting sqref="AZ11">
    <cfRule type="cellIs" dxfId="2388" priority="3022" operator="lessThan">
      <formula>$C$4</formula>
    </cfRule>
  </conditionalFormatting>
  <conditionalFormatting sqref="AZ12">
    <cfRule type="cellIs" dxfId="2387" priority="3023" operator="lessThan">
      <formula>$C$4</formula>
    </cfRule>
  </conditionalFormatting>
  <conditionalFormatting sqref="AZ12">
    <cfRule type="cellIs" dxfId="2386" priority="3024" operator="lessThan">
      <formula>$C$4</formula>
    </cfRule>
  </conditionalFormatting>
  <conditionalFormatting sqref="AZ13">
    <cfRule type="cellIs" dxfId="2385" priority="3025" operator="lessThan">
      <formula>$C$4</formula>
    </cfRule>
  </conditionalFormatting>
  <conditionalFormatting sqref="AZ13">
    <cfRule type="cellIs" dxfId="2384" priority="3026" operator="lessThan">
      <formula>$C$4</formula>
    </cfRule>
  </conditionalFormatting>
  <conditionalFormatting sqref="AZ14">
    <cfRule type="cellIs" dxfId="2383" priority="3027" operator="lessThan">
      <formula>$C$4</formula>
    </cfRule>
  </conditionalFormatting>
  <conditionalFormatting sqref="AZ14">
    <cfRule type="cellIs" dxfId="2382" priority="3028" operator="lessThan">
      <formula>$C$4</formula>
    </cfRule>
  </conditionalFormatting>
  <conditionalFormatting sqref="AZ15">
    <cfRule type="cellIs" dxfId="2381" priority="3029" operator="lessThan">
      <formula>$C$4</formula>
    </cfRule>
  </conditionalFormatting>
  <conditionalFormatting sqref="AZ15">
    <cfRule type="cellIs" dxfId="2380" priority="3030" operator="lessThan">
      <formula>$C$4</formula>
    </cfRule>
  </conditionalFormatting>
  <conditionalFormatting sqref="AZ16">
    <cfRule type="cellIs" dxfId="2379" priority="3031" operator="lessThan">
      <formula>$C$4</formula>
    </cfRule>
  </conditionalFormatting>
  <conditionalFormatting sqref="AZ16">
    <cfRule type="cellIs" dxfId="2378" priority="3032" operator="lessThan">
      <formula>$C$4</formula>
    </cfRule>
  </conditionalFormatting>
  <conditionalFormatting sqref="AZ17">
    <cfRule type="cellIs" dxfId="2377" priority="3033" operator="lessThan">
      <formula>$C$4</formula>
    </cfRule>
  </conditionalFormatting>
  <conditionalFormatting sqref="AZ17">
    <cfRule type="cellIs" dxfId="2376" priority="3034" operator="lessThan">
      <formula>$C$4</formula>
    </cfRule>
  </conditionalFormatting>
  <conditionalFormatting sqref="AZ18">
    <cfRule type="cellIs" dxfId="2375" priority="3035" operator="lessThan">
      <formula>$C$4</formula>
    </cfRule>
  </conditionalFormatting>
  <conditionalFormatting sqref="AZ18">
    <cfRule type="cellIs" dxfId="2374" priority="3036" operator="lessThan">
      <formula>$C$4</formula>
    </cfRule>
  </conditionalFormatting>
  <conditionalFormatting sqref="AZ19">
    <cfRule type="cellIs" dxfId="2373" priority="3037" operator="lessThan">
      <formula>$C$4</formula>
    </cfRule>
  </conditionalFormatting>
  <conditionalFormatting sqref="AZ19">
    <cfRule type="cellIs" dxfId="2372" priority="3038" operator="lessThan">
      <formula>$C$4</formula>
    </cfRule>
  </conditionalFormatting>
  <conditionalFormatting sqref="AZ20">
    <cfRule type="cellIs" dxfId="2371" priority="3039" operator="lessThan">
      <formula>$C$4</formula>
    </cfRule>
  </conditionalFormatting>
  <conditionalFormatting sqref="AZ20">
    <cfRule type="cellIs" dxfId="2370" priority="3040" operator="lessThan">
      <formula>$C$4</formula>
    </cfRule>
  </conditionalFormatting>
  <conditionalFormatting sqref="AZ21">
    <cfRule type="cellIs" dxfId="2369" priority="3041" operator="lessThan">
      <formula>$C$4</formula>
    </cfRule>
  </conditionalFormatting>
  <conditionalFormatting sqref="AZ21">
    <cfRule type="cellIs" dxfId="2368" priority="3042" operator="lessThan">
      <formula>$C$4</formula>
    </cfRule>
  </conditionalFormatting>
  <conditionalFormatting sqref="AZ22">
    <cfRule type="cellIs" dxfId="2367" priority="3043" operator="lessThan">
      <formula>$C$4</formula>
    </cfRule>
  </conditionalFormatting>
  <conditionalFormatting sqref="AZ22">
    <cfRule type="cellIs" dxfId="2366" priority="3044" operator="lessThan">
      <formula>$C$4</formula>
    </cfRule>
  </conditionalFormatting>
  <conditionalFormatting sqref="AZ23">
    <cfRule type="cellIs" dxfId="2365" priority="3045" operator="lessThan">
      <formula>$C$4</formula>
    </cfRule>
  </conditionalFormatting>
  <conditionalFormatting sqref="AZ23">
    <cfRule type="cellIs" dxfId="2364" priority="3046" operator="lessThan">
      <formula>$C$4</formula>
    </cfRule>
  </conditionalFormatting>
  <conditionalFormatting sqref="AZ24">
    <cfRule type="cellIs" dxfId="2363" priority="3047" operator="lessThan">
      <formula>$C$4</formula>
    </cfRule>
  </conditionalFormatting>
  <conditionalFormatting sqref="AZ24">
    <cfRule type="cellIs" dxfId="2362" priority="3048" operator="lessThan">
      <formula>$C$4</formula>
    </cfRule>
  </conditionalFormatting>
  <conditionalFormatting sqref="AZ25">
    <cfRule type="cellIs" dxfId="2361" priority="3049" operator="lessThan">
      <formula>$C$4</formula>
    </cfRule>
  </conditionalFormatting>
  <conditionalFormatting sqref="AZ25">
    <cfRule type="cellIs" dxfId="2360" priority="3050" operator="lessThan">
      <formula>$C$4</formula>
    </cfRule>
  </conditionalFormatting>
  <conditionalFormatting sqref="AZ26">
    <cfRule type="cellIs" dxfId="2359" priority="3051" operator="lessThan">
      <formula>$C$4</formula>
    </cfRule>
  </conditionalFormatting>
  <conditionalFormatting sqref="AZ26">
    <cfRule type="cellIs" dxfId="2358" priority="3052" operator="lessThan">
      <formula>$C$4</formula>
    </cfRule>
  </conditionalFormatting>
  <conditionalFormatting sqref="AZ27">
    <cfRule type="cellIs" dxfId="2357" priority="3053" operator="lessThan">
      <formula>$C$4</formula>
    </cfRule>
  </conditionalFormatting>
  <conditionalFormatting sqref="AZ27">
    <cfRule type="cellIs" dxfId="2356" priority="3054" operator="lessThan">
      <formula>$C$4</formula>
    </cfRule>
  </conditionalFormatting>
  <conditionalFormatting sqref="AZ28">
    <cfRule type="cellIs" dxfId="2355" priority="3055" operator="lessThan">
      <formula>$C$4</formula>
    </cfRule>
  </conditionalFormatting>
  <conditionalFormatting sqref="AZ28">
    <cfRule type="cellIs" dxfId="2354" priority="3056" operator="lessThan">
      <formula>$C$4</formula>
    </cfRule>
  </conditionalFormatting>
  <conditionalFormatting sqref="AZ29">
    <cfRule type="cellIs" dxfId="2353" priority="3057" operator="lessThan">
      <formula>$C$4</formula>
    </cfRule>
  </conditionalFormatting>
  <conditionalFormatting sqref="AZ29">
    <cfRule type="cellIs" dxfId="2352" priority="3058" operator="lessThan">
      <formula>$C$4</formula>
    </cfRule>
  </conditionalFormatting>
  <conditionalFormatting sqref="AZ30">
    <cfRule type="cellIs" dxfId="2351" priority="3059" operator="lessThan">
      <formula>$C$4</formula>
    </cfRule>
  </conditionalFormatting>
  <conditionalFormatting sqref="AZ30">
    <cfRule type="cellIs" dxfId="2350" priority="3060" operator="lessThan">
      <formula>$C$4</formula>
    </cfRule>
  </conditionalFormatting>
  <conditionalFormatting sqref="AZ31">
    <cfRule type="cellIs" dxfId="2349" priority="3061" operator="lessThan">
      <formula>$C$4</formula>
    </cfRule>
  </conditionalFormatting>
  <conditionalFormatting sqref="AZ31">
    <cfRule type="cellIs" dxfId="2348" priority="3062" operator="lessThan">
      <formula>$C$4</formula>
    </cfRule>
  </conditionalFormatting>
  <conditionalFormatting sqref="AZ32">
    <cfRule type="cellIs" dxfId="2347" priority="3063" operator="lessThan">
      <formula>$C$4</formula>
    </cfRule>
  </conditionalFormatting>
  <conditionalFormatting sqref="AZ32">
    <cfRule type="cellIs" dxfId="2346" priority="3064" operator="lessThan">
      <formula>$C$4</formula>
    </cfRule>
  </conditionalFormatting>
  <conditionalFormatting sqref="AZ33">
    <cfRule type="cellIs" dxfId="2345" priority="3065" operator="lessThan">
      <formula>$C$4</formula>
    </cfRule>
  </conditionalFormatting>
  <conditionalFormatting sqref="AZ33">
    <cfRule type="cellIs" dxfId="2344" priority="3066" operator="lessThan">
      <formula>$C$4</formula>
    </cfRule>
  </conditionalFormatting>
  <conditionalFormatting sqref="AZ34">
    <cfRule type="cellIs" dxfId="2343" priority="3067" operator="lessThan">
      <formula>$C$4</formula>
    </cfRule>
  </conditionalFormatting>
  <conditionalFormatting sqref="AZ34">
    <cfRule type="cellIs" dxfId="2342" priority="3068" operator="lessThan">
      <formula>$C$4</formula>
    </cfRule>
  </conditionalFormatting>
  <conditionalFormatting sqref="AZ35">
    <cfRule type="cellIs" dxfId="2341" priority="3069" operator="lessThan">
      <formula>$C$4</formula>
    </cfRule>
  </conditionalFormatting>
  <conditionalFormatting sqref="AZ35">
    <cfRule type="cellIs" dxfId="2340" priority="3070" operator="lessThan">
      <formula>$C$4</formula>
    </cfRule>
  </conditionalFormatting>
  <conditionalFormatting sqref="AZ36">
    <cfRule type="cellIs" dxfId="2339" priority="3071" operator="lessThan">
      <formula>$C$4</formula>
    </cfRule>
  </conditionalFormatting>
  <conditionalFormatting sqref="AZ36">
    <cfRule type="cellIs" dxfId="2338" priority="3072" operator="lessThan">
      <formula>$C$4</formula>
    </cfRule>
  </conditionalFormatting>
  <conditionalFormatting sqref="AZ37">
    <cfRule type="cellIs" dxfId="2337" priority="3073" operator="lessThan">
      <formula>$C$4</formula>
    </cfRule>
  </conditionalFormatting>
  <conditionalFormatting sqref="AZ37">
    <cfRule type="cellIs" dxfId="2336" priority="3074" operator="lessThan">
      <formula>$C$4</formula>
    </cfRule>
  </conditionalFormatting>
  <conditionalFormatting sqref="AZ38">
    <cfRule type="cellIs" dxfId="2335" priority="3075" operator="lessThan">
      <formula>$C$4</formula>
    </cfRule>
  </conditionalFormatting>
  <conditionalFormatting sqref="AZ38">
    <cfRule type="cellIs" dxfId="2334" priority="3076" operator="lessThan">
      <formula>$C$4</formula>
    </cfRule>
  </conditionalFormatting>
  <conditionalFormatting sqref="AZ39">
    <cfRule type="cellIs" dxfId="2333" priority="3077" operator="lessThan">
      <formula>$C$4</formula>
    </cfRule>
  </conditionalFormatting>
  <conditionalFormatting sqref="AZ39">
    <cfRule type="cellIs" dxfId="2332" priority="3078" operator="lessThan">
      <formula>$C$4</formula>
    </cfRule>
  </conditionalFormatting>
  <conditionalFormatting sqref="AZ40">
    <cfRule type="cellIs" dxfId="2331" priority="3079" operator="lessThan">
      <formula>$C$4</formula>
    </cfRule>
  </conditionalFormatting>
  <conditionalFormatting sqref="AZ40">
    <cfRule type="cellIs" dxfId="2330" priority="3080" operator="lessThan">
      <formula>$C$4</formula>
    </cfRule>
  </conditionalFormatting>
  <conditionalFormatting sqref="AZ41">
    <cfRule type="cellIs" dxfId="2329" priority="3081" operator="lessThan">
      <formula>$C$4</formula>
    </cfRule>
  </conditionalFormatting>
  <conditionalFormatting sqref="AZ41">
    <cfRule type="cellIs" dxfId="2328" priority="3082" operator="lessThan">
      <formula>$C$4</formula>
    </cfRule>
  </conditionalFormatting>
  <conditionalFormatting sqref="AZ42">
    <cfRule type="cellIs" dxfId="2327" priority="3083" operator="lessThan">
      <formula>$C$4</formula>
    </cfRule>
  </conditionalFormatting>
  <conditionalFormatting sqref="AZ42">
    <cfRule type="cellIs" dxfId="2326" priority="3084" operator="lessThan">
      <formula>$C$4</formula>
    </cfRule>
  </conditionalFormatting>
  <conditionalFormatting sqref="AZ43">
    <cfRule type="cellIs" dxfId="2325" priority="3085" operator="lessThan">
      <formula>$C$4</formula>
    </cfRule>
  </conditionalFormatting>
  <conditionalFormatting sqref="AZ43">
    <cfRule type="cellIs" dxfId="2324" priority="3086" operator="lessThan">
      <formula>$C$4</formula>
    </cfRule>
  </conditionalFormatting>
  <conditionalFormatting sqref="AZ44">
    <cfRule type="cellIs" dxfId="2323" priority="3087" operator="lessThan">
      <formula>$C$4</formula>
    </cfRule>
  </conditionalFormatting>
  <conditionalFormatting sqref="AZ44">
    <cfRule type="cellIs" dxfId="2322" priority="3088" operator="lessThan">
      <formula>$C$4</formula>
    </cfRule>
  </conditionalFormatting>
  <conditionalFormatting sqref="AZ45">
    <cfRule type="cellIs" dxfId="2321" priority="3089" operator="lessThan">
      <formula>$C$4</formula>
    </cfRule>
  </conditionalFormatting>
  <conditionalFormatting sqref="AZ45">
    <cfRule type="cellIs" dxfId="2320" priority="3090" operator="lessThan">
      <formula>$C$4</formula>
    </cfRule>
  </conditionalFormatting>
  <conditionalFormatting sqref="AZ46">
    <cfRule type="cellIs" dxfId="2319" priority="3091" operator="lessThan">
      <formula>$C$4</formula>
    </cfRule>
  </conditionalFormatting>
  <conditionalFormatting sqref="AZ46">
    <cfRule type="cellIs" dxfId="2318" priority="3092" operator="lessThan">
      <formula>$C$4</formula>
    </cfRule>
  </conditionalFormatting>
  <conditionalFormatting sqref="AZ47">
    <cfRule type="cellIs" dxfId="2317" priority="3093" operator="lessThan">
      <formula>$C$4</formula>
    </cfRule>
  </conditionalFormatting>
  <conditionalFormatting sqref="AZ47">
    <cfRule type="cellIs" dxfId="2316" priority="3094" operator="lessThan">
      <formula>$C$4</formula>
    </cfRule>
  </conditionalFormatting>
  <conditionalFormatting sqref="AZ48">
    <cfRule type="cellIs" dxfId="2315" priority="3095" operator="lessThan">
      <formula>$C$4</formula>
    </cfRule>
  </conditionalFormatting>
  <conditionalFormatting sqref="AZ48">
    <cfRule type="cellIs" dxfId="2314" priority="3096" operator="lessThan">
      <formula>$C$4</formula>
    </cfRule>
  </conditionalFormatting>
  <conditionalFormatting sqref="AZ49">
    <cfRule type="cellIs" dxfId="2313" priority="3097" operator="lessThan">
      <formula>$C$4</formula>
    </cfRule>
  </conditionalFormatting>
  <conditionalFormatting sqref="AZ49">
    <cfRule type="cellIs" dxfId="2312" priority="3098" operator="lessThan">
      <formula>$C$4</formula>
    </cfRule>
  </conditionalFormatting>
  <conditionalFormatting sqref="AZ50">
    <cfRule type="cellIs" dxfId="2311" priority="3099" operator="lessThan">
      <formula>$C$4</formula>
    </cfRule>
  </conditionalFormatting>
  <conditionalFormatting sqref="AZ50">
    <cfRule type="cellIs" dxfId="2310" priority="3100" operator="lessThan">
      <formula>$C$4</formula>
    </cfRule>
  </conditionalFormatting>
  <conditionalFormatting sqref="AZ51">
    <cfRule type="cellIs" dxfId="2309" priority="3101" operator="lessThan">
      <formula>$C$4</formula>
    </cfRule>
  </conditionalFormatting>
  <conditionalFormatting sqref="AZ51">
    <cfRule type="cellIs" dxfId="2308" priority="3102" operator="lessThan">
      <formula>$C$4</formula>
    </cfRule>
  </conditionalFormatting>
  <conditionalFormatting sqref="AZ52">
    <cfRule type="cellIs" dxfId="2307" priority="3103" operator="lessThan">
      <formula>$C$4</formula>
    </cfRule>
  </conditionalFormatting>
  <conditionalFormatting sqref="AZ52">
    <cfRule type="cellIs" dxfId="2306" priority="3104" operator="lessThan">
      <formula>$C$4</formula>
    </cfRule>
  </conditionalFormatting>
  <conditionalFormatting sqref="AZ53">
    <cfRule type="cellIs" dxfId="2305" priority="3105" operator="lessThan">
      <formula>$C$4</formula>
    </cfRule>
  </conditionalFormatting>
  <conditionalFormatting sqref="AZ53">
    <cfRule type="cellIs" dxfId="2304" priority="3106" operator="lessThan">
      <formula>$C$4</formula>
    </cfRule>
  </conditionalFormatting>
  <conditionalFormatting sqref="AZ54">
    <cfRule type="cellIs" dxfId="2303" priority="3107" operator="lessThan">
      <formula>$C$4</formula>
    </cfRule>
  </conditionalFormatting>
  <conditionalFormatting sqref="AZ54">
    <cfRule type="cellIs" dxfId="2302" priority="3108" operator="lessThan">
      <formula>$C$4</formula>
    </cfRule>
  </conditionalFormatting>
  <conditionalFormatting sqref="AZ55">
    <cfRule type="cellIs" dxfId="2301" priority="3109" operator="lessThan">
      <formula>$C$4</formula>
    </cfRule>
  </conditionalFormatting>
  <conditionalFormatting sqref="AZ55">
    <cfRule type="cellIs" dxfId="2300" priority="3110" operator="lessThan">
      <formula>$C$4</formula>
    </cfRule>
  </conditionalFormatting>
  <conditionalFormatting sqref="AZ56">
    <cfRule type="cellIs" dxfId="2299" priority="3111" operator="lessThan">
      <formula>$C$4</formula>
    </cfRule>
  </conditionalFormatting>
  <conditionalFormatting sqref="AZ56">
    <cfRule type="cellIs" dxfId="2298" priority="3112" operator="lessThan">
      <formula>$C$4</formula>
    </cfRule>
  </conditionalFormatting>
  <conditionalFormatting sqref="AZ57">
    <cfRule type="cellIs" dxfId="2297" priority="3113" operator="lessThan">
      <formula>$C$4</formula>
    </cfRule>
  </conditionalFormatting>
  <conditionalFormatting sqref="AZ57">
    <cfRule type="cellIs" dxfId="2296" priority="3114" operator="lessThan">
      <formula>$C$4</formula>
    </cfRule>
  </conditionalFormatting>
  <conditionalFormatting sqref="AZ58">
    <cfRule type="cellIs" dxfId="2295" priority="3115" operator="lessThan">
      <formula>$C$4</formula>
    </cfRule>
  </conditionalFormatting>
  <conditionalFormatting sqref="AZ58">
    <cfRule type="cellIs" dxfId="2294" priority="3116" operator="lessThan">
      <formula>$C$4</formula>
    </cfRule>
  </conditionalFormatting>
  <conditionalFormatting sqref="AZ59">
    <cfRule type="cellIs" dxfId="2293" priority="3117" operator="lessThan">
      <formula>$C$4</formula>
    </cfRule>
  </conditionalFormatting>
  <conditionalFormatting sqref="AZ59">
    <cfRule type="cellIs" dxfId="2292" priority="3118" operator="lessThan">
      <formula>$C$4</formula>
    </cfRule>
  </conditionalFormatting>
  <conditionalFormatting sqref="AZ60">
    <cfRule type="cellIs" dxfId="2291" priority="3119" operator="lessThan">
      <formula>$C$4</formula>
    </cfRule>
  </conditionalFormatting>
  <conditionalFormatting sqref="AZ60">
    <cfRule type="cellIs" dxfId="2290" priority="3120" operator="lessThan">
      <formula>$C$4</formula>
    </cfRule>
  </conditionalFormatting>
  <conditionalFormatting sqref="BA11">
    <cfRule type="cellIs" dxfId="2289" priority="3121" operator="lessThan">
      <formula>$C$4</formula>
    </cfRule>
  </conditionalFormatting>
  <conditionalFormatting sqref="BA11">
    <cfRule type="cellIs" dxfId="2288" priority="3122" operator="lessThan">
      <formula>$C$4</formula>
    </cfRule>
  </conditionalFormatting>
  <conditionalFormatting sqref="BA12">
    <cfRule type="cellIs" dxfId="2287" priority="3123" operator="lessThan">
      <formula>$C$4</formula>
    </cfRule>
  </conditionalFormatting>
  <conditionalFormatting sqref="BA12">
    <cfRule type="cellIs" dxfId="2286" priority="3124" operator="lessThan">
      <formula>$C$4</formula>
    </cfRule>
  </conditionalFormatting>
  <conditionalFormatting sqref="BA13">
    <cfRule type="cellIs" dxfId="2285" priority="3125" operator="lessThan">
      <formula>$C$4</formula>
    </cfRule>
  </conditionalFormatting>
  <conditionalFormatting sqref="BA13">
    <cfRule type="cellIs" dxfId="2284" priority="3126" operator="lessThan">
      <formula>$C$4</formula>
    </cfRule>
  </conditionalFormatting>
  <conditionalFormatting sqref="BA14">
    <cfRule type="cellIs" dxfId="2283" priority="3127" operator="lessThan">
      <formula>$C$4</formula>
    </cfRule>
  </conditionalFormatting>
  <conditionalFormatting sqref="BA14">
    <cfRule type="cellIs" dxfId="2282" priority="3128" operator="lessThan">
      <formula>$C$4</formula>
    </cfRule>
  </conditionalFormatting>
  <conditionalFormatting sqref="BA15">
    <cfRule type="cellIs" dxfId="2281" priority="3129" operator="lessThan">
      <formula>$C$4</formula>
    </cfRule>
  </conditionalFormatting>
  <conditionalFormatting sqref="BA15">
    <cfRule type="cellIs" dxfId="2280" priority="3130" operator="lessThan">
      <formula>$C$4</formula>
    </cfRule>
  </conditionalFormatting>
  <conditionalFormatting sqref="BA16">
    <cfRule type="cellIs" dxfId="2279" priority="3131" operator="lessThan">
      <formula>$C$4</formula>
    </cfRule>
  </conditionalFormatting>
  <conditionalFormatting sqref="BA16">
    <cfRule type="cellIs" dxfId="2278" priority="3132" operator="lessThan">
      <formula>$C$4</formula>
    </cfRule>
  </conditionalFormatting>
  <conditionalFormatting sqref="BA17">
    <cfRule type="cellIs" dxfId="2277" priority="3133" operator="lessThan">
      <formula>$C$4</formula>
    </cfRule>
  </conditionalFormatting>
  <conditionalFormatting sqref="BA17">
    <cfRule type="cellIs" dxfId="2276" priority="3134" operator="lessThan">
      <formula>$C$4</formula>
    </cfRule>
  </conditionalFormatting>
  <conditionalFormatting sqref="BA18">
    <cfRule type="cellIs" dxfId="2275" priority="3135" operator="lessThan">
      <formula>$C$4</formula>
    </cfRule>
  </conditionalFormatting>
  <conditionalFormatting sqref="BA18">
    <cfRule type="cellIs" dxfId="2274" priority="3136" operator="lessThan">
      <formula>$C$4</formula>
    </cfRule>
  </conditionalFormatting>
  <conditionalFormatting sqref="BA19">
    <cfRule type="cellIs" dxfId="2273" priority="3137" operator="lessThan">
      <formula>$C$4</formula>
    </cfRule>
  </conditionalFormatting>
  <conditionalFormatting sqref="BA19">
    <cfRule type="cellIs" dxfId="2272" priority="3138" operator="lessThan">
      <formula>$C$4</formula>
    </cfRule>
  </conditionalFormatting>
  <conditionalFormatting sqref="BA20">
    <cfRule type="cellIs" dxfId="2271" priority="3139" operator="lessThan">
      <formula>$C$4</formula>
    </cfRule>
  </conditionalFormatting>
  <conditionalFormatting sqref="BA20">
    <cfRule type="cellIs" dxfId="2270" priority="3140" operator="lessThan">
      <formula>$C$4</formula>
    </cfRule>
  </conditionalFormatting>
  <conditionalFormatting sqref="BA21">
    <cfRule type="cellIs" dxfId="2269" priority="3141" operator="lessThan">
      <formula>$C$4</formula>
    </cfRule>
  </conditionalFormatting>
  <conditionalFormatting sqref="BA21">
    <cfRule type="cellIs" dxfId="2268" priority="3142" operator="lessThan">
      <formula>$C$4</formula>
    </cfRule>
  </conditionalFormatting>
  <conditionalFormatting sqref="BA22">
    <cfRule type="cellIs" dxfId="2267" priority="3143" operator="lessThan">
      <formula>$C$4</formula>
    </cfRule>
  </conditionalFormatting>
  <conditionalFormatting sqref="BA22">
    <cfRule type="cellIs" dxfId="2266" priority="3144" operator="lessThan">
      <formula>$C$4</formula>
    </cfRule>
  </conditionalFormatting>
  <conditionalFormatting sqref="BA23">
    <cfRule type="cellIs" dxfId="2265" priority="3145" operator="lessThan">
      <formula>$C$4</formula>
    </cfRule>
  </conditionalFormatting>
  <conditionalFormatting sqref="BA23">
    <cfRule type="cellIs" dxfId="2264" priority="3146" operator="lessThan">
      <formula>$C$4</formula>
    </cfRule>
  </conditionalFormatting>
  <conditionalFormatting sqref="BA24">
    <cfRule type="cellIs" dxfId="2263" priority="3147" operator="lessThan">
      <formula>$C$4</formula>
    </cfRule>
  </conditionalFormatting>
  <conditionalFormatting sqref="BA24">
    <cfRule type="cellIs" dxfId="2262" priority="3148" operator="lessThan">
      <formula>$C$4</formula>
    </cfRule>
  </conditionalFormatting>
  <conditionalFormatting sqref="BA25">
    <cfRule type="cellIs" dxfId="2261" priority="3149" operator="lessThan">
      <formula>$C$4</formula>
    </cfRule>
  </conditionalFormatting>
  <conditionalFormatting sqref="BA25">
    <cfRule type="cellIs" dxfId="2260" priority="3150" operator="lessThan">
      <formula>$C$4</formula>
    </cfRule>
  </conditionalFormatting>
  <conditionalFormatting sqref="BA26">
    <cfRule type="cellIs" dxfId="2259" priority="3151" operator="lessThan">
      <formula>$C$4</formula>
    </cfRule>
  </conditionalFormatting>
  <conditionalFormatting sqref="BA26">
    <cfRule type="cellIs" dxfId="2258" priority="3152" operator="lessThan">
      <formula>$C$4</formula>
    </cfRule>
  </conditionalFormatting>
  <conditionalFormatting sqref="BA27">
    <cfRule type="cellIs" dxfId="2257" priority="3153" operator="lessThan">
      <formula>$C$4</formula>
    </cfRule>
  </conditionalFormatting>
  <conditionalFormatting sqref="BA27">
    <cfRule type="cellIs" dxfId="2256" priority="3154" operator="lessThan">
      <formula>$C$4</formula>
    </cfRule>
  </conditionalFormatting>
  <conditionalFormatting sqref="BA28">
    <cfRule type="cellIs" dxfId="2255" priority="3155" operator="lessThan">
      <formula>$C$4</formula>
    </cfRule>
  </conditionalFormatting>
  <conditionalFormatting sqref="BA28">
    <cfRule type="cellIs" dxfId="2254" priority="3156" operator="lessThan">
      <formula>$C$4</formula>
    </cfRule>
  </conditionalFormatting>
  <conditionalFormatting sqref="BA29">
    <cfRule type="cellIs" dxfId="2253" priority="3157" operator="lessThan">
      <formula>$C$4</formula>
    </cfRule>
  </conditionalFormatting>
  <conditionalFormatting sqref="BA29">
    <cfRule type="cellIs" dxfId="2252" priority="3158" operator="lessThan">
      <formula>$C$4</formula>
    </cfRule>
  </conditionalFormatting>
  <conditionalFormatting sqref="BA30">
    <cfRule type="cellIs" dxfId="2251" priority="3159" operator="lessThan">
      <formula>$C$4</formula>
    </cfRule>
  </conditionalFormatting>
  <conditionalFormatting sqref="BA30">
    <cfRule type="cellIs" dxfId="2250" priority="3160" operator="lessThan">
      <formula>$C$4</formula>
    </cfRule>
  </conditionalFormatting>
  <conditionalFormatting sqref="BA31">
    <cfRule type="cellIs" dxfId="2249" priority="3161" operator="lessThan">
      <formula>$C$4</formula>
    </cfRule>
  </conditionalFormatting>
  <conditionalFormatting sqref="BA31">
    <cfRule type="cellIs" dxfId="2248" priority="3162" operator="lessThan">
      <formula>$C$4</formula>
    </cfRule>
  </conditionalFormatting>
  <conditionalFormatting sqref="BA32">
    <cfRule type="cellIs" dxfId="2247" priority="3163" operator="lessThan">
      <formula>$C$4</formula>
    </cfRule>
  </conditionalFormatting>
  <conditionalFormatting sqref="BA32">
    <cfRule type="cellIs" dxfId="2246" priority="3164" operator="lessThan">
      <formula>$C$4</formula>
    </cfRule>
  </conditionalFormatting>
  <conditionalFormatting sqref="BA33">
    <cfRule type="cellIs" dxfId="2245" priority="3165" operator="lessThan">
      <formula>$C$4</formula>
    </cfRule>
  </conditionalFormatting>
  <conditionalFormatting sqref="BA33">
    <cfRule type="cellIs" dxfId="2244" priority="3166" operator="lessThan">
      <formula>$C$4</formula>
    </cfRule>
  </conditionalFormatting>
  <conditionalFormatting sqref="BA34">
    <cfRule type="cellIs" dxfId="2243" priority="3167" operator="lessThan">
      <formula>$C$4</formula>
    </cfRule>
  </conditionalFormatting>
  <conditionalFormatting sqref="BA34">
    <cfRule type="cellIs" dxfId="2242" priority="3168" operator="lessThan">
      <formula>$C$4</formula>
    </cfRule>
  </conditionalFormatting>
  <conditionalFormatting sqref="BA35">
    <cfRule type="cellIs" dxfId="2241" priority="3169" operator="lessThan">
      <formula>$C$4</formula>
    </cfRule>
  </conditionalFormatting>
  <conditionalFormatting sqref="BA35">
    <cfRule type="cellIs" dxfId="2240" priority="3170" operator="lessThan">
      <formula>$C$4</formula>
    </cfRule>
  </conditionalFormatting>
  <conditionalFormatting sqref="BA36">
    <cfRule type="cellIs" dxfId="2239" priority="3171" operator="lessThan">
      <formula>$C$4</formula>
    </cfRule>
  </conditionalFormatting>
  <conditionalFormatting sqref="BA36">
    <cfRule type="cellIs" dxfId="2238" priority="3172" operator="lessThan">
      <formula>$C$4</formula>
    </cfRule>
  </conditionalFormatting>
  <conditionalFormatting sqref="BA37">
    <cfRule type="cellIs" dxfId="2237" priority="3173" operator="lessThan">
      <formula>$C$4</formula>
    </cfRule>
  </conditionalFormatting>
  <conditionalFormatting sqref="BA37">
    <cfRule type="cellIs" dxfId="2236" priority="3174" operator="lessThan">
      <formula>$C$4</formula>
    </cfRule>
  </conditionalFormatting>
  <conditionalFormatting sqref="BA38">
    <cfRule type="cellIs" dxfId="2235" priority="3175" operator="lessThan">
      <formula>$C$4</formula>
    </cfRule>
  </conditionalFormatting>
  <conditionalFormatting sqref="BA38">
    <cfRule type="cellIs" dxfId="2234" priority="3176" operator="lessThan">
      <formula>$C$4</formula>
    </cfRule>
  </conditionalFormatting>
  <conditionalFormatting sqref="BA39">
    <cfRule type="cellIs" dxfId="2233" priority="3177" operator="lessThan">
      <formula>$C$4</formula>
    </cfRule>
  </conditionalFormatting>
  <conditionalFormatting sqref="BA39">
    <cfRule type="cellIs" dxfId="2232" priority="3178" operator="lessThan">
      <formula>$C$4</formula>
    </cfRule>
  </conditionalFormatting>
  <conditionalFormatting sqref="BA40">
    <cfRule type="cellIs" dxfId="2231" priority="3179" operator="lessThan">
      <formula>$C$4</formula>
    </cfRule>
  </conditionalFormatting>
  <conditionalFormatting sqref="BA40">
    <cfRule type="cellIs" dxfId="2230" priority="3180" operator="lessThan">
      <formula>$C$4</formula>
    </cfRule>
  </conditionalFormatting>
  <conditionalFormatting sqref="BA41">
    <cfRule type="cellIs" dxfId="2229" priority="3181" operator="lessThan">
      <formula>$C$4</formula>
    </cfRule>
  </conditionalFormatting>
  <conditionalFormatting sqref="BA41">
    <cfRule type="cellIs" dxfId="2228" priority="3182" operator="lessThan">
      <formula>$C$4</formula>
    </cfRule>
  </conditionalFormatting>
  <conditionalFormatting sqref="BA42">
    <cfRule type="cellIs" dxfId="2227" priority="3183" operator="lessThan">
      <formula>$C$4</formula>
    </cfRule>
  </conditionalFormatting>
  <conditionalFormatting sqref="BA42">
    <cfRule type="cellIs" dxfId="2226" priority="3184" operator="lessThan">
      <formula>$C$4</formula>
    </cfRule>
  </conditionalFormatting>
  <conditionalFormatting sqref="BA43">
    <cfRule type="cellIs" dxfId="2225" priority="3185" operator="lessThan">
      <formula>$C$4</formula>
    </cfRule>
  </conditionalFormatting>
  <conditionalFormatting sqref="BA43">
    <cfRule type="cellIs" dxfId="2224" priority="3186" operator="lessThan">
      <formula>$C$4</formula>
    </cfRule>
  </conditionalFormatting>
  <conditionalFormatting sqref="BA44">
    <cfRule type="cellIs" dxfId="2223" priority="3187" operator="lessThan">
      <formula>$C$4</formula>
    </cfRule>
  </conditionalFormatting>
  <conditionalFormatting sqref="BA44">
    <cfRule type="cellIs" dxfId="2222" priority="3188" operator="lessThan">
      <formula>$C$4</formula>
    </cfRule>
  </conditionalFormatting>
  <conditionalFormatting sqref="BA45">
    <cfRule type="cellIs" dxfId="2221" priority="3189" operator="lessThan">
      <formula>$C$4</formula>
    </cfRule>
  </conditionalFormatting>
  <conditionalFormatting sqref="BA45">
    <cfRule type="cellIs" dxfId="2220" priority="3190" operator="lessThan">
      <formula>$C$4</formula>
    </cfRule>
  </conditionalFormatting>
  <conditionalFormatting sqref="BA46">
    <cfRule type="cellIs" dxfId="2219" priority="3191" operator="lessThan">
      <formula>$C$4</formula>
    </cfRule>
  </conditionalFormatting>
  <conditionalFormatting sqref="BA46">
    <cfRule type="cellIs" dxfId="2218" priority="3192" operator="lessThan">
      <formula>$C$4</formula>
    </cfRule>
  </conditionalFormatting>
  <conditionalFormatting sqref="BA47">
    <cfRule type="cellIs" dxfId="2217" priority="3193" operator="lessThan">
      <formula>$C$4</formula>
    </cfRule>
  </conditionalFormatting>
  <conditionalFormatting sqref="BA47">
    <cfRule type="cellIs" dxfId="2216" priority="3194" operator="lessThan">
      <formula>$C$4</formula>
    </cfRule>
  </conditionalFormatting>
  <conditionalFormatting sqref="BA48">
    <cfRule type="cellIs" dxfId="2215" priority="3195" operator="lessThan">
      <formula>$C$4</formula>
    </cfRule>
  </conditionalFormatting>
  <conditionalFormatting sqref="BA48">
    <cfRule type="cellIs" dxfId="2214" priority="3196" operator="lessThan">
      <formula>$C$4</formula>
    </cfRule>
  </conditionalFormatting>
  <conditionalFormatting sqref="BA49">
    <cfRule type="cellIs" dxfId="2213" priority="3197" operator="lessThan">
      <formula>$C$4</formula>
    </cfRule>
  </conditionalFormatting>
  <conditionalFormatting sqref="BA49">
    <cfRule type="cellIs" dxfId="2212" priority="3198" operator="lessThan">
      <formula>$C$4</formula>
    </cfRule>
  </conditionalFormatting>
  <conditionalFormatting sqref="BA50">
    <cfRule type="cellIs" dxfId="2211" priority="3199" operator="lessThan">
      <formula>$C$4</formula>
    </cfRule>
  </conditionalFormatting>
  <conditionalFormatting sqref="BA50">
    <cfRule type="cellIs" dxfId="2210" priority="3200" operator="lessThan">
      <formula>$C$4</formula>
    </cfRule>
  </conditionalFormatting>
  <conditionalFormatting sqref="BA51">
    <cfRule type="cellIs" dxfId="2209" priority="3201" operator="lessThan">
      <formula>$C$4</formula>
    </cfRule>
  </conditionalFormatting>
  <conditionalFormatting sqref="BA51">
    <cfRule type="cellIs" dxfId="2208" priority="3202" operator="lessThan">
      <formula>$C$4</formula>
    </cfRule>
  </conditionalFormatting>
  <conditionalFormatting sqref="BA52">
    <cfRule type="cellIs" dxfId="2207" priority="3203" operator="lessThan">
      <formula>$C$4</formula>
    </cfRule>
  </conditionalFormatting>
  <conditionalFormatting sqref="BA52">
    <cfRule type="cellIs" dxfId="2206" priority="3204" operator="lessThan">
      <formula>$C$4</formula>
    </cfRule>
  </conditionalFormatting>
  <conditionalFormatting sqref="BA53">
    <cfRule type="cellIs" dxfId="2205" priority="3205" operator="lessThan">
      <formula>$C$4</formula>
    </cfRule>
  </conditionalFormatting>
  <conditionalFormatting sqref="BA53">
    <cfRule type="cellIs" dxfId="2204" priority="3206" operator="lessThan">
      <formula>$C$4</formula>
    </cfRule>
  </conditionalFormatting>
  <conditionalFormatting sqref="BA54">
    <cfRule type="cellIs" dxfId="2203" priority="3207" operator="lessThan">
      <formula>$C$4</formula>
    </cfRule>
  </conditionalFormatting>
  <conditionalFormatting sqref="BA54">
    <cfRule type="cellIs" dxfId="2202" priority="3208" operator="lessThan">
      <formula>$C$4</formula>
    </cfRule>
  </conditionalFormatting>
  <conditionalFormatting sqref="BA55">
    <cfRule type="cellIs" dxfId="2201" priority="3209" operator="lessThan">
      <formula>$C$4</formula>
    </cfRule>
  </conditionalFormatting>
  <conditionalFormatting sqref="BA55">
    <cfRule type="cellIs" dxfId="2200" priority="3210" operator="lessThan">
      <formula>$C$4</formula>
    </cfRule>
  </conditionalFormatting>
  <conditionalFormatting sqref="BA56">
    <cfRule type="cellIs" dxfId="2199" priority="3211" operator="lessThan">
      <formula>$C$4</formula>
    </cfRule>
  </conditionalFormatting>
  <conditionalFormatting sqref="BA56">
    <cfRule type="cellIs" dxfId="2198" priority="3212" operator="lessThan">
      <formula>$C$4</formula>
    </cfRule>
  </conditionalFormatting>
  <conditionalFormatting sqref="BA57">
    <cfRule type="cellIs" dxfId="2197" priority="3213" operator="lessThan">
      <formula>$C$4</formula>
    </cfRule>
  </conditionalFormatting>
  <conditionalFormatting sqref="BA57">
    <cfRule type="cellIs" dxfId="2196" priority="3214" operator="lessThan">
      <formula>$C$4</formula>
    </cfRule>
  </conditionalFormatting>
  <conditionalFormatting sqref="BA58">
    <cfRule type="cellIs" dxfId="2195" priority="3215" operator="lessThan">
      <formula>$C$4</formula>
    </cfRule>
  </conditionalFormatting>
  <conditionalFormatting sqref="BA58">
    <cfRule type="cellIs" dxfId="2194" priority="3216" operator="lessThan">
      <formula>$C$4</formula>
    </cfRule>
  </conditionalFormatting>
  <conditionalFormatting sqref="BA59">
    <cfRule type="cellIs" dxfId="2193" priority="3217" operator="lessThan">
      <formula>$C$4</formula>
    </cfRule>
  </conditionalFormatting>
  <conditionalFormatting sqref="BA59">
    <cfRule type="cellIs" dxfId="2192" priority="3218" operator="lessThan">
      <formula>$C$4</formula>
    </cfRule>
  </conditionalFormatting>
  <conditionalFormatting sqref="BA60">
    <cfRule type="cellIs" dxfId="2191" priority="3219" operator="lessThan">
      <formula>$C$4</formula>
    </cfRule>
  </conditionalFormatting>
  <conditionalFormatting sqref="BA60">
    <cfRule type="cellIs" dxfId="2190" priority="3220" operator="lessThan">
      <formula>$C$4</formula>
    </cfRule>
  </conditionalFormatting>
  <conditionalFormatting sqref="BB11">
    <cfRule type="cellIs" dxfId="2189" priority="3221" operator="lessThan">
      <formula>$C$4</formula>
    </cfRule>
  </conditionalFormatting>
  <conditionalFormatting sqref="BB11">
    <cfRule type="cellIs" dxfId="2188" priority="3222" operator="lessThan">
      <formula>$C$4</formula>
    </cfRule>
  </conditionalFormatting>
  <conditionalFormatting sqref="BB12">
    <cfRule type="cellIs" dxfId="2187" priority="3223" operator="lessThan">
      <formula>$C$4</formula>
    </cfRule>
  </conditionalFormatting>
  <conditionalFormatting sqref="BB12">
    <cfRule type="cellIs" dxfId="2186" priority="3224" operator="lessThan">
      <formula>$C$4</formula>
    </cfRule>
  </conditionalFormatting>
  <conditionalFormatting sqref="BB13">
    <cfRule type="cellIs" dxfId="2185" priority="3225" operator="lessThan">
      <formula>$C$4</formula>
    </cfRule>
  </conditionalFormatting>
  <conditionalFormatting sqref="BB13">
    <cfRule type="cellIs" dxfId="2184" priority="3226" operator="lessThan">
      <formula>$C$4</formula>
    </cfRule>
  </conditionalFormatting>
  <conditionalFormatting sqref="BB14">
    <cfRule type="cellIs" dxfId="2183" priority="3227" operator="lessThan">
      <formula>$C$4</formula>
    </cfRule>
  </conditionalFormatting>
  <conditionalFormatting sqref="BB14">
    <cfRule type="cellIs" dxfId="2182" priority="3228" operator="lessThan">
      <formula>$C$4</formula>
    </cfRule>
  </conditionalFormatting>
  <conditionalFormatting sqref="BB15">
    <cfRule type="cellIs" dxfId="2181" priority="3229" operator="lessThan">
      <formula>$C$4</formula>
    </cfRule>
  </conditionalFormatting>
  <conditionalFormatting sqref="BB15">
    <cfRule type="cellIs" dxfId="2180" priority="3230" operator="lessThan">
      <formula>$C$4</formula>
    </cfRule>
  </conditionalFormatting>
  <conditionalFormatting sqref="BB16">
    <cfRule type="cellIs" dxfId="2179" priority="3231" operator="lessThan">
      <formula>$C$4</formula>
    </cfRule>
  </conditionalFormatting>
  <conditionalFormatting sqref="BB16">
    <cfRule type="cellIs" dxfId="2178" priority="3232" operator="lessThan">
      <formula>$C$4</formula>
    </cfRule>
  </conditionalFormatting>
  <conditionalFormatting sqref="BB17">
    <cfRule type="cellIs" dxfId="2177" priority="3233" operator="lessThan">
      <formula>$C$4</formula>
    </cfRule>
  </conditionalFormatting>
  <conditionalFormatting sqref="BB17">
    <cfRule type="cellIs" dxfId="2176" priority="3234" operator="lessThan">
      <formula>$C$4</formula>
    </cfRule>
  </conditionalFormatting>
  <conditionalFormatting sqref="BB18">
    <cfRule type="cellIs" dxfId="2175" priority="3235" operator="lessThan">
      <formula>$C$4</formula>
    </cfRule>
  </conditionalFormatting>
  <conditionalFormatting sqref="BB18">
    <cfRule type="cellIs" dxfId="2174" priority="3236" operator="lessThan">
      <formula>$C$4</formula>
    </cfRule>
  </conditionalFormatting>
  <conditionalFormatting sqref="BB19">
    <cfRule type="cellIs" dxfId="2173" priority="3237" operator="lessThan">
      <formula>$C$4</formula>
    </cfRule>
  </conditionalFormatting>
  <conditionalFormatting sqref="BB19">
    <cfRule type="cellIs" dxfId="2172" priority="3238" operator="lessThan">
      <formula>$C$4</formula>
    </cfRule>
  </conditionalFormatting>
  <conditionalFormatting sqref="BB20">
    <cfRule type="cellIs" dxfId="2171" priority="3239" operator="lessThan">
      <formula>$C$4</formula>
    </cfRule>
  </conditionalFormatting>
  <conditionalFormatting sqref="BB20">
    <cfRule type="cellIs" dxfId="2170" priority="3240" operator="lessThan">
      <formula>$C$4</formula>
    </cfRule>
  </conditionalFormatting>
  <conditionalFormatting sqref="BB21">
    <cfRule type="cellIs" dxfId="2169" priority="3241" operator="lessThan">
      <formula>$C$4</formula>
    </cfRule>
  </conditionalFormatting>
  <conditionalFormatting sqref="BB21">
    <cfRule type="cellIs" dxfId="2168" priority="3242" operator="lessThan">
      <formula>$C$4</formula>
    </cfRule>
  </conditionalFormatting>
  <conditionalFormatting sqref="BB22">
    <cfRule type="cellIs" dxfId="2167" priority="3243" operator="lessThan">
      <formula>$C$4</formula>
    </cfRule>
  </conditionalFormatting>
  <conditionalFormatting sqref="BB22">
    <cfRule type="cellIs" dxfId="2166" priority="3244" operator="lessThan">
      <formula>$C$4</formula>
    </cfRule>
  </conditionalFormatting>
  <conditionalFormatting sqref="BB23">
    <cfRule type="cellIs" dxfId="2165" priority="3245" operator="lessThan">
      <formula>$C$4</formula>
    </cfRule>
  </conditionalFormatting>
  <conditionalFormatting sqref="BB23">
    <cfRule type="cellIs" dxfId="2164" priority="3246" operator="lessThan">
      <formula>$C$4</formula>
    </cfRule>
  </conditionalFormatting>
  <conditionalFormatting sqref="BB24">
    <cfRule type="cellIs" dxfId="2163" priority="3247" operator="lessThan">
      <formula>$C$4</formula>
    </cfRule>
  </conditionalFormatting>
  <conditionalFormatting sqref="BB24">
    <cfRule type="cellIs" dxfId="2162" priority="3248" operator="lessThan">
      <formula>$C$4</formula>
    </cfRule>
  </conditionalFormatting>
  <conditionalFormatting sqref="BB25">
    <cfRule type="cellIs" dxfId="2161" priority="3249" operator="lessThan">
      <formula>$C$4</formula>
    </cfRule>
  </conditionalFormatting>
  <conditionalFormatting sqref="BB25">
    <cfRule type="cellIs" dxfId="2160" priority="3250" operator="lessThan">
      <formula>$C$4</formula>
    </cfRule>
  </conditionalFormatting>
  <conditionalFormatting sqref="BB26">
    <cfRule type="cellIs" dxfId="2159" priority="3251" operator="lessThan">
      <formula>$C$4</formula>
    </cfRule>
  </conditionalFormatting>
  <conditionalFormatting sqref="BB26">
    <cfRule type="cellIs" dxfId="2158" priority="3252" operator="lessThan">
      <formula>$C$4</formula>
    </cfRule>
  </conditionalFormatting>
  <conditionalFormatting sqref="BB27">
    <cfRule type="cellIs" dxfId="2157" priority="3253" operator="lessThan">
      <formula>$C$4</formula>
    </cfRule>
  </conditionalFormatting>
  <conditionalFormatting sqref="BB27">
    <cfRule type="cellIs" dxfId="2156" priority="3254" operator="lessThan">
      <formula>$C$4</formula>
    </cfRule>
  </conditionalFormatting>
  <conditionalFormatting sqref="BB28">
    <cfRule type="cellIs" dxfId="2155" priority="3255" operator="lessThan">
      <formula>$C$4</formula>
    </cfRule>
  </conditionalFormatting>
  <conditionalFormatting sqref="BB28">
    <cfRule type="cellIs" dxfId="2154" priority="3256" operator="lessThan">
      <formula>$C$4</formula>
    </cfRule>
  </conditionalFormatting>
  <conditionalFormatting sqref="BB29">
    <cfRule type="cellIs" dxfId="2153" priority="3257" operator="lessThan">
      <formula>$C$4</formula>
    </cfRule>
  </conditionalFormatting>
  <conditionalFormatting sqref="BB29">
    <cfRule type="cellIs" dxfId="2152" priority="3258" operator="lessThan">
      <formula>$C$4</formula>
    </cfRule>
  </conditionalFormatting>
  <conditionalFormatting sqref="BB30">
    <cfRule type="cellIs" dxfId="2151" priority="3259" operator="lessThan">
      <formula>$C$4</formula>
    </cfRule>
  </conditionalFormatting>
  <conditionalFormatting sqref="BB30">
    <cfRule type="cellIs" dxfId="2150" priority="3260" operator="lessThan">
      <formula>$C$4</formula>
    </cfRule>
  </conditionalFormatting>
  <conditionalFormatting sqref="BB31">
    <cfRule type="cellIs" dxfId="2149" priority="3261" operator="lessThan">
      <formula>$C$4</formula>
    </cfRule>
  </conditionalFormatting>
  <conditionalFormatting sqref="BB31">
    <cfRule type="cellIs" dxfId="2148" priority="3262" operator="lessThan">
      <formula>$C$4</formula>
    </cfRule>
  </conditionalFormatting>
  <conditionalFormatting sqref="BB32">
    <cfRule type="cellIs" dxfId="2147" priority="3263" operator="lessThan">
      <formula>$C$4</formula>
    </cfRule>
  </conditionalFormatting>
  <conditionalFormatting sqref="BB32">
    <cfRule type="cellIs" dxfId="2146" priority="3264" operator="lessThan">
      <formula>$C$4</formula>
    </cfRule>
  </conditionalFormatting>
  <conditionalFormatting sqref="BB33">
    <cfRule type="cellIs" dxfId="2145" priority="3265" operator="lessThan">
      <formula>$C$4</formula>
    </cfRule>
  </conditionalFormatting>
  <conditionalFormatting sqref="BB33">
    <cfRule type="cellIs" dxfId="2144" priority="3266" operator="lessThan">
      <formula>$C$4</formula>
    </cfRule>
  </conditionalFormatting>
  <conditionalFormatting sqref="BB34">
    <cfRule type="cellIs" dxfId="2143" priority="3267" operator="lessThan">
      <formula>$C$4</formula>
    </cfRule>
  </conditionalFormatting>
  <conditionalFormatting sqref="BB34">
    <cfRule type="cellIs" dxfId="2142" priority="3268" operator="lessThan">
      <formula>$C$4</formula>
    </cfRule>
  </conditionalFormatting>
  <conditionalFormatting sqref="BB35">
    <cfRule type="cellIs" dxfId="2141" priority="3269" operator="lessThan">
      <formula>$C$4</formula>
    </cfRule>
  </conditionalFormatting>
  <conditionalFormatting sqref="BB35">
    <cfRule type="cellIs" dxfId="2140" priority="3270" operator="lessThan">
      <formula>$C$4</formula>
    </cfRule>
  </conditionalFormatting>
  <conditionalFormatting sqref="BB36">
    <cfRule type="cellIs" dxfId="2139" priority="3271" operator="lessThan">
      <formula>$C$4</formula>
    </cfRule>
  </conditionalFormatting>
  <conditionalFormatting sqref="BB36">
    <cfRule type="cellIs" dxfId="2138" priority="3272" operator="lessThan">
      <formula>$C$4</formula>
    </cfRule>
  </conditionalFormatting>
  <conditionalFormatting sqref="BB37">
    <cfRule type="cellIs" dxfId="2137" priority="3273" operator="lessThan">
      <formula>$C$4</formula>
    </cfRule>
  </conditionalFormatting>
  <conditionalFormatting sqref="BB37">
    <cfRule type="cellIs" dxfId="2136" priority="3274" operator="lessThan">
      <formula>$C$4</formula>
    </cfRule>
  </conditionalFormatting>
  <conditionalFormatting sqref="BB38">
    <cfRule type="cellIs" dxfId="2135" priority="3275" operator="lessThan">
      <formula>$C$4</formula>
    </cfRule>
  </conditionalFormatting>
  <conditionalFormatting sqref="BB38">
    <cfRule type="cellIs" dxfId="2134" priority="3276" operator="lessThan">
      <formula>$C$4</formula>
    </cfRule>
  </conditionalFormatting>
  <conditionalFormatting sqref="BB39">
    <cfRule type="cellIs" dxfId="2133" priority="3277" operator="lessThan">
      <formula>$C$4</formula>
    </cfRule>
  </conditionalFormatting>
  <conditionalFormatting sqref="BB39">
    <cfRule type="cellIs" dxfId="2132" priority="3278" operator="lessThan">
      <formula>$C$4</formula>
    </cfRule>
  </conditionalFormatting>
  <conditionalFormatting sqref="BB40">
    <cfRule type="cellIs" dxfId="2131" priority="3279" operator="lessThan">
      <formula>$C$4</formula>
    </cfRule>
  </conditionalFormatting>
  <conditionalFormatting sqref="BB40">
    <cfRule type="cellIs" dxfId="2130" priority="3280" operator="lessThan">
      <formula>$C$4</formula>
    </cfRule>
  </conditionalFormatting>
  <conditionalFormatting sqref="BB41">
    <cfRule type="cellIs" dxfId="2129" priority="3281" operator="lessThan">
      <formula>$C$4</formula>
    </cfRule>
  </conditionalFormatting>
  <conditionalFormatting sqref="BB41">
    <cfRule type="cellIs" dxfId="2128" priority="3282" operator="lessThan">
      <formula>$C$4</formula>
    </cfRule>
  </conditionalFormatting>
  <conditionalFormatting sqref="BB42">
    <cfRule type="cellIs" dxfId="2127" priority="3283" operator="lessThan">
      <formula>$C$4</formula>
    </cfRule>
  </conditionalFormatting>
  <conditionalFormatting sqref="BB42">
    <cfRule type="cellIs" dxfId="2126" priority="3284" operator="lessThan">
      <formula>$C$4</formula>
    </cfRule>
  </conditionalFormatting>
  <conditionalFormatting sqref="BB43">
    <cfRule type="cellIs" dxfId="2125" priority="3285" operator="lessThan">
      <formula>$C$4</formula>
    </cfRule>
  </conditionalFormatting>
  <conditionalFormatting sqref="BB43">
    <cfRule type="cellIs" dxfId="2124" priority="3286" operator="lessThan">
      <formula>$C$4</formula>
    </cfRule>
  </conditionalFormatting>
  <conditionalFormatting sqref="BB44">
    <cfRule type="cellIs" dxfId="2123" priority="3287" operator="lessThan">
      <formula>$C$4</formula>
    </cfRule>
  </conditionalFormatting>
  <conditionalFormatting sqref="BB44">
    <cfRule type="cellIs" dxfId="2122" priority="3288" operator="lessThan">
      <formula>$C$4</formula>
    </cfRule>
  </conditionalFormatting>
  <conditionalFormatting sqref="BB45">
    <cfRule type="cellIs" dxfId="2121" priority="3289" operator="lessThan">
      <formula>$C$4</formula>
    </cfRule>
  </conditionalFormatting>
  <conditionalFormatting sqref="BB45">
    <cfRule type="cellIs" dxfId="2120" priority="3290" operator="lessThan">
      <formula>$C$4</formula>
    </cfRule>
  </conditionalFormatting>
  <conditionalFormatting sqref="BB46">
    <cfRule type="cellIs" dxfId="2119" priority="3291" operator="lessThan">
      <formula>$C$4</formula>
    </cfRule>
  </conditionalFormatting>
  <conditionalFormatting sqref="BB46">
    <cfRule type="cellIs" dxfId="2118" priority="3292" operator="lessThan">
      <formula>$C$4</formula>
    </cfRule>
  </conditionalFormatting>
  <conditionalFormatting sqref="BB47">
    <cfRule type="cellIs" dxfId="2117" priority="3293" operator="lessThan">
      <formula>$C$4</formula>
    </cfRule>
  </conditionalFormatting>
  <conditionalFormatting sqref="BB47">
    <cfRule type="cellIs" dxfId="2116" priority="3294" operator="lessThan">
      <formula>$C$4</formula>
    </cfRule>
  </conditionalFormatting>
  <conditionalFormatting sqref="BB48">
    <cfRule type="cellIs" dxfId="2115" priority="3295" operator="lessThan">
      <formula>$C$4</formula>
    </cfRule>
  </conditionalFormatting>
  <conditionalFormatting sqref="BB48">
    <cfRule type="cellIs" dxfId="2114" priority="3296" operator="lessThan">
      <formula>$C$4</formula>
    </cfRule>
  </conditionalFormatting>
  <conditionalFormatting sqref="BB49">
    <cfRule type="cellIs" dxfId="2113" priority="3297" operator="lessThan">
      <formula>$C$4</formula>
    </cfRule>
  </conditionalFormatting>
  <conditionalFormatting sqref="BB49">
    <cfRule type="cellIs" dxfId="2112" priority="3298" operator="lessThan">
      <formula>$C$4</formula>
    </cfRule>
  </conditionalFormatting>
  <conditionalFormatting sqref="BB50">
    <cfRule type="cellIs" dxfId="2111" priority="3299" operator="lessThan">
      <formula>$C$4</formula>
    </cfRule>
  </conditionalFormatting>
  <conditionalFormatting sqref="BB50">
    <cfRule type="cellIs" dxfId="2110" priority="3300" operator="lessThan">
      <formula>$C$4</formula>
    </cfRule>
  </conditionalFormatting>
  <conditionalFormatting sqref="BB51">
    <cfRule type="cellIs" dxfId="2109" priority="3301" operator="lessThan">
      <formula>$C$4</formula>
    </cfRule>
  </conditionalFormatting>
  <conditionalFormatting sqref="BB51">
    <cfRule type="cellIs" dxfId="2108" priority="3302" operator="lessThan">
      <formula>$C$4</formula>
    </cfRule>
  </conditionalFormatting>
  <conditionalFormatting sqref="BB52">
    <cfRule type="cellIs" dxfId="2107" priority="3303" operator="lessThan">
      <formula>$C$4</formula>
    </cfRule>
  </conditionalFormatting>
  <conditionalFormatting sqref="BB52">
    <cfRule type="cellIs" dxfId="2106" priority="3304" operator="lessThan">
      <formula>$C$4</formula>
    </cfRule>
  </conditionalFormatting>
  <conditionalFormatting sqref="BB53">
    <cfRule type="cellIs" dxfId="2105" priority="3305" operator="lessThan">
      <formula>$C$4</formula>
    </cfRule>
  </conditionalFormatting>
  <conditionalFormatting sqref="BB53">
    <cfRule type="cellIs" dxfId="2104" priority="3306" operator="lessThan">
      <formula>$C$4</formula>
    </cfRule>
  </conditionalFormatting>
  <conditionalFormatting sqref="BB54">
    <cfRule type="cellIs" dxfId="2103" priority="3307" operator="lessThan">
      <formula>$C$4</formula>
    </cfRule>
  </conditionalFormatting>
  <conditionalFormatting sqref="BB54">
    <cfRule type="cellIs" dxfId="2102" priority="3308" operator="lessThan">
      <formula>$C$4</formula>
    </cfRule>
  </conditionalFormatting>
  <conditionalFormatting sqref="BB55">
    <cfRule type="cellIs" dxfId="2101" priority="3309" operator="lessThan">
      <formula>$C$4</formula>
    </cfRule>
  </conditionalFormatting>
  <conditionalFormatting sqref="BB55">
    <cfRule type="cellIs" dxfId="2100" priority="3310" operator="lessThan">
      <formula>$C$4</formula>
    </cfRule>
  </conditionalFormatting>
  <conditionalFormatting sqref="BB56">
    <cfRule type="cellIs" dxfId="2099" priority="3311" operator="lessThan">
      <formula>$C$4</formula>
    </cfRule>
  </conditionalFormatting>
  <conditionalFormatting sqref="BB56">
    <cfRule type="cellIs" dxfId="2098" priority="3312" operator="lessThan">
      <formula>$C$4</formula>
    </cfRule>
  </conditionalFormatting>
  <conditionalFormatting sqref="BB57">
    <cfRule type="cellIs" dxfId="2097" priority="3313" operator="lessThan">
      <formula>$C$4</formula>
    </cfRule>
  </conditionalFormatting>
  <conditionalFormatting sqref="BB57">
    <cfRule type="cellIs" dxfId="2096" priority="3314" operator="lessThan">
      <formula>$C$4</formula>
    </cfRule>
  </conditionalFormatting>
  <conditionalFormatting sqref="BB58">
    <cfRule type="cellIs" dxfId="2095" priority="3315" operator="lessThan">
      <formula>$C$4</formula>
    </cfRule>
  </conditionalFormatting>
  <conditionalFormatting sqref="BB58">
    <cfRule type="cellIs" dxfId="2094" priority="3316" operator="lessThan">
      <formula>$C$4</formula>
    </cfRule>
  </conditionalFormatting>
  <conditionalFormatting sqref="BB59">
    <cfRule type="cellIs" dxfId="2093" priority="3317" operator="lessThan">
      <formula>$C$4</formula>
    </cfRule>
  </conditionalFormatting>
  <conditionalFormatting sqref="BB59">
    <cfRule type="cellIs" dxfId="2092" priority="3318" operator="lessThan">
      <formula>$C$4</formula>
    </cfRule>
  </conditionalFormatting>
  <conditionalFormatting sqref="BB60">
    <cfRule type="cellIs" dxfId="2091" priority="3319" operator="lessThan">
      <formula>$C$4</formula>
    </cfRule>
  </conditionalFormatting>
  <conditionalFormatting sqref="BB60">
    <cfRule type="cellIs" dxfId="2090" priority="3320" operator="lessThan">
      <formula>$C$4</formula>
    </cfRule>
  </conditionalFormatting>
  <conditionalFormatting sqref="BC11">
    <cfRule type="cellIs" dxfId="2089" priority="3321" operator="lessThan">
      <formula>$C$4</formula>
    </cfRule>
  </conditionalFormatting>
  <conditionalFormatting sqref="BC11">
    <cfRule type="cellIs" dxfId="2088" priority="3322" operator="lessThan">
      <formula>$C$4</formula>
    </cfRule>
  </conditionalFormatting>
  <conditionalFormatting sqref="BC12">
    <cfRule type="cellIs" dxfId="2087" priority="3323" operator="lessThan">
      <formula>$C$4</formula>
    </cfRule>
  </conditionalFormatting>
  <conditionalFormatting sqref="BC12">
    <cfRule type="cellIs" dxfId="2086" priority="3324" operator="lessThan">
      <formula>$C$4</formula>
    </cfRule>
  </conditionalFormatting>
  <conditionalFormatting sqref="BC13">
    <cfRule type="cellIs" dxfId="2085" priority="3325" operator="lessThan">
      <formula>$C$4</formula>
    </cfRule>
  </conditionalFormatting>
  <conditionalFormatting sqref="BC13">
    <cfRule type="cellIs" dxfId="2084" priority="3326" operator="lessThan">
      <formula>$C$4</formula>
    </cfRule>
  </conditionalFormatting>
  <conditionalFormatting sqref="BC14">
    <cfRule type="cellIs" dxfId="2083" priority="3327" operator="lessThan">
      <formula>$C$4</formula>
    </cfRule>
  </conditionalFormatting>
  <conditionalFormatting sqref="BC14">
    <cfRule type="cellIs" dxfId="2082" priority="3328" operator="lessThan">
      <formula>$C$4</formula>
    </cfRule>
  </conditionalFormatting>
  <conditionalFormatting sqref="BC15">
    <cfRule type="cellIs" dxfId="2081" priority="3329" operator="lessThan">
      <formula>$C$4</formula>
    </cfRule>
  </conditionalFormatting>
  <conditionalFormatting sqref="BC15">
    <cfRule type="cellIs" dxfId="2080" priority="3330" operator="lessThan">
      <formula>$C$4</formula>
    </cfRule>
  </conditionalFormatting>
  <conditionalFormatting sqref="BC16">
    <cfRule type="cellIs" dxfId="2079" priority="3331" operator="lessThan">
      <formula>$C$4</formula>
    </cfRule>
  </conditionalFormatting>
  <conditionalFormatting sqref="BC16">
    <cfRule type="cellIs" dxfId="2078" priority="3332" operator="lessThan">
      <formula>$C$4</formula>
    </cfRule>
  </conditionalFormatting>
  <conditionalFormatting sqref="BC17">
    <cfRule type="cellIs" dxfId="2077" priority="3333" operator="lessThan">
      <formula>$C$4</formula>
    </cfRule>
  </conditionalFormatting>
  <conditionalFormatting sqref="BC17">
    <cfRule type="cellIs" dxfId="2076" priority="3334" operator="lessThan">
      <formula>$C$4</formula>
    </cfRule>
  </conditionalFormatting>
  <conditionalFormatting sqref="BC18">
    <cfRule type="cellIs" dxfId="2075" priority="3335" operator="lessThan">
      <formula>$C$4</formula>
    </cfRule>
  </conditionalFormatting>
  <conditionalFormatting sqref="BC18">
    <cfRule type="cellIs" dxfId="2074" priority="3336" operator="lessThan">
      <formula>$C$4</formula>
    </cfRule>
  </conditionalFormatting>
  <conditionalFormatting sqref="BC19">
    <cfRule type="cellIs" dxfId="2073" priority="3337" operator="lessThan">
      <formula>$C$4</formula>
    </cfRule>
  </conditionalFormatting>
  <conditionalFormatting sqref="BC19">
    <cfRule type="cellIs" dxfId="2072" priority="3338" operator="lessThan">
      <formula>$C$4</formula>
    </cfRule>
  </conditionalFormatting>
  <conditionalFormatting sqref="BC20">
    <cfRule type="cellIs" dxfId="2071" priority="3339" operator="lessThan">
      <formula>$C$4</formula>
    </cfRule>
  </conditionalFormatting>
  <conditionalFormatting sqref="BC20">
    <cfRule type="cellIs" dxfId="2070" priority="3340" operator="lessThan">
      <formula>$C$4</formula>
    </cfRule>
  </conditionalFormatting>
  <conditionalFormatting sqref="BC21">
    <cfRule type="cellIs" dxfId="2069" priority="3341" operator="lessThan">
      <formula>$C$4</formula>
    </cfRule>
  </conditionalFormatting>
  <conditionalFormatting sqref="BC21">
    <cfRule type="cellIs" dxfId="2068" priority="3342" operator="lessThan">
      <formula>$C$4</formula>
    </cfRule>
  </conditionalFormatting>
  <conditionalFormatting sqref="BC22">
    <cfRule type="cellIs" dxfId="2067" priority="3343" operator="lessThan">
      <formula>$C$4</formula>
    </cfRule>
  </conditionalFormatting>
  <conditionalFormatting sqref="BC22">
    <cfRule type="cellIs" dxfId="2066" priority="3344" operator="lessThan">
      <formula>$C$4</formula>
    </cfRule>
  </conditionalFormatting>
  <conditionalFormatting sqref="BC23">
    <cfRule type="cellIs" dxfId="2065" priority="3345" operator="lessThan">
      <formula>$C$4</formula>
    </cfRule>
  </conditionalFormatting>
  <conditionalFormatting sqref="BC23">
    <cfRule type="cellIs" dxfId="2064" priority="3346" operator="lessThan">
      <formula>$C$4</formula>
    </cfRule>
  </conditionalFormatting>
  <conditionalFormatting sqref="BC24">
    <cfRule type="cellIs" dxfId="2063" priority="3347" operator="lessThan">
      <formula>$C$4</formula>
    </cfRule>
  </conditionalFormatting>
  <conditionalFormatting sqref="BC24">
    <cfRule type="cellIs" dxfId="2062" priority="3348" operator="lessThan">
      <formula>$C$4</formula>
    </cfRule>
  </conditionalFormatting>
  <conditionalFormatting sqref="BC25">
    <cfRule type="cellIs" dxfId="2061" priority="3349" operator="lessThan">
      <formula>$C$4</formula>
    </cfRule>
  </conditionalFormatting>
  <conditionalFormatting sqref="BC25">
    <cfRule type="cellIs" dxfId="2060" priority="3350" operator="lessThan">
      <formula>$C$4</formula>
    </cfRule>
  </conditionalFormatting>
  <conditionalFormatting sqref="BC26">
    <cfRule type="cellIs" dxfId="2059" priority="3351" operator="lessThan">
      <formula>$C$4</formula>
    </cfRule>
  </conditionalFormatting>
  <conditionalFormatting sqref="BC26">
    <cfRule type="cellIs" dxfId="2058" priority="3352" operator="lessThan">
      <formula>$C$4</formula>
    </cfRule>
  </conditionalFormatting>
  <conditionalFormatting sqref="BC27">
    <cfRule type="cellIs" dxfId="2057" priority="3353" operator="lessThan">
      <formula>$C$4</formula>
    </cfRule>
  </conditionalFormatting>
  <conditionalFormatting sqref="BC27">
    <cfRule type="cellIs" dxfId="2056" priority="3354" operator="lessThan">
      <formula>$C$4</formula>
    </cfRule>
  </conditionalFormatting>
  <conditionalFormatting sqref="BC28">
    <cfRule type="cellIs" dxfId="2055" priority="3355" operator="lessThan">
      <formula>$C$4</formula>
    </cfRule>
  </conditionalFormatting>
  <conditionalFormatting sqref="BC28">
    <cfRule type="cellIs" dxfId="2054" priority="3356" operator="lessThan">
      <formula>$C$4</formula>
    </cfRule>
  </conditionalFormatting>
  <conditionalFormatting sqref="BC29">
    <cfRule type="cellIs" dxfId="2053" priority="3357" operator="lessThan">
      <formula>$C$4</formula>
    </cfRule>
  </conditionalFormatting>
  <conditionalFormatting sqref="BC29">
    <cfRule type="cellIs" dxfId="2052" priority="3358" operator="lessThan">
      <formula>$C$4</formula>
    </cfRule>
  </conditionalFormatting>
  <conditionalFormatting sqref="BC30">
    <cfRule type="cellIs" dxfId="2051" priority="3359" operator="lessThan">
      <formula>$C$4</formula>
    </cfRule>
  </conditionalFormatting>
  <conditionalFormatting sqref="BC30">
    <cfRule type="cellIs" dxfId="2050" priority="3360" operator="lessThan">
      <formula>$C$4</formula>
    </cfRule>
  </conditionalFormatting>
  <conditionalFormatting sqref="BC31">
    <cfRule type="cellIs" dxfId="2049" priority="3361" operator="lessThan">
      <formula>$C$4</formula>
    </cfRule>
  </conditionalFormatting>
  <conditionalFormatting sqref="BC31">
    <cfRule type="cellIs" dxfId="2048" priority="3362" operator="lessThan">
      <formula>$C$4</formula>
    </cfRule>
  </conditionalFormatting>
  <conditionalFormatting sqref="BC32">
    <cfRule type="cellIs" dxfId="2047" priority="3363" operator="lessThan">
      <formula>$C$4</formula>
    </cfRule>
  </conditionalFormatting>
  <conditionalFormatting sqref="BC32">
    <cfRule type="cellIs" dxfId="2046" priority="3364" operator="lessThan">
      <formula>$C$4</formula>
    </cfRule>
  </conditionalFormatting>
  <conditionalFormatting sqref="BC33">
    <cfRule type="cellIs" dxfId="2045" priority="3365" operator="lessThan">
      <formula>$C$4</formula>
    </cfRule>
  </conditionalFormatting>
  <conditionalFormatting sqref="BC33">
    <cfRule type="cellIs" dxfId="2044" priority="3366" operator="lessThan">
      <formula>$C$4</formula>
    </cfRule>
  </conditionalFormatting>
  <conditionalFormatting sqref="BC34">
    <cfRule type="cellIs" dxfId="2043" priority="3367" operator="lessThan">
      <formula>$C$4</formula>
    </cfRule>
  </conditionalFormatting>
  <conditionalFormatting sqref="BC34">
    <cfRule type="cellIs" dxfId="2042" priority="3368" operator="lessThan">
      <formula>$C$4</formula>
    </cfRule>
  </conditionalFormatting>
  <conditionalFormatting sqref="BC35">
    <cfRule type="cellIs" dxfId="2041" priority="3369" operator="lessThan">
      <formula>$C$4</formula>
    </cfRule>
  </conditionalFormatting>
  <conditionalFormatting sqref="BC35">
    <cfRule type="cellIs" dxfId="2040" priority="3370" operator="lessThan">
      <formula>$C$4</formula>
    </cfRule>
  </conditionalFormatting>
  <conditionalFormatting sqref="BC36">
    <cfRule type="cellIs" dxfId="2039" priority="3371" operator="lessThan">
      <formula>$C$4</formula>
    </cfRule>
  </conditionalFormatting>
  <conditionalFormatting sqref="BC36">
    <cfRule type="cellIs" dxfId="2038" priority="3372" operator="lessThan">
      <formula>$C$4</formula>
    </cfRule>
  </conditionalFormatting>
  <conditionalFormatting sqref="BC37">
    <cfRule type="cellIs" dxfId="2037" priority="3373" operator="lessThan">
      <formula>$C$4</formula>
    </cfRule>
  </conditionalFormatting>
  <conditionalFormatting sqref="BC37">
    <cfRule type="cellIs" dxfId="2036" priority="3374" operator="lessThan">
      <formula>$C$4</formula>
    </cfRule>
  </conditionalFormatting>
  <conditionalFormatting sqref="BC38">
    <cfRule type="cellIs" dxfId="2035" priority="3375" operator="lessThan">
      <formula>$C$4</formula>
    </cfRule>
  </conditionalFormatting>
  <conditionalFormatting sqref="BC38">
    <cfRule type="cellIs" dxfId="2034" priority="3376" operator="lessThan">
      <formula>$C$4</formula>
    </cfRule>
  </conditionalFormatting>
  <conditionalFormatting sqref="BC39">
    <cfRule type="cellIs" dxfId="2033" priority="3377" operator="lessThan">
      <formula>$C$4</formula>
    </cfRule>
  </conditionalFormatting>
  <conditionalFormatting sqref="BC39">
    <cfRule type="cellIs" dxfId="2032" priority="3378" operator="lessThan">
      <formula>$C$4</formula>
    </cfRule>
  </conditionalFormatting>
  <conditionalFormatting sqref="BC40">
    <cfRule type="cellIs" dxfId="2031" priority="3379" operator="lessThan">
      <formula>$C$4</formula>
    </cfRule>
  </conditionalFormatting>
  <conditionalFormatting sqref="BC40">
    <cfRule type="cellIs" dxfId="2030" priority="3380" operator="lessThan">
      <formula>$C$4</formula>
    </cfRule>
  </conditionalFormatting>
  <conditionalFormatting sqref="BC41">
    <cfRule type="cellIs" dxfId="2029" priority="3381" operator="lessThan">
      <formula>$C$4</formula>
    </cfRule>
  </conditionalFormatting>
  <conditionalFormatting sqref="BC41">
    <cfRule type="cellIs" dxfId="2028" priority="3382" operator="lessThan">
      <formula>$C$4</formula>
    </cfRule>
  </conditionalFormatting>
  <conditionalFormatting sqref="BC42">
    <cfRule type="cellIs" dxfId="2027" priority="3383" operator="lessThan">
      <formula>$C$4</formula>
    </cfRule>
  </conditionalFormatting>
  <conditionalFormatting sqref="BC42">
    <cfRule type="cellIs" dxfId="2026" priority="3384" operator="lessThan">
      <formula>$C$4</formula>
    </cfRule>
  </conditionalFormatting>
  <conditionalFormatting sqref="BC43">
    <cfRule type="cellIs" dxfId="2025" priority="3385" operator="lessThan">
      <formula>$C$4</formula>
    </cfRule>
  </conditionalFormatting>
  <conditionalFormatting sqref="BC43">
    <cfRule type="cellIs" dxfId="2024" priority="3386" operator="lessThan">
      <formula>$C$4</formula>
    </cfRule>
  </conditionalFormatting>
  <conditionalFormatting sqref="BC44">
    <cfRule type="cellIs" dxfId="2023" priority="3387" operator="lessThan">
      <formula>$C$4</formula>
    </cfRule>
  </conditionalFormatting>
  <conditionalFormatting sqref="BC44">
    <cfRule type="cellIs" dxfId="2022" priority="3388" operator="lessThan">
      <formula>$C$4</formula>
    </cfRule>
  </conditionalFormatting>
  <conditionalFormatting sqref="BC45">
    <cfRule type="cellIs" dxfId="2021" priority="3389" operator="lessThan">
      <formula>$C$4</formula>
    </cfRule>
  </conditionalFormatting>
  <conditionalFormatting sqref="BC45">
    <cfRule type="cellIs" dxfId="2020" priority="3390" operator="lessThan">
      <formula>$C$4</formula>
    </cfRule>
  </conditionalFormatting>
  <conditionalFormatting sqref="BC46">
    <cfRule type="cellIs" dxfId="2019" priority="3391" operator="lessThan">
      <formula>$C$4</formula>
    </cfRule>
  </conditionalFormatting>
  <conditionalFormatting sqref="BC46">
    <cfRule type="cellIs" dxfId="2018" priority="3392" operator="lessThan">
      <formula>$C$4</formula>
    </cfRule>
  </conditionalFormatting>
  <conditionalFormatting sqref="BC47">
    <cfRule type="cellIs" dxfId="2017" priority="3393" operator="lessThan">
      <formula>$C$4</formula>
    </cfRule>
  </conditionalFormatting>
  <conditionalFormatting sqref="BC47">
    <cfRule type="cellIs" dxfId="2016" priority="3394" operator="lessThan">
      <formula>$C$4</formula>
    </cfRule>
  </conditionalFormatting>
  <conditionalFormatting sqref="BC48">
    <cfRule type="cellIs" dxfId="2015" priority="3395" operator="lessThan">
      <formula>$C$4</formula>
    </cfRule>
  </conditionalFormatting>
  <conditionalFormatting sqref="BC48">
    <cfRule type="cellIs" dxfId="2014" priority="3396" operator="lessThan">
      <formula>$C$4</formula>
    </cfRule>
  </conditionalFormatting>
  <conditionalFormatting sqref="BC49">
    <cfRule type="cellIs" dxfId="2013" priority="3397" operator="lessThan">
      <formula>$C$4</formula>
    </cfRule>
  </conditionalFormatting>
  <conditionalFormatting sqref="BC49">
    <cfRule type="cellIs" dxfId="2012" priority="3398" operator="lessThan">
      <formula>$C$4</formula>
    </cfRule>
  </conditionalFormatting>
  <conditionalFormatting sqref="BC50">
    <cfRule type="cellIs" dxfId="2011" priority="3399" operator="lessThan">
      <formula>$C$4</formula>
    </cfRule>
  </conditionalFormatting>
  <conditionalFormatting sqref="BC50">
    <cfRule type="cellIs" dxfId="2010" priority="3400" operator="lessThan">
      <formula>$C$4</formula>
    </cfRule>
  </conditionalFormatting>
  <conditionalFormatting sqref="BC51">
    <cfRule type="cellIs" dxfId="2009" priority="3401" operator="lessThan">
      <formula>$C$4</formula>
    </cfRule>
  </conditionalFormatting>
  <conditionalFormatting sqref="BC51">
    <cfRule type="cellIs" dxfId="2008" priority="3402" operator="lessThan">
      <formula>$C$4</formula>
    </cfRule>
  </conditionalFormatting>
  <conditionalFormatting sqref="BC52">
    <cfRule type="cellIs" dxfId="2007" priority="3403" operator="lessThan">
      <formula>$C$4</formula>
    </cfRule>
  </conditionalFormatting>
  <conditionalFormatting sqref="BC52">
    <cfRule type="cellIs" dxfId="2006" priority="3404" operator="lessThan">
      <formula>$C$4</formula>
    </cfRule>
  </conditionalFormatting>
  <conditionalFormatting sqref="BC53">
    <cfRule type="cellIs" dxfId="2005" priority="3405" operator="lessThan">
      <formula>$C$4</formula>
    </cfRule>
  </conditionalFormatting>
  <conditionalFormatting sqref="BC53">
    <cfRule type="cellIs" dxfId="2004" priority="3406" operator="lessThan">
      <formula>$C$4</formula>
    </cfRule>
  </conditionalFormatting>
  <conditionalFormatting sqref="BC54">
    <cfRule type="cellIs" dxfId="2003" priority="3407" operator="lessThan">
      <formula>$C$4</formula>
    </cfRule>
  </conditionalFormatting>
  <conditionalFormatting sqref="BC54">
    <cfRule type="cellIs" dxfId="2002" priority="3408" operator="lessThan">
      <formula>$C$4</formula>
    </cfRule>
  </conditionalFormatting>
  <conditionalFormatting sqref="BC55">
    <cfRule type="cellIs" dxfId="2001" priority="3409" operator="lessThan">
      <formula>$C$4</formula>
    </cfRule>
  </conditionalFormatting>
  <conditionalFormatting sqref="BC55">
    <cfRule type="cellIs" dxfId="2000" priority="3410" operator="lessThan">
      <formula>$C$4</formula>
    </cfRule>
  </conditionalFormatting>
  <conditionalFormatting sqref="BC56">
    <cfRule type="cellIs" dxfId="1999" priority="3411" operator="lessThan">
      <formula>$C$4</formula>
    </cfRule>
  </conditionalFormatting>
  <conditionalFormatting sqref="BC56">
    <cfRule type="cellIs" dxfId="1998" priority="3412" operator="lessThan">
      <formula>$C$4</formula>
    </cfRule>
  </conditionalFormatting>
  <conditionalFormatting sqref="BC57">
    <cfRule type="cellIs" dxfId="1997" priority="3413" operator="lessThan">
      <formula>$C$4</formula>
    </cfRule>
  </conditionalFormatting>
  <conditionalFormatting sqref="BC57">
    <cfRule type="cellIs" dxfId="1996" priority="3414" operator="lessThan">
      <formula>$C$4</formula>
    </cfRule>
  </conditionalFormatting>
  <conditionalFormatting sqref="BC58">
    <cfRule type="cellIs" dxfId="1995" priority="3415" operator="lessThan">
      <formula>$C$4</formula>
    </cfRule>
  </conditionalFormatting>
  <conditionalFormatting sqref="BC58">
    <cfRule type="cellIs" dxfId="1994" priority="3416" operator="lessThan">
      <formula>$C$4</formula>
    </cfRule>
  </conditionalFormatting>
  <conditionalFormatting sqref="BC59">
    <cfRule type="cellIs" dxfId="1993" priority="3417" operator="lessThan">
      <formula>$C$4</formula>
    </cfRule>
  </conditionalFormatting>
  <conditionalFormatting sqref="BC59">
    <cfRule type="cellIs" dxfId="1992" priority="3418" operator="lessThan">
      <formula>$C$4</formula>
    </cfRule>
  </conditionalFormatting>
  <conditionalFormatting sqref="BC60">
    <cfRule type="cellIs" dxfId="1991" priority="3419" operator="lessThan">
      <formula>$C$4</formula>
    </cfRule>
  </conditionalFormatting>
  <conditionalFormatting sqref="BC60">
    <cfRule type="cellIs" dxfId="1990" priority="3420" operator="lessThan">
      <formula>$C$4</formula>
    </cfRule>
  </conditionalFormatting>
  <conditionalFormatting sqref="BD11">
    <cfRule type="cellIs" dxfId="1989" priority="3421" operator="lessThan">
      <formula>$C$4</formula>
    </cfRule>
  </conditionalFormatting>
  <conditionalFormatting sqref="BD11">
    <cfRule type="cellIs" dxfId="1988" priority="3422" operator="lessThan">
      <formula>$C$4</formula>
    </cfRule>
  </conditionalFormatting>
  <conditionalFormatting sqref="BD12">
    <cfRule type="cellIs" dxfId="1987" priority="3423" operator="lessThan">
      <formula>$C$4</formula>
    </cfRule>
  </conditionalFormatting>
  <conditionalFormatting sqref="BD12">
    <cfRule type="cellIs" dxfId="1986" priority="3424" operator="lessThan">
      <formula>$C$4</formula>
    </cfRule>
  </conditionalFormatting>
  <conditionalFormatting sqref="BD13">
    <cfRule type="cellIs" dxfId="1985" priority="3425" operator="lessThan">
      <formula>$C$4</formula>
    </cfRule>
  </conditionalFormatting>
  <conditionalFormatting sqref="BD13">
    <cfRule type="cellIs" dxfId="1984" priority="3426" operator="lessThan">
      <formula>$C$4</formula>
    </cfRule>
  </conditionalFormatting>
  <conditionalFormatting sqref="BD14">
    <cfRule type="cellIs" dxfId="1983" priority="3427" operator="lessThan">
      <formula>$C$4</formula>
    </cfRule>
  </conditionalFormatting>
  <conditionalFormatting sqref="BD14">
    <cfRule type="cellIs" dxfId="1982" priority="3428" operator="lessThan">
      <formula>$C$4</formula>
    </cfRule>
  </conditionalFormatting>
  <conditionalFormatting sqref="BD15">
    <cfRule type="cellIs" dxfId="1981" priority="3429" operator="lessThan">
      <formula>$C$4</formula>
    </cfRule>
  </conditionalFormatting>
  <conditionalFormatting sqref="BD15">
    <cfRule type="cellIs" dxfId="1980" priority="3430" operator="lessThan">
      <formula>$C$4</formula>
    </cfRule>
  </conditionalFormatting>
  <conditionalFormatting sqref="BD16">
    <cfRule type="cellIs" dxfId="1979" priority="3431" operator="lessThan">
      <formula>$C$4</formula>
    </cfRule>
  </conditionalFormatting>
  <conditionalFormatting sqref="BD16">
    <cfRule type="cellIs" dxfId="1978" priority="3432" operator="lessThan">
      <formula>$C$4</formula>
    </cfRule>
  </conditionalFormatting>
  <conditionalFormatting sqref="BD17">
    <cfRule type="cellIs" dxfId="1977" priority="3433" operator="lessThan">
      <formula>$C$4</formula>
    </cfRule>
  </conditionalFormatting>
  <conditionalFormatting sqref="BD17">
    <cfRule type="cellIs" dxfId="1976" priority="3434" operator="lessThan">
      <formula>$C$4</formula>
    </cfRule>
  </conditionalFormatting>
  <conditionalFormatting sqref="BD18">
    <cfRule type="cellIs" dxfId="1975" priority="3435" operator="lessThan">
      <formula>$C$4</formula>
    </cfRule>
  </conditionalFormatting>
  <conditionalFormatting sqref="BD18">
    <cfRule type="cellIs" dxfId="1974" priority="3436" operator="lessThan">
      <formula>$C$4</formula>
    </cfRule>
  </conditionalFormatting>
  <conditionalFormatting sqref="BD19">
    <cfRule type="cellIs" dxfId="1973" priority="3437" operator="lessThan">
      <formula>$C$4</formula>
    </cfRule>
  </conditionalFormatting>
  <conditionalFormatting sqref="BD19">
    <cfRule type="cellIs" dxfId="1972" priority="3438" operator="lessThan">
      <formula>$C$4</formula>
    </cfRule>
  </conditionalFormatting>
  <conditionalFormatting sqref="BD20">
    <cfRule type="cellIs" dxfId="1971" priority="3439" operator="lessThan">
      <formula>$C$4</formula>
    </cfRule>
  </conditionalFormatting>
  <conditionalFormatting sqref="BD20">
    <cfRule type="cellIs" dxfId="1970" priority="3440" operator="lessThan">
      <formula>$C$4</formula>
    </cfRule>
  </conditionalFormatting>
  <conditionalFormatting sqref="BD21">
    <cfRule type="cellIs" dxfId="1969" priority="3441" operator="lessThan">
      <formula>$C$4</formula>
    </cfRule>
  </conditionalFormatting>
  <conditionalFormatting sqref="BD21">
    <cfRule type="cellIs" dxfId="1968" priority="3442" operator="lessThan">
      <formula>$C$4</formula>
    </cfRule>
  </conditionalFormatting>
  <conditionalFormatting sqref="BD22">
    <cfRule type="cellIs" dxfId="1967" priority="3443" operator="lessThan">
      <formula>$C$4</formula>
    </cfRule>
  </conditionalFormatting>
  <conditionalFormatting sqref="BD22">
    <cfRule type="cellIs" dxfId="1966" priority="3444" operator="lessThan">
      <formula>$C$4</formula>
    </cfRule>
  </conditionalFormatting>
  <conditionalFormatting sqref="BD23">
    <cfRule type="cellIs" dxfId="1965" priority="3445" operator="lessThan">
      <formula>$C$4</formula>
    </cfRule>
  </conditionalFormatting>
  <conditionalFormatting sqref="BD23">
    <cfRule type="cellIs" dxfId="1964" priority="3446" operator="lessThan">
      <formula>$C$4</formula>
    </cfRule>
  </conditionalFormatting>
  <conditionalFormatting sqref="BD24">
    <cfRule type="cellIs" dxfId="1963" priority="3447" operator="lessThan">
      <formula>$C$4</formula>
    </cfRule>
  </conditionalFormatting>
  <conditionalFormatting sqref="BD24">
    <cfRule type="cellIs" dxfId="1962" priority="3448" operator="lessThan">
      <formula>$C$4</formula>
    </cfRule>
  </conditionalFormatting>
  <conditionalFormatting sqref="BD25">
    <cfRule type="cellIs" dxfId="1961" priority="3449" operator="lessThan">
      <formula>$C$4</formula>
    </cfRule>
  </conditionalFormatting>
  <conditionalFormatting sqref="BD25">
    <cfRule type="cellIs" dxfId="1960" priority="3450" operator="lessThan">
      <formula>$C$4</formula>
    </cfRule>
  </conditionalFormatting>
  <conditionalFormatting sqref="BD26">
    <cfRule type="cellIs" dxfId="1959" priority="3451" operator="lessThan">
      <formula>$C$4</formula>
    </cfRule>
  </conditionalFormatting>
  <conditionalFormatting sqref="BD26">
    <cfRule type="cellIs" dxfId="1958" priority="3452" operator="lessThan">
      <formula>$C$4</formula>
    </cfRule>
  </conditionalFormatting>
  <conditionalFormatting sqref="BD27">
    <cfRule type="cellIs" dxfId="1957" priority="3453" operator="lessThan">
      <formula>$C$4</formula>
    </cfRule>
  </conditionalFormatting>
  <conditionalFormatting sqref="BD27">
    <cfRule type="cellIs" dxfId="1956" priority="3454" operator="lessThan">
      <formula>$C$4</formula>
    </cfRule>
  </conditionalFormatting>
  <conditionalFormatting sqref="BD28">
    <cfRule type="cellIs" dxfId="1955" priority="3455" operator="lessThan">
      <formula>$C$4</formula>
    </cfRule>
  </conditionalFormatting>
  <conditionalFormatting sqref="BD28">
    <cfRule type="cellIs" dxfId="1954" priority="3456" operator="lessThan">
      <formula>$C$4</formula>
    </cfRule>
  </conditionalFormatting>
  <conditionalFormatting sqref="BD29">
    <cfRule type="cellIs" dxfId="1953" priority="3457" operator="lessThan">
      <formula>$C$4</formula>
    </cfRule>
  </conditionalFormatting>
  <conditionalFormatting sqref="BD29">
    <cfRule type="cellIs" dxfId="1952" priority="3458" operator="lessThan">
      <formula>$C$4</formula>
    </cfRule>
  </conditionalFormatting>
  <conditionalFormatting sqref="BD30">
    <cfRule type="cellIs" dxfId="1951" priority="3459" operator="lessThan">
      <formula>$C$4</formula>
    </cfRule>
  </conditionalFormatting>
  <conditionalFormatting sqref="BD30">
    <cfRule type="cellIs" dxfId="1950" priority="3460" operator="lessThan">
      <formula>$C$4</formula>
    </cfRule>
  </conditionalFormatting>
  <conditionalFormatting sqref="BD31">
    <cfRule type="cellIs" dxfId="1949" priority="3461" operator="lessThan">
      <formula>$C$4</formula>
    </cfRule>
  </conditionalFormatting>
  <conditionalFormatting sqref="BD31">
    <cfRule type="cellIs" dxfId="1948" priority="3462" operator="lessThan">
      <formula>$C$4</formula>
    </cfRule>
  </conditionalFormatting>
  <conditionalFormatting sqref="BD32">
    <cfRule type="cellIs" dxfId="1947" priority="3463" operator="lessThan">
      <formula>$C$4</formula>
    </cfRule>
  </conditionalFormatting>
  <conditionalFormatting sqref="BD32">
    <cfRule type="cellIs" dxfId="1946" priority="3464" operator="lessThan">
      <formula>$C$4</formula>
    </cfRule>
  </conditionalFormatting>
  <conditionalFormatting sqref="BD33">
    <cfRule type="cellIs" dxfId="1945" priority="3465" operator="lessThan">
      <formula>$C$4</formula>
    </cfRule>
  </conditionalFormatting>
  <conditionalFormatting sqref="BD33">
    <cfRule type="cellIs" dxfId="1944" priority="3466" operator="lessThan">
      <formula>$C$4</formula>
    </cfRule>
  </conditionalFormatting>
  <conditionalFormatting sqref="BD34">
    <cfRule type="cellIs" dxfId="1943" priority="3467" operator="lessThan">
      <formula>$C$4</formula>
    </cfRule>
  </conditionalFormatting>
  <conditionalFormatting sqref="BD34">
    <cfRule type="cellIs" dxfId="1942" priority="3468" operator="lessThan">
      <formula>$C$4</formula>
    </cfRule>
  </conditionalFormatting>
  <conditionalFormatting sqref="BD35">
    <cfRule type="cellIs" dxfId="1941" priority="3469" operator="lessThan">
      <formula>$C$4</formula>
    </cfRule>
  </conditionalFormatting>
  <conditionalFormatting sqref="BD35">
    <cfRule type="cellIs" dxfId="1940" priority="3470" operator="lessThan">
      <formula>$C$4</formula>
    </cfRule>
  </conditionalFormatting>
  <conditionalFormatting sqref="BD36">
    <cfRule type="cellIs" dxfId="1939" priority="3471" operator="lessThan">
      <formula>$C$4</formula>
    </cfRule>
  </conditionalFormatting>
  <conditionalFormatting sqref="BD36">
    <cfRule type="cellIs" dxfId="1938" priority="3472" operator="lessThan">
      <formula>$C$4</formula>
    </cfRule>
  </conditionalFormatting>
  <conditionalFormatting sqref="BD37">
    <cfRule type="cellIs" dxfId="1937" priority="3473" operator="lessThan">
      <formula>$C$4</formula>
    </cfRule>
  </conditionalFormatting>
  <conditionalFormatting sqref="BD37">
    <cfRule type="cellIs" dxfId="1936" priority="3474" operator="lessThan">
      <formula>$C$4</formula>
    </cfRule>
  </conditionalFormatting>
  <conditionalFormatting sqref="BD38">
    <cfRule type="cellIs" dxfId="1935" priority="3475" operator="lessThan">
      <formula>$C$4</formula>
    </cfRule>
  </conditionalFormatting>
  <conditionalFormatting sqref="BD38">
    <cfRule type="cellIs" dxfId="1934" priority="3476" operator="lessThan">
      <formula>$C$4</formula>
    </cfRule>
  </conditionalFormatting>
  <conditionalFormatting sqref="BD39">
    <cfRule type="cellIs" dxfId="1933" priority="3477" operator="lessThan">
      <formula>$C$4</formula>
    </cfRule>
  </conditionalFormatting>
  <conditionalFormatting sqref="BD39">
    <cfRule type="cellIs" dxfId="1932" priority="3478" operator="lessThan">
      <formula>$C$4</formula>
    </cfRule>
  </conditionalFormatting>
  <conditionalFormatting sqref="BD40">
    <cfRule type="cellIs" dxfId="1931" priority="3479" operator="lessThan">
      <formula>$C$4</formula>
    </cfRule>
  </conditionalFormatting>
  <conditionalFormatting sqref="BD40">
    <cfRule type="cellIs" dxfId="1930" priority="3480" operator="lessThan">
      <formula>$C$4</formula>
    </cfRule>
  </conditionalFormatting>
  <conditionalFormatting sqref="BD41">
    <cfRule type="cellIs" dxfId="1929" priority="3481" operator="lessThan">
      <formula>$C$4</formula>
    </cfRule>
  </conditionalFormatting>
  <conditionalFormatting sqref="BD41">
    <cfRule type="cellIs" dxfId="1928" priority="3482" operator="lessThan">
      <formula>$C$4</formula>
    </cfRule>
  </conditionalFormatting>
  <conditionalFormatting sqref="BD42">
    <cfRule type="cellIs" dxfId="1927" priority="3483" operator="lessThan">
      <formula>$C$4</formula>
    </cfRule>
  </conditionalFormatting>
  <conditionalFormatting sqref="BD42">
    <cfRule type="cellIs" dxfId="1926" priority="3484" operator="lessThan">
      <formula>$C$4</formula>
    </cfRule>
  </conditionalFormatting>
  <conditionalFormatting sqref="BD43">
    <cfRule type="cellIs" dxfId="1925" priority="3485" operator="lessThan">
      <formula>$C$4</formula>
    </cfRule>
  </conditionalFormatting>
  <conditionalFormatting sqref="BD43">
    <cfRule type="cellIs" dxfId="1924" priority="3486" operator="lessThan">
      <formula>$C$4</formula>
    </cfRule>
  </conditionalFormatting>
  <conditionalFormatting sqref="BD44">
    <cfRule type="cellIs" dxfId="1923" priority="3487" operator="lessThan">
      <formula>$C$4</formula>
    </cfRule>
  </conditionalFormatting>
  <conditionalFormatting sqref="BD44">
    <cfRule type="cellIs" dxfId="1922" priority="3488" operator="lessThan">
      <formula>$C$4</formula>
    </cfRule>
  </conditionalFormatting>
  <conditionalFormatting sqref="BD45">
    <cfRule type="cellIs" dxfId="1921" priority="3489" operator="lessThan">
      <formula>$C$4</formula>
    </cfRule>
  </conditionalFormatting>
  <conditionalFormatting sqref="BD45">
    <cfRule type="cellIs" dxfId="1920" priority="3490" operator="lessThan">
      <formula>$C$4</formula>
    </cfRule>
  </conditionalFormatting>
  <conditionalFormatting sqref="BD46">
    <cfRule type="cellIs" dxfId="1919" priority="3491" operator="lessThan">
      <formula>$C$4</formula>
    </cfRule>
  </conditionalFormatting>
  <conditionalFormatting sqref="BD46">
    <cfRule type="cellIs" dxfId="1918" priority="3492" operator="lessThan">
      <formula>$C$4</formula>
    </cfRule>
  </conditionalFormatting>
  <conditionalFormatting sqref="BD47">
    <cfRule type="cellIs" dxfId="1917" priority="3493" operator="lessThan">
      <formula>$C$4</formula>
    </cfRule>
  </conditionalFormatting>
  <conditionalFormatting sqref="BD47">
    <cfRule type="cellIs" dxfId="1916" priority="3494" operator="lessThan">
      <formula>$C$4</formula>
    </cfRule>
  </conditionalFormatting>
  <conditionalFormatting sqref="BD48">
    <cfRule type="cellIs" dxfId="1915" priority="3495" operator="lessThan">
      <formula>$C$4</formula>
    </cfRule>
  </conditionalFormatting>
  <conditionalFormatting sqref="BD48">
    <cfRule type="cellIs" dxfId="1914" priority="3496" operator="lessThan">
      <formula>$C$4</formula>
    </cfRule>
  </conditionalFormatting>
  <conditionalFormatting sqref="BD49">
    <cfRule type="cellIs" dxfId="1913" priority="3497" operator="lessThan">
      <formula>$C$4</formula>
    </cfRule>
  </conditionalFormatting>
  <conditionalFormatting sqref="BD49">
    <cfRule type="cellIs" dxfId="1912" priority="3498" operator="lessThan">
      <formula>$C$4</formula>
    </cfRule>
  </conditionalFormatting>
  <conditionalFormatting sqref="BD50">
    <cfRule type="cellIs" dxfId="1911" priority="3499" operator="lessThan">
      <formula>$C$4</formula>
    </cfRule>
  </conditionalFormatting>
  <conditionalFormatting sqref="BD50">
    <cfRule type="cellIs" dxfId="1910" priority="3500" operator="lessThan">
      <formula>$C$4</formula>
    </cfRule>
  </conditionalFormatting>
  <conditionalFormatting sqref="BD51">
    <cfRule type="cellIs" dxfId="1909" priority="3501" operator="lessThan">
      <formula>$C$4</formula>
    </cfRule>
  </conditionalFormatting>
  <conditionalFormatting sqref="BD51">
    <cfRule type="cellIs" dxfId="1908" priority="3502" operator="lessThan">
      <formula>$C$4</formula>
    </cfRule>
  </conditionalFormatting>
  <conditionalFormatting sqref="BD52">
    <cfRule type="cellIs" dxfId="1907" priority="3503" operator="lessThan">
      <formula>$C$4</formula>
    </cfRule>
  </conditionalFormatting>
  <conditionalFormatting sqref="BD52">
    <cfRule type="cellIs" dxfId="1906" priority="3504" operator="lessThan">
      <formula>$C$4</formula>
    </cfRule>
  </conditionalFormatting>
  <conditionalFormatting sqref="BD53">
    <cfRule type="cellIs" dxfId="1905" priority="3505" operator="lessThan">
      <formula>$C$4</formula>
    </cfRule>
  </conditionalFormatting>
  <conditionalFormatting sqref="BD53">
    <cfRule type="cellIs" dxfId="1904" priority="3506" operator="lessThan">
      <formula>$C$4</formula>
    </cfRule>
  </conditionalFormatting>
  <conditionalFormatting sqref="BD54">
    <cfRule type="cellIs" dxfId="1903" priority="3507" operator="lessThan">
      <formula>$C$4</formula>
    </cfRule>
  </conditionalFormatting>
  <conditionalFormatting sqref="BD54">
    <cfRule type="cellIs" dxfId="1902" priority="3508" operator="lessThan">
      <formula>$C$4</formula>
    </cfRule>
  </conditionalFormatting>
  <conditionalFormatting sqref="BD55">
    <cfRule type="cellIs" dxfId="1901" priority="3509" operator="lessThan">
      <formula>$C$4</formula>
    </cfRule>
  </conditionalFormatting>
  <conditionalFormatting sqref="BD55">
    <cfRule type="cellIs" dxfId="1900" priority="3510" operator="lessThan">
      <formula>$C$4</formula>
    </cfRule>
  </conditionalFormatting>
  <conditionalFormatting sqref="BD56">
    <cfRule type="cellIs" dxfId="1899" priority="3511" operator="lessThan">
      <formula>$C$4</formula>
    </cfRule>
  </conditionalFormatting>
  <conditionalFormatting sqref="BD56">
    <cfRule type="cellIs" dxfId="1898" priority="3512" operator="lessThan">
      <formula>$C$4</formula>
    </cfRule>
  </conditionalFormatting>
  <conditionalFormatting sqref="BD57">
    <cfRule type="cellIs" dxfId="1897" priority="3513" operator="lessThan">
      <formula>$C$4</formula>
    </cfRule>
  </conditionalFormatting>
  <conditionalFormatting sqref="BD57">
    <cfRule type="cellIs" dxfId="1896" priority="3514" operator="lessThan">
      <formula>$C$4</formula>
    </cfRule>
  </conditionalFormatting>
  <conditionalFormatting sqref="BD58">
    <cfRule type="cellIs" dxfId="1895" priority="3515" operator="lessThan">
      <formula>$C$4</formula>
    </cfRule>
  </conditionalFormatting>
  <conditionalFormatting sqref="BD58">
    <cfRule type="cellIs" dxfId="1894" priority="3516" operator="lessThan">
      <formula>$C$4</formula>
    </cfRule>
  </conditionalFormatting>
  <conditionalFormatting sqref="BD59">
    <cfRule type="cellIs" dxfId="1893" priority="3517" operator="lessThan">
      <formula>$C$4</formula>
    </cfRule>
  </conditionalFormatting>
  <conditionalFormatting sqref="BD59">
    <cfRule type="cellIs" dxfId="1892" priority="3518" operator="lessThan">
      <formula>$C$4</formula>
    </cfRule>
  </conditionalFormatting>
  <conditionalFormatting sqref="BD60">
    <cfRule type="cellIs" dxfId="1891" priority="3519" operator="lessThan">
      <formula>$C$4</formula>
    </cfRule>
  </conditionalFormatting>
  <conditionalFormatting sqref="BD60">
    <cfRule type="cellIs" dxfId="1890" priority="3520" operator="lessThan">
      <formula>$C$4</formula>
    </cfRule>
  </conditionalFormatting>
  <conditionalFormatting sqref="BE11">
    <cfRule type="cellIs" dxfId="1889" priority="3521" operator="lessThan">
      <formula>$C$4</formula>
    </cfRule>
  </conditionalFormatting>
  <conditionalFormatting sqref="BE11">
    <cfRule type="cellIs" dxfId="1888" priority="3522" operator="lessThan">
      <formula>$C$4</formula>
    </cfRule>
  </conditionalFormatting>
  <conditionalFormatting sqref="BE12">
    <cfRule type="cellIs" dxfId="1887" priority="3523" operator="lessThan">
      <formula>$C$4</formula>
    </cfRule>
  </conditionalFormatting>
  <conditionalFormatting sqref="BE12">
    <cfRule type="cellIs" dxfId="1886" priority="3524" operator="lessThan">
      <formula>$C$4</formula>
    </cfRule>
  </conditionalFormatting>
  <conditionalFormatting sqref="BE13">
    <cfRule type="cellIs" dxfId="1885" priority="3525" operator="lessThan">
      <formula>$C$4</formula>
    </cfRule>
  </conditionalFormatting>
  <conditionalFormatting sqref="BE13">
    <cfRule type="cellIs" dxfId="1884" priority="3526" operator="lessThan">
      <formula>$C$4</formula>
    </cfRule>
  </conditionalFormatting>
  <conditionalFormatting sqref="BE14">
    <cfRule type="cellIs" dxfId="1883" priority="3527" operator="lessThan">
      <formula>$C$4</formula>
    </cfRule>
  </conditionalFormatting>
  <conditionalFormatting sqref="BE14">
    <cfRule type="cellIs" dxfId="1882" priority="3528" operator="lessThan">
      <formula>$C$4</formula>
    </cfRule>
  </conditionalFormatting>
  <conditionalFormatting sqref="BE15">
    <cfRule type="cellIs" dxfId="1881" priority="3529" operator="lessThan">
      <formula>$C$4</formula>
    </cfRule>
  </conditionalFormatting>
  <conditionalFormatting sqref="BE15">
    <cfRule type="cellIs" dxfId="1880" priority="3530" operator="lessThan">
      <formula>$C$4</formula>
    </cfRule>
  </conditionalFormatting>
  <conditionalFormatting sqref="BE16">
    <cfRule type="cellIs" dxfId="1879" priority="3531" operator="lessThan">
      <formula>$C$4</formula>
    </cfRule>
  </conditionalFormatting>
  <conditionalFormatting sqref="BE16">
    <cfRule type="cellIs" dxfId="1878" priority="3532" operator="lessThan">
      <formula>$C$4</formula>
    </cfRule>
  </conditionalFormatting>
  <conditionalFormatting sqref="BE17">
    <cfRule type="cellIs" dxfId="1877" priority="3533" operator="lessThan">
      <formula>$C$4</formula>
    </cfRule>
  </conditionalFormatting>
  <conditionalFormatting sqref="BE17">
    <cfRule type="cellIs" dxfId="1876" priority="3534" operator="lessThan">
      <formula>$C$4</formula>
    </cfRule>
  </conditionalFormatting>
  <conditionalFormatting sqref="BE18">
    <cfRule type="cellIs" dxfId="1875" priority="3535" operator="lessThan">
      <formula>$C$4</formula>
    </cfRule>
  </conditionalFormatting>
  <conditionalFormatting sqref="BE18">
    <cfRule type="cellIs" dxfId="1874" priority="3536" operator="lessThan">
      <formula>$C$4</formula>
    </cfRule>
  </conditionalFormatting>
  <conditionalFormatting sqref="BE19">
    <cfRule type="cellIs" dxfId="1873" priority="3537" operator="lessThan">
      <formula>$C$4</formula>
    </cfRule>
  </conditionalFormatting>
  <conditionalFormatting sqref="BE19">
    <cfRule type="cellIs" dxfId="1872" priority="3538" operator="lessThan">
      <formula>$C$4</formula>
    </cfRule>
  </conditionalFormatting>
  <conditionalFormatting sqref="BE20">
    <cfRule type="cellIs" dxfId="1871" priority="3539" operator="lessThan">
      <formula>$C$4</formula>
    </cfRule>
  </conditionalFormatting>
  <conditionalFormatting sqref="BE20">
    <cfRule type="cellIs" dxfId="1870" priority="3540" operator="lessThan">
      <formula>$C$4</formula>
    </cfRule>
  </conditionalFormatting>
  <conditionalFormatting sqref="BE21">
    <cfRule type="cellIs" dxfId="1869" priority="3541" operator="lessThan">
      <formula>$C$4</formula>
    </cfRule>
  </conditionalFormatting>
  <conditionalFormatting sqref="BE21">
    <cfRule type="cellIs" dxfId="1868" priority="3542" operator="lessThan">
      <formula>$C$4</formula>
    </cfRule>
  </conditionalFormatting>
  <conditionalFormatting sqref="BE22">
    <cfRule type="cellIs" dxfId="1867" priority="3543" operator="lessThan">
      <formula>$C$4</formula>
    </cfRule>
  </conditionalFormatting>
  <conditionalFormatting sqref="BE22">
    <cfRule type="cellIs" dxfId="1866" priority="3544" operator="lessThan">
      <formula>$C$4</formula>
    </cfRule>
  </conditionalFormatting>
  <conditionalFormatting sqref="BE23">
    <cfRule type="cellIs" dxfId="1865" priority="3545" operator="lessThan">
      <formula>$C$4</formula>
    </cfRule>
  </conditionalFormatting>
  <conditionalFormatting sqref="BE23">
    <cfRule type="cellIs" dxfId="1864" priority="3546" operator="lessThan">
      <formula>$C$4</formula>
    </cfRule>
  </conditionalFormatting>
  <conditionalFormatting sqref="BE24">
    <cfRule type="cellIs" dxfId="1863" priority="3547" operator="lessThan">
      <formula>$C$4</formula>
    </cfRule>
  </conditionalFormatting>
  <conditionalFormatting sqref="BE24">
    <cfRule type="cellIs" dxfId="1862" priority="3548" operator="lessThan">
      <formula>$C$4</formula>
    </cfRule>
  </conditionalFormatting>
  <conditionalFormatting sqref="BE25">
    <cfRule type="cellIs" dxfId="1861" priority="3549" operator="lessThan">
      <formula>$C$4</formula>
    </cfRule>
  </conditionalFormatting>
  <conditionalFormatting sqref="BE25">
    <cfRule type="cellIs" dxfId="1860" priority="3550" operator="lessThan">
      <formula>$C$4</formula>
    </cfRule>
  </conditionalFormatting>
  <conditionalFormatting sqref="BE26">
    <cfRule type="cellIs" dxfId="1859" priority="3551" operator="lessThan">
      <formula>$C$4</formula>
    </cfRule>
  </conditionalFormatting>
  <conditionalFormatting sqref="BE26">
    <cfRule type="cellIs" dxfId="1858" priority="3552" operator="lessThan">
      <formula>$C$4</formula>
    </cfRule>
  </conditionalFormatting>
  <conditionalFormatting sqref="BE27">
    <cfRule type="cellIs" dxfId="1857" priority="3553" operator="lessThan">
      <formula>$C$4</formula>
    </cfRule>
  </conditionalFormatting>
  <conditionalFormatting sqref="BE27">
    <cfRule type="cellIs" dxfId="1856" priority="3554" operator="lessThan">
      <formula>$C$4</formula>
    </cfRule>
  </conditionalFormatting>
  <conditionalFormatting sqref="BE28">
    <cfRule type="cellIs" dxfId="1855" priority="3555" operator="lessThan">
      <formula>$C$4</formula>
    </cfRule>
  </conditionalFormatting>
  <conditionalFormatting sqref="BE28">
    <cfRule type="cellIs" dxfId="1854" priority="3556" operator="lessThan">
      <formula>$C$4</formula>
    </cfRule>
  </conditionalFormatting>
  <conditionalFormatting sqref="BE29">
    <cfRule type="cellIs" dxfId="1853" priority="3557" operator="lessThan">
      <formula>$C$4</formula>
    </cfRule>
  </conditionalFormatting>
  <conditionalFormatting sqref="BE29">
    <cfRule type="cellIs" dxfId="1852" priority="3558" operator="lessThan">
      <formula>$C$4</formula>
    </cfRule>
  </conditionalFormatting>
  <conditionalFormatting sqref="BE30">
    <cfRule type="cellIs" dxfId="1851" priority="3559" operator="lessThan">
      <formula>$C$4</formula>
    </cfRule>
  </conditionalFormatting>
  <conditionalFormatting sqref="BE30">
    <cfRule type="cellIs" dxfId="1850" priority="3560" operator="lessThan">
      <formula>$C$4</formula>
    </cfRule>
  </conditionalFormatting>
  <conditionalFormatting sqref="BE31">
    <cfRule type="cellIs" dxfId="1849" priority="3561" operator="lessThan">
      <formula>$C$4</formula>
    </cfRule>
  </conditionalFormatting>
  <conditionalFormatting sqref="BE31">
    <cfRule type="cellIs" dxfId="1848" priority="3562" operator="lessThan">
      <formula>$C$4</formula>
    </cfRule>
  </conditionalFormatting>
  <conditionalFormatting sqref="BE32">
    <cfRule type="cellIs" dxfId="1847" priority="3563" operator="lessThan">
      <formula>$C$4</formula>
    </cfRule>
  </conditionalFormatting>
  <conditionalFormatting sqref="BE32">
    <cfRule type="cellIs" dxfId="1846" priority="3564" operator="lessThan">
      <formula>$C$4</formula>
    </cfRule>
  </conditionalFormatting>
  <conditionalFormatting sqref="BE33">
    <cfRule type="cellIs" dxfId="1845" priority="3565" operator="lessThan">
      <formula>$C$4</formula>
    </cfRule>
  </conditionalFormatting>
  <conditionalFormatting sqref="BE33">
    <cfRule type="cellIs" dxfId="1844" priority="3566" operator="lessThan">
      <formula>$C$4</formula>
    </cfRule>
  </conditionalFormatting>
  <conditionalFormatting sqref="BE34">
    <cfRule type="cellIs" dxfId="1843" priority="3567" operator="lessThan">
      <formula>$C$4</formula>
    </cfRule>
  </conditionalFormatting>
  <conditionalFormatting sqref="BE34">
    <cfRule type="cellIs" dxfId="1842" priority="3568" operator="lessThan">
      <formula>$C$4</formula>
    </cfRule>
  </conditionalFormatting>
  <conditionalFormatting sqref="BE35">
    <cfRule type="cellIs" dxfId="1841" priority="3569" operator="lessThan">
      <formula>$C$4</formula>
    </cfRule>
  </conditionalFormatting>
  <conditionalFormatting sqref="BE35">
    <cfRule type="cellIs" dxfId="1840" priority="3570" operator="lessThan">
      <formula>$C$4</formula>
    </cfRule>
  </conditionalFormatting>
  <conditionalFormatting sqref="BE36">
    <cfRule type="cellIs" dxfId="1839" priority="3571" operator="lessThan">
      <formula>$C$4</formula>
    </cfRule>
  </conditionalFormatting>
  <conditionalFormatting sqref="BE36">
    <cfRule type="cellIs" dxfId="1838" priority="3572" operator="lessThan">
      <formula>$C$4</formula>
    </cfRule>
  </conditionalFormatting>
  <conditionalFormatting sqref="BE37">
    <cfRule type="cellIs" dxfId="1837" priority="3573" operator="lessThan">
      <formula>$C$4</formula>
    </cfRule>
  </conditionalFormatting>
  <conditionalFormatting sqref="BE37">
    <cfRule type="cellIs" dxfId="1836" priority="3574" operator="lessThan">
      <formula>$C$4</formula>
    </cfRule>
  </conditionalFormatting>
  <conditionalFormatting sqref="BE38">
    <cfRule type="cellIs" dxfId="1835" priority="3575" operator="lessThan">
      <formula>$C$4</formula>
    </cfRule>
  </conditionalFormatting>
  <conditionalFormatting sqref="BE38">
    <cfRule type="cellIs" dxfId="1834" priority="3576" operator="lessThan">
      <formula>$C$4</formula>
    </cfRule>
  </conditionalFormatting>
  <conditionalFormatting sqref="BE39">
    <cfRule type="cellIs" dxfId="1833" priority="3577" operator="lessThan">
      <formula>$C$4</formula>
    </cfRule>
  </conditionalFormatting>
  <conditionalFormatting sqref="BE39">
    <cfRule type="cellIs" dxfId="1832" priority="3578" operator="lessThan">
      <formula>$C$4</formula>
    </cfRule>
  </conditionalFormatting>
  <conditionalFormatting sqref="BE40">
    <cfRule type="cellIs" dxfId="1831" priority="3579" operator="lessThan">
      <formula>$C$4</formula>
    </cfRule>
  </conditionalFormatting>
  <conditionalFormatting sqref="BE40">
    <cfRule type="cellIs" dxfId="1830" priority="3580" operator="lessThan">
      <formula>$C$4</formula>
    </cfRule>
  </conditionalFormatting>
  <conditionalFormatting sqref="BE41">
    <cfRule type="cellIs" dxfId="1829" priority="3581" operator="lessThan">
      <formula>$C$4</formula>
    </cfRule>
  </conditionalFormatting>
  <conditionalFormatting sqref="BE41">
    <cfRule type="cellIs" dxfId="1828" priority="3582" operator="lessThan">
      <formula>$C$4</formula>
    </cfRule>
  </conditionalFormatting>
  <conditionalFormatting sqref="BE42">
    <cfRule type="cellIs" dxfId="1827" priority="3583" operator="lessThan">
      <formula>$C$4</formula>
    </cfRule>
  </conditionalFormatting>
  <conditionalFormatting sqref="BE42">
    <cfRule type="cellIs" dxfId="1826" priority="3584" operator="lessThan">
      <formula>$C$4</formula>
    </cfRule>
  </conditionalFormatting>
  <conditionalFormatting sqref="BE43">
    <cfRule type="cellIs" dxfId="1825" priority="3585" operator="lessThan">
      <formula>$C$4</formula>
    </cfRule>
  </conditionalFormatting>
  <conditionalFormatting sqref="BE43">
    <cfRule type="cellIs" dxfId="1824" priority="3586" operator="lessThan">
      <formula>$C$4</formula>
    </cfRule>
  </conditionalFormatting>
  <conditionalFormatting sqref="BE44">
    <cfRule type="cellIs" dxfId="1823" priority="3587" operator="lessThan">
      <formula>$C$4</formula>
    </cfRule>
  </conditionalFormatting>
  <conditionalFormatting sqref="BE44">
    <cfRule type="cellIs" dxfId="1822" priority="3588" operator="lessThan">
      <formula>$C$4</formula>
    </cfRule>
  </conditionalFormatting>
  <conditionalFormatting sqref="BE45">
    <cfRule type="cellIs" dxfId="1821" priority="3589" operator="lessThan">
      <formula>$C$4</formula>
    </cfRule>
  </conditionalFormatting>
  <conditionalFormatting sqref="BE45">
    <cfRule type="cellIs" dxfId="1820" priority="3590" operator="lessThan">
      <formula>$C$4</formula>
    </cfRule>
  </conditionalFormatting>
  <conditionalFormatting sqref="BE46">
    <cfRule type="cellIs" dxfId="1819" priority="3591" operator="lessThan">
      <formula>$C$4</formula>
    </cfRule>
  </conditionalFormatting>
  <conditionalFormatting sqref="BE46">
    <cfRule type="cellIs" dxfId="1818" priority="3592" operator="lessThan">
      <formula>$C$4</formula>
    </cfRule>
  </conditionalFormatting>
  <conditionalFormatting sqref="BE47">
    <cfRule type="cellIs" dxfId="1817" priority="3593" operator="lessThan">
      <formula>$C$4</formula>
    </cfRule>
  </conditionalFormatting>
  <conditionalFormatting sqref="BE47">
    <cfRule type="cellIs" dxfId="1816" priority="3594" operator="lessThan">
      <formula>$C$4</formula>
    </cfRule>
  </conditionalFormatting>
  <conditionalFormatting sqref="BE48">
    <cfRule type="cellIs" dxfId="1815" priority="3595" operator="lessThan">
      <formula>$C$4</formula>
    </cfRule>
  </conditionalFormatting>
  <conditionalFormatting sqref="BE48">
    <cfRule type="cellIs" dxfId="1814" priority="3596" operator="lessThan">
      <formula>$C$4</formula>
    </cfRule>
  </conditionalFormatting>
  <conditionalFormatting sqref="BE49">
    <cfRule type="cellIs" dxfId="1813" priority="3597" operator="lessThan">
      <formula>$C$4</formula>
    </cfRule>
  </conditionalFormatting>
  <conditionalFormatting sqref="BE49">
    <cfRule type="cellIs" dxfId="1812" priority="3598" operator="lessThan">
      <formula>$C$4</formula>
    </cfRule>
  </conditionalFormatting>
  <conditionalFormatting sqref="BE50">
    <cfRule type="cellIs" dxfId="1811" priority="3599" operator="lessThan">
      <formula>$C$4</formula>
    </cfRule>
  </conditionalFormatting>
  <conditionalFormatting sqref="BE50">
    <cfRule type="cellIs" dxfId="1810" priority="3600" operator="lessThan">
      <formula>$C$4</formula>
    </cfRule>
  </conditionalFormatting>
  <conditionalFormatting sqref="BE51">
    <cfRule type="cellIs" dxfId="1809" priority="3601" operator="lessThan">
      <formula>$C$4</formula>
    </cfRule>
  </conditionalFormatting>
  <conditionalFormatting sqref="BE51">
    <cfRule type="cellIs" dxfId="1808" priority="3602" operator="lessThan">
      <formula>$C$4</formula>
    </cfRule>
  </conditionalFormatting>
  <conditionalFormatting sqref="BE52">
    <cfRule type="cellIs" dxfId="1807" priority="3603" operator="lessThan">
      <formula>$C$4</formula>
    </cfRule>
  </conditionalFormatting>
  <conditionalFormatting sqref="BE52">
    <cfRule type="cellIs" dxfId="1806" priority="3604" operator="lessThan">
      <formula>$C$4</formula>
    </cfRule>
  </conditionalFormatting>
  <conditionalFormatting sqref="BE53">
    <cfRule type="cellIs" dxfId="1805" priority="3605" operator="lessThan">
      <formula>$C$4</formula>
    </cfRule>
  </conditionalFormatting>
  <conditionalFormatting sqref="BE53">
    <cfRule type="cellIs" dxfId="1804" priority="3606" operator="lessThan">
      <formula>$C$4</formula>
    </cfRule>
  </conditionalFormatting>
  <conditionalFormatting sqref="BE54">
    <cfRule type="cellIs" dxfId="1803" priority="3607" operator="lessThan">
      <formula>$C$4</formula>
    </cfRule>
  </conditionalFormatting>
  <conditionalFormatting sqref="BE54">
    <cfRule type="cellIs" dxfId="1802" priority="3608" operator="lessThan">
      <formula>$C$4</formula>
    </cfRule>
  </conditionalFormatting>
  <conditionalFormatting sqref="BE55">
    <cfRule type="cellIs" dxfId="1801" priority="3609" operator="lessThan">
      <formula>$C$4</formula>
    </cfRule>
  </conditionalFormatting>
  <conditionalFormatting sqref="BE55">
    <cfRule type="cellIs" dxfId="1800" priority="3610" operator="lessThan">
      <formula>$C$4</formula>
    </cfRule>
  </conditionalFormatting>
  <conditionalFormatting sqref="BE56">
    <cfRule type="cellIs" dxfId="1799" priority="3611" operator="lessThan">
      <formula>$C$4</formula>
    </cfRule>
  </conditionalFormatting>
  <conditionalFormatting sqref="BE56">
    <cfRule type="cellIs" dxfId="1798" priority="3612" operator="lessThan">
      <formula>$C$4</formula>
    </cfRule>
  </conditionalFormatting>
  <conditionalFormatting sqref="BE57">
    <cfRule type="cellIs" dxfId="1797" priority="3613" operator="lessThan">
      <formula>$C$4</formula>
    </cfRule>
  </conditionalFormatting>
  <conditionalFormatting sqref="BE57">
    <cfRule type="cellIs" dxfId="1796" priority="3614" operator="lessThan">
      <formula>$C$4</formula>
    </cfRule>
  </conditionalFormatting>
  <conditionalFormatting sqref="BE58">
    <cfRule type="cellIs" dxfId="1795" priority="3615" operator="lessThan">
      <formula>$C$4</formula>
    </cfRule>
  </conditionalFormatting>
  <conditionalFormatting sqref="BE58">
    <cfRule type="cellIs" dxfId="1794" priority="3616" operator="lessThan">
      <formula>$C$4</formula>
    </cfRule>
  </conditionalFormatting>
  <conditionalFormatting sqref="BE59">
    <cfRule type="cellIs" dxfId="1793" priority="3617" operator="lessThan">
      <formula>$C$4</formula>
    </cfRule>
  </conditionalFormatting>
  <conditionalFormatting sqref="BE59">
    <cfRule type="cellIs" dxfId="1792" priority="3618" operator="lessThan">
      <formula>$C$4</formula>
    </cfRule>
  </conditionalFormatting>
  <conditionalFormatting sqref="BE60">
    <cfRule type="cellIs" dxfId="1791" priority="3619" operator="lessThan">
      <formula>$C$4</formula>
    </cfRule>
  </conditionalFormatting>
  <conditionalFormatting sqref="BE60">
    <cfRule type="cellIs" dxfId="1790" priority="3620" operator="lessThan">
      <formula>$C$4</formula>
    </cfRule>
  </conditionalFormatting>
  <conditionalFormatting sqref="BF11">
    <cfRule type="cellIs" dxfId="1789" priority="3621" operator="lessThan">
      <formula>$C$4</formula>
    </cfRule>
  </conditionalFormatting>
  <conditionalFormatting sqref="BF11">
    <cfRule type="cellIs" dxfId="1788" priority="3622" operator="lessThan">
      <formula>$C$4</formula>
    </cfRule>
  </conditionalFormatting>
  <conditionalFormatting sqref="BF12">
    <cfRule type="cellIs" dxfId="1787" priority="3623" operator="lessThan">
      <formula>$C$4</formula>
    </cfRule>
  </conditionalFormatting>
  <conditionalFormatting sqref="BF12">
    <cfRule type="cellIs" dxfId="1786" priority="3624" operator="lessThan">
      <formula>$C$4</formula>
    </cfRule>
  </conditionalFormatting>
  <conditionalFormatting sqref="BF13">
    <cfRule type="cellIs" dxfId="1785" priority="3625" operator="lessThan">
      <formula>$C$4</formula>
    </cfRule>
  </conditionalFormatting>
  <conditionalFormatting sqref="BF13">
    <cfRule type="cellIs" dxfId="1784" priority="3626" operator="lessThan">
      <formula>$C$4</formula>
    </cfRule>
  </conditionalFormatting>
  <conditionalFormatting sqref="BF14">
    <cfRule type="cellIs" dxfId="1783" priority="3627" operator="lessThan">
      <formula>$C$4</formula>
    </cfRule>
  </conditionalFormatting>
  <conditionalFormatting sqref="BF14">
    <cfRule type="cellIs" dxfId="1782" priority="3628" operator="lessThan">
      <formula>$C$4</formula>
    </cfRule>
  </conditionalFormatting>
  <conditionalFormatting sqref="BF15">
    <cfRule type="cellIs" dxfId="1781" priority="3629" operator="lessThan">
      <formula>$C$4</formula>
    </cfRule>
  </conditionalFormatting>
  <conditionalFormatting sqref="BF15">
    <cfRule type="cellIs" dxfId="1780" priority="3630" operator="lessThan">
      <formula>$C$4</formula>
    </cfRule>
  </conditionalFormatting>
  <conditionalFormatting sqref="BF16">
    <cfRule type="cellIs" dxfId="1779" priority="3631" operator="lessThan">
      <formula>$C$4</formula>
    </cfRule>
  </conditionalFormatting>
  <conditionalFormatting sqref="BF16">
    <cfRule type="cellIs" dxfId="1778" priority="3632" operator="lessThan">
      <formula>$C$4</formula>
    </cfRule>
  </conditionalFormatting>
  <conditionalFormatting sqref="BF17">
    <cfRule type="cellIs" dxfId="1777" priority="3633" operator="lessThan">
      <formula>$C$4</formula>
    </cfRule>
  </conditionalFormatting>
  <conditionalFormatting sqref="BF17">
    <cfRule type="cellIs" dxfId="1776" priority="3634" operator="lessThan">
      <formula>$C$4</formula>
    </cfRule>
  </conditionalFormatting>
  <conditionalFormatting sqref="BF18">
    <cfRule type="cellIs" dxfId="1775" priority="3635" operator="lessThan">
      <formula>$C$4</formula>
    </cfRule>
  </conditionalFormatting>
  <conditionalFormatting sqref="BF18">
    <cfRule type="cellIs" dxfId="1774" priority="3636" operator="lessThan">
      <formula>$C$4</formula>
    </cfRule>
  </conditionalFormatting>
  <conditionalFormatting sqref="BF19">
    <cfRule type="cellIs" dxfId="1773" priority="3637" operator="lessThan">
      <formula>$C$4</formula>
    </cfRule>
  </conditionalFormatting>
  <conditionalFormatting sqref="BF19">
    <cfRule type="cellIs" dxfId="1772" priority="3638" operator="lessThan">
      <formula>$C$4</formula>
    </cfRule>
  </conditionalFormatting>
  <conditionalFormatting sqref="BF20">
    <cfRule type="cellIs" dxfId="1771" priority="3639" operator="lessThan">
      <formula>$C$4</formula>
    </cfRule>
  </conditionalFormatting>
  <conditionalFormatting sqref="BF20">
    <cfRule type="cellIs" dxfId="1770" priority="3640" operator="lessThan">
      <formula>$C$4</formula>
    </cfRule>
  </conditionalFormatting>
  <conditionalFormatting sqref="BF21">
    <cfRule type="cellIs" dxfId="1769" priority="3641" operator="lessThan">
      <formula>$C$4</formula>
    </cfRule>
  </conditionalFormatting>
  <conditionalFormatting sqref="BF21">
    <cfRule type="cellIs" dxfId="1768" priority="3642" operator="lessThan">
      <formula>$C$4</formula>
    </cfRule>
  </conditionalFormatting>
  <conditionalFormatting sqref="BF22">
    <cfRule type="cellIs" dxfId="1767" priority="3643" operator="lessThan">
      <formula>$C$4</formula>
    </cfRule>
  </conditionalFormatting>
  <conditionalFormatting sqref="BF22">
    <cfRule type="cellIs" dxfId="1766" priority="3644" operator="lessThan">
      <formula>$C$4</formula>
    </cfRule>
  </conditionalFormatting>
  <conditionalFormatting sqref="BF23">
    <cfRule type="cellIs" dxfId="1765" priority="3645" operator="lessThan">
      <formula>$C$4</formula>
    </cfRule>
  </conditionalFormatting>
  <conditionalFormatting sqref="BF23">
    <cfRule type="cellIs" dxfId="1764" priority="3646" operator="lessThan">
      <formula>$C$4</formula>
    </cfRule>
  </conditionalFormatting>
  <conditionalFormatting sqref="BF24">
    <cfRule type="cellIs" dxfId="1763" priority="3647" operator="lessThan">
      <formula>$C$4</formula>
    </cfRule>
  </conditionalFormatting>
  <conditionalFormatting sqref="BF24">
    <cfRule type="cellIs" dxfId="1762" priority="3648" operator="lessThan">
      <formula>$C$4</formula>
    </cfRule>
  </conditionalFormatting>
  <conditionalFormatting sqref="BF25">
    <cfRule type="cellIs" dxfId="1761" priority="3649" operator="lessThan">
      <formula>$C$4</formula>
    </cfRule>
  </conditionalFormatting>
  <conditionalFormatting sqref="BF25">
    <cfRule type="cellIs" dxfId="1760" priority="3650" operator="lessThan">
      <formula>$C$4</formula>
    </cfRule>
  </conditionalFormatting>
  <conditionalFormatting sqref="BF26">
    <cfRule type="cellIs" dxfId="1759" priority="3651" operator="lessThan">
      <formula>$C$4</formula>
    </cfRule>
  </conditionalFormatting>
  <conditionalFormatting sqref="BF26">
    <cfRule type="cellIs" dxfId="1758" priority="3652" operator="lessThan">
      <formula>$C$4</formula>
    </cfRule>
  </conditionalFormatting>
  <conditionalFormatting sqref="BF27">
    <cfRule type="cellIs" dxfId="1757" priority="3653" operator="lessThan">
      <formula>$C$4</formula>
    </cfRule>
  </conditionalFormatting>
  <conditionalFormatting sqref="BF27">
    <cfRule type="cellIs" dxfId="1756" priority="3654" operator="lessThan">
      <formula>$C$4</formula>
    </cfRule>
  </conditionalFormatting>
  <conditionalFormatting sqref="BF28">
    <cfRule type="cellIs" dxfId="1755" priority="3655" operator="lessThan">
      <formula>$C$4</formula>
    </cfRule>
  </conditionalFormatting>
  <conditionalFormatting sqref="BF28">
    <cfRule type="cellIs" dxfId="1754" priority="3656" operator="lessThan">
      <formula>$C$4</formula>
    </cfRule>
  </conditionalFormatting>
  <conditionalFormatting sqref="BF29">
    <cfRule type="cellIs" dxfId="1753" priority="3657" operator="lessThan">
      <formula>$C$4</formula>
    </cfRule>
  </conditionalFormatting>
  <conditionalFormatting sqref="BF29">
    <cfRule type="cellIs" dxfId="1752" priority="3658" operator="lessThan">
      <formula>$C$4</formula>
    </cfRule>
  </conditionalFormatting>
  <conditionalFormatting sqref="BF30">
    <cfRule type="cellIs" dxfId="1751" priority="3659" operator="lessThan">
      <formula>$C$4</formula>
    </cfRule>
  </conditionalFormatting>
  <conditionalFormatting sqref="BF30">
    <cfRule type="cellIs" dxfId="1750" priority="3660" operator="lessThan">
      <formula>$C$4</formula>
    </cfRule>
  </conditionalFormatting>
  <conditionalFormatting sqref="BF31">
    <cfRule type="cellIs" dxfId="1749" priority="3661" operator="lessThan">
      <formula>$C$4</formula>
    </cfRule>
  </conditionalFormatting>
  <conditionalFormatting sqref="BF31">
    <cfRule type="cellIs" dxfId="1748" priority="3662" operator="lessThan">
      <formula>$C$4</formula>
    </cfRule>
  </conditionalFormatting>
  <conditionalFormatting sqref="BF32">
    <cfRule type="cellIs" dxfId="1747" priority="3663" operator="lessThan">
      <formula>$C$4</formula>
    </cfRule>
  </conditionalFormatting>
  <conditionalFormatting sqref="BF32">
    <cfRule type="cellIs" dxfId="1746" priority="3664" operator="lessThan">
      <formula>$C$4</formula>
    </cfRule>
  </conditionalFormatting>
  <conditionalFormatting sqref="BF33">
    <cfRule type="cellIs" dxfId="1745" priority="3665" operator="lessThan">
      <formula>$C$4</formula>
    </cfRule>
  </conditionalFormatting>
  <conditionalFormatting sqref="BF33">
    <cfRule type="cellIs" dxfId="1744" priority="3666" operator="lessThan">
      <formula>$C$4</formula>
    </cfRule>
  </conditionalFormatting>
  <conditionalFormatting sqref="BF34">
    <cfRule type="cellIs" dxfId="1743" priority="3667" operator="lessThan">
      <formula>$C$4</formula>
    </cfRule>
  </conditionalFormatting>
  <conditionalFormatting sqref="BF34">
    <cfRule type="cellIs" dxfId="1742" priority="3668" operator="lessThan">
      <formula>$C$4</formula>
    </cfRule>
  </conditionalFormatting>
  <conditionalFormatting sqref="BF35">
    <cfRule type="cellIs" dxfId="1741" priority="3669" operator="lessThan">
      <formula>$C$4</formula>
    </cfRule>
  </conditionalFormatting>
  <conditionalFormatting sqref="BF35">
    <cfRule type="cellIs" dxfId="1740" priority="3670" operator="lessThan">
      <formula>$C$4</formula>
    </cfRule>
  </conditionalFormatting>
  <conditionalFormatting sqref="BF36">
    <cfRule type="cellIs" dxfId="1739" priority="3671" operator="lessThan">
      <formula>$C$4</formula>
    </cfRule>
  </conditionalFormatting>
  <conditionalFormatting sqref="BF36">
    <cfRule type="cellIs" dxfId="1738" priority="3672" operator="lessThan">
      <formula>$C$4</formula>
    </cfRule>
  </conditionalFormatting>
  <conditionalFormatting sqref="BF37">
    <cfRule type="cellIs" dxfId="1737" priority="3673" operator="lessThan">
      <formula>$C$4</formula>
    </cfRule>
  </conditionalFormatting>
  <conditionalFormatting sqref="BF37">
    <cfRule type="cellIs" dxfId="1736" priority="3674" operator="lessThan">
      <formula>$C$4</formula>
    </cfRule>
  </conditionalFormatting>
  <conditionalFormatting sqref="BF38">
    <cfRule type="cellIs" dxfId="1735" priority="3675" operator="lessThan">
      <formula>$C$4</formula>
    </cfRule>
  </conditionalFormatting>
  <conditionalFormatting sqref="BF38">
    <cfRule type="cellIs" dxfId="1734" priority="3676" operator="lessThan">
      <formula>$C$4</formula>
    </cfRule>
  </conditionalFormatting>
  <conditionalFormatting sqref="BF39">
    <cfRule type="cellIs" dxfId="1733" priority="3677" operator="lessThan">
      <formula>$C$4</formula>
    </cfRule>
  </conditionalFormatting>
  <conditionalFormatting sqref="BF39">
    <cfRule type="cellIs" dxfId="1732" priority="3678" operator="lessThan">
      <formula>$C$4</formula>
    </cfRule>
  </conditionalFormatting>
  <conditionalFormatting sqref="BF40">
    <cfRule type="cellIs" dxfId="1731" priority="3679" operator="lessThan">
      <formula>$C$4</formula>
    </cfRule>
  </conditionalFormatting>
  <conditionalFormatting sqref="BF40">
    <cfRule type="cellIs" dxfId="1730" priority="3680" operator="lessThan">
      <formula>$C$4</formula>
    </cfRule>
  </conditionalFormatting>
  <conditionalFormatting sqref="BF41">
    <cfRule type="cellIs" dxfId="1729" priority="3681" operator="lessThan">
      <formula>$C$4</formula>
    </cfRule>
  </conditionalFormatting>
  <conditionalFormatting sqref="BF41">
    <cfRule type="cellIs" dxfId="1728" priority="3682" operator="lessThan">
      <formula>$C$4</formula>
    </cfRule>
  </conditionalFormatting>
  <conditionalFormatting sqref="BF42">
    <cfRule type="cellIs" dxfId="1727" priority="3683" operator="lessThan">
      <formula>$C$4</formula>
    </cfRule>
  </conditionalFormatting>
  <conditionalFormatting sqref="BF42">
    <cfRule type="cellIs" dxfId="1726" priority="3684" operator="lessThan">
      <formula>$C$4</formula>
    </cfRule>
  </conditionalFormatting>
  <conditionalFormatting sqref="BF43">
    <cfRule type="cellIs" dxfId="1725" priority="3685" operator="lessThan">
      <formula>$C$4</formula>
    </cfRule>
  </conditionalFormatting>
  <conditionalFormatting sqref="BF43">
    <cfRule type="cellIs" dxfId="1724" priority="3686" operator="lessThan">
      <formula>$C$4</formula>
    </cfRule>
  </conditionalFormatting>
  <conditionalFormatting sqref="BF44">
    <cfRule type="cellIs" dxfId="1723" priority="3687" operator="lessThan">
      <formula>$C$4</formula>
    </cfRule>
  </conditionalFormatting>
  <conditionalFormatting sqref="BF44">
    <cfRule type="cellIs" dxfId="1722" priority="3688" operator="lessThan">
      <formula>$C$4</formula>
    </cfRule>
  </conditionalFormatting>
  <conditionalFormatting sqref="BF45">
    <cfRule type="cellIs" dxfId="1721" priority="3689" operator="lessThan">
      <formula>$C$4</formula>
    </cfRule>
  </conditionalFormatting>
  <conditionalFormatting sqref="BF45">
    <cfRule type="cellIs" dxfId="1720" priority="3690" operator="lessThan">
      <formula>$C$4</formula>
    </cfRule>
  </conditionalFormatting>
  <conditionalFormatting sqref="BF46">
    <cfRule type="cellIs" dxfId="1719" priority="3691" operator="lessThan">
      <formula>$C$4</formula>
    </cfRule>
  </conditionalFormatting>
  <conditionalFormatting sqref="BF46">
    <cfRule type="cellIs" dxfId="1718" priority="3692" operator="lessThan">
      <formula>$C$4</formula>
    </cfRule>
  </conditionalFormatting>
  <conditionalFormatting sqref="BF47">
    <cfRule type="cellIs" dxfId="1717" priority="3693" operator="lessThan">
      <formula>$C$4</formula>
    </cfRule>
  </conditionalFormatting>
  <conditionalFormatting sqref="BF47">
    <cfRule type="cellIs" dxfId="1716" priority="3694" operator="lessThan">
      <formula>$C$4</formula>
    </cfRule>
  </conditionalFormatting>
  <conditionalFormatting sqref="BF48">
    <cfRule type="cellIs" dxfId="1715" priority="3695" operator="lessThan">
      <formula>$C$4</formula>
    </cfRule>
  </conditionalFormatting>
  <conditionalFormatting sqref="BF48">
    <cfRule type="cellIs" dxfId="1714" priority="3696" operator="lessThan">
      <formula>$C$4</formula>
    </cfRule>
  </conditionalFormatting>
  <conditionalFormatting sqref="BF49">
    <cfRule type="cellIs" dxfId="1713" priority="3697" operator="lessThan">
      <formula>$C$4</formula>
    </cfRule>
  </conditionalFormatting>
  <conditionalFormatting sqref="BF49">
    <cfRule type="cellIs" dxfId="1712" priority="3698" operator="lessThan">
      <formula>$C$4</formula>
    </cfRule>
  </conditionalFormatting>
  <conditionalFormatting sqref="BF50">
    <cfRule type="cellIs" dxfId="1711" priority="3699" operator="lessThan">
      <formula>$C$4</formula>
    </cfRule>
  </conditionalFormatting>
  <conditionalFormatting sqref="BF50">
    <cfRule type="cellIs" dxfId="1710" priority="3700" operator="lessThan">
      <formula>$C$4</formula>
    </cfRule>
  </conditionalFormatting>
  <conditionalFormatting sqref="BF51">
    <cfRule type="cellIs" dxfId="1709" priority="3701" operator="lessThan">
      <formula>$C$4</formula>
    </cfRule>
  </conditionalFormatting>
  <conditionalFormatting sqref="BF51">
    <cfRule type="cellIs" dxfId="1708" priority="3702" operator="lessThan">
      <formula>$C$4</formula>
    </cfRule>
  </conditionalFormatting>
  <conditionalFormatting sqref="BF52">
    <cfRule type="cellIs" dxfId="1707" priority="3703" operator="lessThan">
      <formula>$C$4</formula>
    </cfRule>
  </conditionalFormatting>
  <conditionalFormatting sqref="BF52">
    <cfRule type="cellIs" dxfId="1706" priority="3704" operator="lessThan">
      <formula>$C$4</formula>
    </cfRule>
  </conditionalFormatting>
  <conditionalFormatting sqref="BF53">
    <cfRule type="cellIs" dxfId="1705" priority="3705" operator="lessThan">
      <formula>$C$4</formula>
    </cfRule>
  </conditionalFormatting>
  <conditionalFormatting sqref="BF53">
    <cfRule type="cellIs" dxfId="1704" priority="3706" operator="lessThan">
      <formula>$C$4</formula>
    </cfRule>
  </conditionalFormatting>
  <conditionalFormatting sqref="BF54">
    <cfRule type="cellIs" dxfId="1703" priority="3707" operator="lessThan">
      <formula>$C$4</formula>
    </cfRule>
  </conditionalFormatting>
  <conditionalFormatting sqref="BF54">
    <cfRule type="cellIs" dxfId="1702" priority="3708" operator="lessThan">
      <formula>$C$4</formula>
    </cfRule>
  </conditionalFormatting>
  <conditionalFormatting sqref="BF55">
    <cfRule type="cellIs" dxfId="1701" priority="3709" operator="lessThan">
      <formula>$C$4</formula>
    </cfRule>
  </conditionalFormatting>
  <conditionalFormatting sqref="BF55">
    <cfRule type="cellIs" dxfId="1700" priority="3710" operator="lessThan">
      <formula>$C$4</formula>
    </cfRule>
  </conditionalFormatting>
  <conditionalFormatting sqref="BF56">
    <cfRule type="cellIs" dxfId="1699" priority="3711" operator="lessThan">
      <formula>$C$4</formula>
    </cfRule>
  </conditionalFormatting>
  <conditionalFormatting sqref="BF56">
    <cfRule type="cellIs" dxfId="1698" priority="3712" operator="lessThan">
      <formula>$C$4</formula>
    </cfRule>
  </conditionalFormatting>
  <conditionalFormatting sqref="BF57">
    <cfRule type="cellIs" dxfId="1697" priority="3713" operator="lessThan">
      <formula>$C$4</formula>
    </cfRule>
  </conditionalFormatting>
  <conditionalFormatting sqref="BF57">
    <cfRule type="cellIs" dxfId="1696" priority="3714" operator="lessThan">
      <formula>$C$4</formula>
    </cfRule>
  </conditionalFormatting>
  <conditionalFormatting sqref="BF58">
    <cfRule type="cellIs" dxfId="1695" priority="3715" operator="lessThan">
      <formula>$C$4</formula>
    </cfRule>
  </conditionalFormatting>
  <conditionalFormatting sqref="BF58">
    <cfRule type="cellIs" dxfId="1694" priority="3716" operator="lessThan">
      <formula>$C$4</formula>
    </cfRule>
  </conditionalFormatting>
  <conditionalFormatting sqref="BF59">
    <cfRule type="cellIs" dxfId="1693" priority="3717" operator="lessThan">
      <formula>$C$4</formula>
    </cfRule>
  </conditionalFormatting>
  <conditionalFormatting sqref="BF59">
    <cfRule type="cellIs" dxfId="1692" priority="3718" operator="lessThan">
      <formula>$C$4</formula>
    </cfRule>
  </conditionalFormatting>
  <conditionalFormatting sqref="BF60">
    <cfRule type="cellIs" dxfId="1691" priority="3719" operator="lessThan">
      <formula>$C$4</formula>
    </cfRule>
  </conditionalFormatting>
  <conditionalFormatting sqref="BF60">
    <cfRule type="cellIs" dxfId="1690" priority="3720" operator="lessThan">
      <formula>$C$4</formula>
    </cfRule>
  </conditionalFormatting>
  <conditionalFormatting sqref="BG11">
    <cfRule type="cellIs" dxfId="1689" priority="3721" operator="lessThan">
      <formula>$C$4</formula>
    </cfRule>
  </conditionalFormatting>
  <conditionalFormatting sqref="BG11">
    <cfRule type="cellIs" dxfId="1688" priority="3722" operator="lessThan">
      <formula>$C$4</formula>
    </cfRule>
  </conditionalFormatting>
  <conditionalFormatting sqref="BG12">
    <cfRule type="cellIs" dxfId="1687" priority="3723" operator="lessThan">
      <formula>$C$4</formula>
    </cfRule>
  </conditionalFormatting>
  <conditionalFormatting sqref="BG12">
    <cfRule type="cellIs" dxfId="1686" priority="3724" operator="lessThan">
      <formula>$C$4</formula>
    </cfRule>
  </conditionalFormatting>
  <conditionalFormatting sqref="BG13">
    <cfRule type="cellIs" dxfId="1685" priority="3725" operator="lessThan">
      <formula>$C$4</formula>
    </cfRule>
  </conditionalFormatting>
  <conditionalFormatting sqref="BG13">
    <cfRule type="cellIs" dxfId="1684" priority="3726" operator="lessThan">
      <formula>$C$4</formula>
    </cfRule>
  </conditionalFormatting>
  <conditionalFormatting sqref="BG14">
    <cfRule type="cellIs" dxfId="1683" priority="3727" operator="lessThan">
      <formula>$C$4</formula>
    </cfRule>
  </conditionalFormatting>
  <conditionalFormatting sqref="BG14">
    <cfRule type="cellIs" dxfId="1682" priority="3728" operator="lessThan">
      <formula>$C$4</formula>
    </cfRule>
  </conditionalFormatting>
  <conditionalFormatting sqref="BG15">
    <cfRule type="cellIs" dxfId="1681" priority="3729" operator="lessThan">
      <formula>$C$4</formula>
    </cfRule>
  </conditionalFormatting>
  <conditionalFormatting sqref="BG15">
    <cfRule type="cellIs" dxfId="1680" priority="3730" operator="lessThan">
      <formula>$C$4</formula>
    </cfRule>
  </conditionalFormatting>
  <conditionalFormatting sqref="BG16">
    <cfRule type="cellIs" dxfId="1679" priority="3731" operator="lessThan">
      <formula>$C$4</formula>
    </cfRule>
  </conditionalFormatting>
  <conditionalFormatting sqref="BG16">
    <cfRule type="cellIs" dxfId="1678" priority="3732" operator="lessThan">
      <formula>$C$4</formula>
    </cfRule>
  </conditionalFormatting>
  <conditionalFormatting sqref="BG17">
    <cfRule type="cellIs" dxfId="1677" priority="3733" operator="lessThan">
      <formula>$C$4</formula>
    </cfRule>
  </conditionalFormatting>
  <conditionalFormatting sqref="BG17">
    <cfRule type="cellIs" dxfId="1676" priority="3734" operator="lessThan">
      <formula>$C$4</formula>
    </cfRule>
  </conditionalFormatting>
  <conditionalFormatting sqref="BG18">
    <cfRule type="cellIs" dxfId="1675" priority="3735" operator="lessThan">
      <formula>$C$4</formula>
    </cfRule>
  </conditionalFormatting>
  <conditionalFormatting sqref="BG18">
    <cfRule type="cellIs" dxfId="1674" priority="3736" operator="lessThan">
      <formula>$C$4</formula>
    </cfRule>
  </conditionalFormatting>
  <conditionalFormatting sqref="BG19">
    <cfRule type="cellIs" dxfId="1673" priority="3737" operator="lessThan">
      <formula>$C$4</formula>
    </cfRule>
  </conditionalFormatting>
  <conditionalFormatting sqref="BG19">
    <cfRule type="cellIs" dxfId="1672" priority="3738" operator="lessThan">
      <formula>$C$4</formula>
    </cfRule>
  </conditionalFormatting>
  <conditionalFormatting sqref="BG20">
    <cfRule type="cellIs" dxfId="1671" priority="3739" operator="lessThan">
      <formula>$C$4</formula>
    </cfRule>
  </conditionalFormatting>
  <conditionalFormatting sqref="BG20">
    <cfRule type="cellIs" dxfId="1670" priority="3740" operator="lessThan">
      <formula>$C$4</formula>
    </cfRule>
  </conditionalFormatting>
  <conditionalFormatting sqref="BG21">
    <cfRule type="cellIs" dxfId="1669" priority="3741" operator="lessThan">
      <formula>$C$4</formula>
    </cfRule>
  </conditionalFormatting>
  <conditionalFormatting sqref="BG21">
    <cfRule type="cellIs" dxfId="1668" priority="3742" operator="lessThan">
      <formula>$C$4</formula>
    </cfRule>
  </conditionalFormatting>
  <conditionalFormatting sqref="BG22">
    <cfRule type="cellIs" dxfId="1667" priority="3743" operator="lessThan">
      <formula>$C$4</formula>
    </cfRule>
  </conditionalFormatting>
  <conditionalFormatting sqref="BG22">
    <cfRule type="cellIs" dxfId="1666" priority="3744" operator="lessThan">
      <formula>$C$4</formula>
    </cfRule>
  </conditionalFormatting>
  <conditionalFormatting sqref="BG23">
    <cfRule type="cellIs" dxfId="1665" priority="3745" operator="lessThan">
      <formula>$C$4</formula>
    </cfRule>
  </conditionalFormatting>
  <conditionalFormatting sqref="BG23">
    <cfRule type="cellIs" dxfId="1664" priority="3746" operator="lessThan">
      <formula>$C$4</formula>
    </cfRule>
  </conditionalFormatting>
  <conditionalFormatting sqref="BG24">
    <cfRule type="cellIs" dxfId="1663" priority="3747" operator="lessThan">
      <formula>$C$4</formula>
    </cfRule>
  </conditionalFormatting>
  <conditionalFormatting sqref="BG24">
    <cfRule type="cellIs" dxfId="1662" priority="3748" operator="lessThan">
      <formula>$C$4</formula>
    </cfRule>
  </conditionalFormatting>
  <conditionalFormatting sqref="BG25">
    <cfRule type="cellIs" dxfId="1661" priority="3749" operator="lessThan">
      <formula>$C$4</formula>
    </cfRule>
  </conditionalFormatting>
  <conditionalFormatting sqref="BG25">
    <cfRule type="cellIs" dxfId="1660" priority="3750" operator="lessThan">
      <formula>$C$4</formula>
    </cfRule>
  </conditionalFormatting>
  <conditionalFormatting sqref="BG26">
    <cfRule type="cellIs" dxfId="1659" priority="3751" operator="lessThan">
      <formula>$C$4</formula>
    </cfRule>
  </conditionalFormatting>
  <conditionalFormatting sqref="BG26">
    <cfRule type="cellIs" dxfId="1658" priority="3752" operator="lessThan">
      <formula>$C$4</formula>
    </cfRule>
  </conditionalFormatting>
  <conditionalFormatting sqref="BG27">
    <cfRule type="cellIs" dxfId="1657" priority="3753" operator="lessThan">
      <formula>$C$4</formula>
    </cfRule>
  </conditionalFormatting>
  <conditionalFormatting sqref="BG27">
    <cfRule type="cellIs" dxfId="1656" priority="3754" operator="lessThan">
      <formula>$C$4</formula>
    </cfRule>
  </conditionalFormatting>
  <conditionalFormatting sqref="BG28">
    <cfRule type="cellIs" dxfId="1655" priority="3755" operator="lessThan">
      <formula>$C$4</formula>
    </cfRule>
  </conditionalFormatting>
  <conditionalFormatting sqref="BG28">
    <cfRule type="cellIs" dxfId="1654" priority="3756" operator="lessThan">
      <formula>$C$4</formula>
    </cfRule>
  </conditionalFormatting>
  <conditionalFormatting sqref="BG29">
    <cfRule type="cellIs" dxfId="1653" priority="3757" operator="lessThan">
      <formula>$C$4</formula>
    </cfRule>
  </conditionalFormatting>
  <conditionalFormatting sqref="BG29">
    <cfRule type="cellIs" dxfId="1652" priority="3758" operator="lessThan">
      <formula>$C$4</formula>
    </cfRule>
  </conditionalFormatting>
  <conditionalFormatting sqref="BG30">
    <cfRule type="cellIs" dxfId="1651" priority="3759" operator="lessThan">
      <formula>$C$4</formula>
    </cfRule>
  </conditionalFormatting>
  <conditionalFormatting sqref="BG30">
    <cfRule type="cellIs" dxfId="1650" priority="3760" operator="lessThan">
      <formula>$C$4</formula>
    </cfRule>
  </conditionalFormatting>
  <conditionalFormatting sqref="BG31">
    <cfRule type="cellIs" dxfId="1649" priority="3761" operator="lessThan">
      <formula>$C$4</formula>
    </cfRule>
  </conditionalFormatting>
  <conditionalFormatting sqref="BG31">
    <cfRule type="cellIs" dxfId="1648" priority="3762" operator="lessThan">
      <formula>$C$4</formula>
    </cfRule>
  </conditionalFormatting>
  <conditionalFormatting sqref="BG32">
    <cfRule type="cellIs" dxfId="1647" priority="3763" operator="lessThan">
      <formula>$C$4</formula>
    </cfRule>
  </conditionalFormatting>
  <conditionalFormatting sqref="BG32">
    <cfRule type="cellIs" dxfId="1646" priority="3764" operator="lessThan">
      <formula>$C$4</formula>
    </cfRule>
  </conditionalFormatting>
  <conditionalFormatting sqref="BG33">
    <cfRule type="cellIs" dxfId="1645" priority="3765" operator="lessThan">
      <formula>$C$4</formula>
    </cfRule>
  </conditionalFormatting>
  <conditionalFormatting sqref="BG33">
    <cfRule type="cellIs" dxfId="1644" priority="3766" operator="lessThan">
      <formula>$C$4</formula>
    </cfRule>
  </conditionalFormatting>
  <conditionalFormatting sqref="BG34">
    <cfRule type="cellIs" dxfId="1643" priority="3767" operator="lessThan">
      <formula>$C$4</formula>
    </cfRule>
  </conditionalFormatting>
  <conditionalFormatting sqref="BG34">
    <cfRule type="cellIs" dxfId="1642" priority="3768" operator="lessThan">
      <formula>$C$4</formula>
    </cfRule>
  </conditionalFormatting>
  <conditionalFormatting sqref="BG35">
    <cfRule type="cellIs" dxfId="1641" priority="3769" operator="lessThan">
      <formula>$C$4</formula>
    </cfRule>
  </conditionalFormatting>
  <conditionalFormatting sqref="BG35">
    <cfRule type="cellIs" dxfId="1640" priority="3770" operator="lessThan">
      <formula>$C$4</formula>
    </cfRule>
  </conditionalFormatting>
  <conditionalFormatting sqref="BG36">
    <cfRule type="cellIs" dxfId="1639" priority="3771" operator="lessThan">
      <formula>$C$4</formula>
    </cfRule>
  </conditionalFormatting>
  <conditionalFormatting sqref="BG36">
    <cfRule type="cellIs" dxfId="1638" priority="3772" operator="lessThan">
      <formula>$C$4</formula>
    </cfRule>
  </conditionalFormatting>
  <conditionalFormatting sqref="BG37">
    <cfRule type="cellIs" dxfId="1637" priority="3773" operator="lessThan">
      <formula>$C$4</formula>
    </cfRule>
  </conditionalFormatting>
  <conditionalFormatting sqref="BG37">
    <cfRule type="cellIs" dxfId="1636" priority="3774" operator="lessThan">
      <formula>$C$4</formula>
    </cfRule>
  </conditionalFormatting>
  <conditionalFormatting sqref="BG38">
    <cfRule type="cellIs" dxfId="1635" priority="3775" operator="lessThan">
      <formula>$C$4</formula>
    </cfRule>
  </conditionalFormatting>
  <conditionalFormatting sqref="BG38">
    <cfRule type="cellIs" dxfId="1634" priority="3776" operator="lessThan">
      <formula>$C$4</formula>
    </cfRule>
  </conditionalFormatting>
  <conditionalFormatting sqref="BG39">
    <cfRule type="cellIs" dxfId="1633" priority="3777" operator="lessThan">
      <formula>$C$4</formula>
    </cfRule>
  </conditionalFormatting>
  <conditionalFormatting sqref="BG39">
    <cfRule type="cellIs" dxfId="1632" priority="3778" operator="lessThan">
      <formula>$C$4</formula>
    </cfRule>
  </conditionalFormatting>
  <conditionalFormatting sqref="BG40">
    <cfRule type="cellIs" dxfId="1631" priority="3779" operator="lessThan">
      <formula>$C$4</formula>
    </cfRule>
  </conditionalFormatting>
  <conditionalFormatting sqref="BG40">
    <cfRule type="cellIs" dxfId="1630" priority="3780" operator="lessThan">
      <formula>$C$4</formula>
    </cfRule>
  </conditionalFormatting>
  <conditionalFormatting sqref="BG41">
    <cfRule type="cellIs" dxfId="1629" priority="3781" operator="lessThan">
      <formula>$C$4</formula>
    </cfRule>
  </conditionalFormatting>
  <conditionalFormatting sqref="BG41">
    <cfRule type="cellIs" dxfId="1628" priority="3782" operator="lessThan">
      <formula>$C$4</formula>
    </cfRule>
  </conditionalFormatting>
  <conditionalFormatting sqref="BG42">
    <cfRule type="cellIs" dxfId="1627" priority="3783" operator="lessThan">
      <formula>$C$4</formula>
    </cfRule>
  </conditionalFormatting>
  <conditionalFormatting sqref="BG42">
    <cfRule type="cellIs" dxfId="1626" priority="3784" operator="lessThan">
      <formula>$C$4</formula>
    </cfRule>
  </conditionalFormatting>
  <conditionalFormatting sqref="BG43">
    <cfRule type="cellIs" dxfId="1625" priority="3785" operator="lessThan">
      <formula>$C$4</formula>
    </cfRule>
  </conditionalFormatting>
  <conditionalFormatting sqref="BG43">
    <cfRule type="cellIs" dxfId="1624" priority="3786" operator="lessThan">
      <formula>$C$4</formula>
    </cfRule>
  </conditionalFormatting>
  <conditionalFormatting sqref="BG44">
    <cfRule type="cellIs" dxfId="1623" priority="3787" operator="lessThan">
      <formula>$C$4</formula>
    </cfRule>
  </conditionalFormatting>
  <conditionalFormatting sqref="BG44">
    <cfRule type="cellIs" dxfId="1622" priority="3788" operator="lessThan">
      <formula>$C$4</formula>
    </cfRule>
  </conditionalFormatting>
  <conditionalFormatting sqref="BG45">
    <cfRule type="cellIs" dxfId="1621" priority="3789" operator="lessThan">
      <formula>$C$4</formula>
    </cfRule>
  </conditionalFormatting>
  <conditionalFormatting sqref="BG45">
    <cfRule type="cellIs" dxfId="1620" priority="3790" operator="lessThan">
      <formula>$C$4</formula>
    </cfRule>
  </conditionalFormatting>
  <conditionalFormatting sqref="BG46">
    <cfRule type="cellIs" dxfId="1619" priority="3791" operator="lessThan">
      <formula>$C$4</formula>
    </cfRule>
  </conditionalFormatting>
  <conditionalFormatting sqref="BG46">
    <cfRule type="cellIs" dxfId="1618" priority="3792" operator="lessThan">
      <formula>$C$4</formula>
    </cfRule>
  </conditionalFormatting>
  <conditionalFormatting sqref="BG47">
    <cfRule type="cellIs" dxfId="1617" priority="3793" operator="lessThan">
      <formula>$C$4</formula>
    </cfRule>
  </conditionalFormatting>
  <conditionalFormatting sqref="BG47">
    <cfRule type="cellIs" dxfId="1616" priority="3794" operator="lessThan">
      <formula>$C$4</formula>
    </cfRule>
  </conditionalFormatting>
  <conditionalFormatting sqref="BG48">
    <cfRule type="cellIs" dxfId="1615" priority="3795" operator="lessThan">
      <formula>$C$4</formula>
    </cfRule>
  </conditionalFormatting>
  <conditionalFormatting sqref="BG48">
    <cfRule type="cellIs" dxfId="1614" priority="3796" operator="lessThan">
      <formula>$C$4</formula>
    </cfRule>
  </conditionalFormatting>
  <conditionalFormatting sqref="BG49">
    <cfRule type="cellIs" dxfId="1613" priority="3797" operator="lessThan">
      <formula>$C$4</formula>
    </cfRule>
  </conditionalFormatting>
  <conditionalFormatting sqref="BG49">
    <cfRule type="cellIs" dxfId="1612" priority="3798" operator="lessThan">
      <formula>$C$4</formula>
    </cfRule>
  </conditionalFormatting>
  <conditionalFormatting sqref="BG50">
    <cfRule type="cellIs" dxfId="1611" priority="3799" operator="lessThan">
      <formula>$C$4</formula>
    </cfRule>
  </conditionalFormatting>
  <conditionalFormatting sqref="BG50">
    <cfRule type="cellIs" dxfId="1610" priority="3800" operator="lessThan">
      <formula>$C$4</formula>
    </cfRule>
  </conditionalFormatting>
  <conditionalFormatting sqref="BG51">
    <cfRule type="cellIs" dxfId="1609" priority="3801" operator="lessThan">
      <formula>$C$4</formula>
    </cfRule>
  </conditionalFormatting>
  <conditionalFormatting sqref="BG51">
    <cfRule type="cellIs" dxfId="1608" priority="3802" operator="lessThan">
      <formula>$C$4</formula>
    </cfRule>
  </conditionalFormatting>
  <conditionalFormatting sqref="BG52">
    <cfRule type="cellIs" dxfId="1607" priority="3803" operator="lessThan">
      <formula>$C$4</formula>
    </cfRule>
  </conditionalFormatting>
  <conditionalFormatting sqref="BG52">
    <cfRule type="cellIs" dxfId="1606" priority="3804" operator="lessThan">
      <formula>$C$4</formula>
    </cfRule>
  </conditionalFormatting>
  <conditionalFormatting sqref="BG53">
    <cfRule type="cellIs" dxfId="1605" priority="3805" operator="lessThan">
      <formula>$C$4</formula>
    </cfRule>
  </conditionalFormatting>
  <conditionalFormatting sqref="BG53">
    <cfRule type="cellIs" dxfId="1604" priority="3806" operator="lessThan">
      <formula>$C$4</formula>
    </cfRule>
  </conditionalFormatting>
  <conditionalFormatting sqref="BG54">
    <cfRule type="cellIs" dxfId="1603" priority="3807" operator="lessThan">
      <formula>$C$4</formula>
    </cfRule>
  </conditionalFormatting>
  <conditionalFormatting sqref="BG54">
    <cfRule type="cellIs" dxfId="1602" priority="3808" operator="lessThan">
      <formula>$C$4</formula>
    </cfRule>
  </conditionalFormatting>
  <conditionalFormatting sqref="BG55">
    <cfRule type="cellIs" dxfId="1601" priority="3809" operator="lessThan">
      <formula>$C$4</formula>
    </cfRule>
  </conditionalFormatting>
  <conditionalFormatting sqref="BG55">
    <cfRule type="cellIs" dxfId="1600" priority="3810" operator="lessThan">
      <formula>$C$4</formula>
    </cfRule>
  </conditionalFormatting>
  <conditionalFormatting sqref="BG56">
    <cfRule type="cellIs" dxfId="1599" priority="3811" operator="lessThan">
      <formula>$C$4</formula>
    </cfRule>
  </conditionalFormatting>
  <conditionalFormatting sqref="BG56">
    <cfRule type="cellIs" dxfId="1598" priority="3812" operator="lessThan">
      <formula>$C$4</formula>
    </cfRule>
  </conditionalFormatting>
  <conditionalFormatting sqref="BG57">
    <cfRule type="cellIs" dxfId="1597" priority="3813" operator="lessThan">
      <formula>$C$4</formula>
    </cfRule>
  </conditionalFormatting>
  <conditionalFormatting sqref="BG57">
    <cfRule type="cellIs" dxfId="1596" priority="3814" operator="lessThan">
      <formula>$C$4</formula>
    </cfRule>
  </conditionalFormatting>
  <conditionalFormatting sqref="BG58">
    <cfRule type="cellIs" dxfId="1595" priority="3815" operator="lessThan">
      <formula>$C$4</formula>
    </cfRule>
  </conditionalFormatting>
  <conditionalFormatting sqref="BG58">
    <cfRule type="cellIs" dxfId="1594" priority="3816" operator="lessThan">
      <formula>$C$4</formula>
    </cfRule>
  </conditionalFormatting>
  <conditionalFormatting sqref="BG59">
    <cfRule type="cellIs" dxfId="1593" priority="3817" operator="lessThan">
      <formula>$C$4</formula>
    </cfRule>
  </conditionalFormatting>
  <conditionalFormatting sqref="BG59">
    <cfRule type="cellIs" dxfId="1592" priority="3818" operator="lessThan">
      <formula>$C$4</formula>
    </cfRule>
  </conditionalFormatting>
  <conditionalFormatting sqref="BG60">
    <cfRule type="cellIs" dxfId="1591" priority="3819" operator="lessThan">
      <formula>$C$4</formula>
    </cfRule>
  </conditionalFormatting>
  <conditionalFormatting sqref="BG60">
    <cfRule type="cellIs" dxfId="1590" priority="3820" operator="lessThan">
      <formula>$C$4</formula>
    </cfRule>
  </conditionalFormatting>
  <conditionalFormatting sqref="BH11">
    <cfRule type="cellIs" dxfId="1589" priority="3821" operator="lessThan">
      <formula>$C$4</formula>
    </cfRule>
  </conditionalFormatting>
  <conditionalFormatting sqref="BH11">
    <cfRule type="cellIs" dxfId="1588" priority="3822" operator="lessThan">
      <formula>$C$4</formula>
    </cfRule>
  </conditionalFormatting>
  <conditionalFormatting sqref="BH12">
    <cfRule type="cellIs" dxfId="1587" priority="3823" operator="lessThan">
      <formula>$C$4</formula>
    </cfRule>
  </conditionalFormatting>
  <conditionalFormatting sqref="BH12">
    <cfRule type="cellIs" dxfId="1586" priority="3824" operator="lessThan">
      <formula>$C$4</formula>
    </cfRule>
  </conditionalFormatting>
  <conditionalFormatting sqref="BH13">
    <cfRule type="cellIs" dxfId="1585" priority="3825" operator="lessThan">
      <formula>$C$4</formula>
    </cfRule>
  </conditionalFormatting>
  <conditionalFormatting sqref="BH13">
    <cfRule type="cellIs" dxfId="1584" priority="3826" operator="lessThan">
      <formula>$C$4</formula>
    </cfRule>
  </conditionalFormatting>
  <conditionalFormatting sqref="BH14">
    <cfRule type="cellIs" dxfId="1583" priority="3827" operator="lessThan">
      <formula>$C$4</formula>
    </cfRule>
  </conditionalFormatting>
  <conditionalFormatting sqref="BH14">
    <cfRule type="cellIs" dxfId="1582" priority="3828" operator="lessThan">
      <formula>$C$4</formula>
    </cfRule>
  </conditionalFormatting>
  <conditionalFormatting sqref="BH15">
    <cfRule type="cellIs" dxfId="1581" priority="3829" operator="lessThan">
      <formula>$C$4</formula>
    </cfRule>
  </conditionalFormatting>
  <conditionalFormatting sqref="BH15">
    <cfRule type="cellIs" dxfId="1580" priority="3830" operator="lessThan">
      <formula>$C$4</formula>
    </cfRule>
  </conditionalFormatting>
  <conditionalFormatting sqref="BH16">
    <cfRule type="cellIs" dxfId="1579" priority="3831" operator="lessThan">
      <formula>$C$4</formula>
    </cfRule>
  </conditionalFormatting>
  <conditionalFormatting sqref="BH16">
    <cfRule type="cellIs" dxfId="1578" priority="3832" operator="lessThan">
      <formula>$C$4</formula>
    </cfRule>
  </conditionalFormatting>
  <conditionalFormatting sqref="BH17">
    <cfRule type="cellIs" dxfId="1577" priority="3833" operator="lessThan">
      <formula>$C$4</formula>
    </cfRule>
  </conditionalFormatting>
  <conditionalFormatting sqref="BH17">
    <cfRule type="cellIs" dxfId="1576" priority="3834" operator="lessThan">
      <formula>$C$4</formula>
    </cfRule>
  </conditionalFormatting>
  <conditionalFormatting sqref="BH18">
    <cfRule type="cellIs" dxfId="1575" priority="3835" operator="lessThan">
      <formula>$C$4</formula>
    </cfRule>
  </conditionalFormatting>
  <conditionalFormatting sqref="BH18">
    <cfRule type="cellIs" dxfId="1574" priority="3836" operator="lessThan">
      <formula>$C$4</formula>
    </cfRule>
  </conditionalFormatting>
  <conditionalFormatting sqref="BH19">
    <cfRule type="cellIs" dxfId="1573" priority="3837" operator="lessThan">
      <formula>$C$4</formula>
    </cfRule>
  </conditionalFormatting>
  <conditionalFormatting sqref="BH19">
    <cfRule type="cellIs" dxfId="1572" priority="3838" operator="lessThan">
      <formula>$C$4</formula>
    </cfRule>
  </conditionalFormatting>
  <conditionalFormatting sqref="BH20">
    <cfRule type="cellIs" dxfId="1571" priority="3839" operator="lessThan">
      <formula>$C$4</formula>
    </cfRule>
  </conditionalFormatting>
  <conditionalFormatting sqref="BH20">
    <cfRule type="cellIs" dxfId="1570" priority="3840" operator="lessThan">
      <formula>$C$4</formula>
    </cfRule>
  </conditionalFormatting>
  <conditionalFormatting sqref="BH21">
    <cfRule type="cellIs" dxfId="1569" priority="3841" operator="lessThan">
      <formula>$C$4</formula>
    </cfRule>
  </conditionalFormatting>
  <conditionalFormatting sqref="BH21">
    <cfRule type="cellIs" dxfId="1568" priority="3842" operator="lessThan">
      <formula>$C$4</formula>
    </cfRule>
  </conditionalFormatting>
  <conditionalFormatting sqref="BH22">
    <cfRule type="cellIs" dxfId="1567" priority="3843" operator="lessThan">
      <formula>$C$4</formula>
    </cfRule>
  </conditionalFormatting>
  <conditionalFormatting sqref="BH22">
    <cfRule type="cellIs" dxfId="1566" priority="3844" operator="lessThan">
      <formula>$C$4</formula>
    </cfRule>
  </conditionalFormatting>
  <conditionalFormatting sqref="BH23">
    <cfRule type="cellIs" dxfId="1565" priority="3845" operator="lessThan">
      <formula>$C$4</formula>
    </cfRule>
  </conditionalFormatting>
  <conditionalFormatting sqref="BH23">
    <cfRule type="cellIs" dxfId="1564" priority="3846" operator="lessThan">
      <formula>$C$4</formula>
    </cfRule>
  </conditionalFormatting>
  <conditionalFormatting sqref="BH24">
    <cfRule type="cellIs" dxfId="1563" priority="3847" operator="lessThan">
      <formula>$C$4</formula>
    </cfRule>
  </conditionalFormatting>
  <conditionalFormatting sqref="BH24">
    <cfRule type="cellIs" dxfId="1562" priority="3848" operator="lessThan">
      <formula>$C$4</formula>
    </cfRule>
  </conditionalFormatting>
  <conditionalFormatting sqref="BH25">
    <cfRule type="cellIs" dxfId="1561" priority="3849" operator="lessThan">
      <formula>$C$4</formula>
    </cfRule>
  </conditionalFormatting>
  <conditionalFormatting sqref="BH25">
    <cfRule type="cellIs" dxfId="1560" priority="3850" operator="lessThan">
      <formula>$C$4</formula>
    </cfRule>
  </conditionalFormatting>
  <conditionalFormatting sqref="BH26">
    <cfRule type="cellIs" dxfId="1559" priority="3851" operator="lessThan">
      <formula>$C$4</formula>
    </cfRule>
  </conditionalFormatting>
  <conditionalFormatting sqref="BH26">
    <cfRule type="cellIs" dxfId="1558" priority="3852" operator="lessThan">
      <formula>$C$4</formula>
    </cfRule>
  </conditionalFormatting>
  <conditionalFormatting sqref="BH27">
    <cfRule type="cellIs" dxfId="1557" priority="3853" operator="lessThan">
      <formula>$C$4</formula>
    </cfRule>
  </conditionalFormatting>
  <conditionalFormatting sqref="BH27">
    <cfRule type="cellIs" dxfId="1556" priority="3854" operator="lessThan">
      <formula>$C$4</formula>
    </cfRule>
  </conditionalFormatting>
  <conditionalFormatting sqref="BH28">
    <cfRule type="cellIs" dxfId="1555" priority="3855" operator="lessThan">
      <formula>$C$4</formula>
    </cfRule>
  </conditionalFormatting>
  <conditionalFormatting sqref="BH28">
    <cfRule type="cellIs" dxfId="1554" priority="3856" operator="lessThan">
      <formula>$C$4</formula>
    </cfRule>
  </conditionalFormatting>
  <conditionalFormatting sqref="BH29">
    <cfRule type="cellIs" dxfId="1553" priority="3857" operator="lessThan">
      <formula>$C$4</formula>
    </cfRule>
  </conditionalFormatting>
  <conditionalFormatting sqref="BH29">
    <cfRule type="cellIs" dxfId="1552" priority="3858" operator="lessThan">
      <formula>$C$4</formula>
    </cfRule>
  </conditionalFormatting>
  <conditionalFormatting sqref="BH30">
    <cfRule type="cellIs" dxfId="1551" priority="3859" operator="lessThan">
      <formula>$C$4</formula>
    </cfRule>
  </conditionalFormatting>
  <conditionalFormatting sqref="BH30">
    <cfRule type="cellIs" dxfId="1550" priority="3860" operator="lessThan">
      <formula>$C$4</formula>
    </cfRule>
  </conditionalFormatting>
  <conditionalFormatting sqref="BH31">
    <cfRule type="cellIs" dxfId="1549" priority="3861" operator="lessThan">
      <formula>$C$4</formula>
    </cfRule>
  </conditionalFormatting>
  <conditionalFormatting sqref="BH31">
    <cfRule type="cellIs" dxfId="1548" priority="3862" operator="lessThan">
      <formula>$C$4</formula>
    </cfRule>
  </conditionalFormatting>
  <conditionalFormatting sqref="BH32">
    <cfRule type="cellIs" dxfId="1547" priority="3863" operator="lessThan">
      <formula>$C$4</formula>
    </cfRule>
  </conditionalFormatting>
  <conditionalFormatting sqref="BH32">
    <cfRule type="cellIs" dxfId="1546" priority="3864" operator="lessThan">
      <formula>$C$4</formula>
    </cfRule>
  </conditionalFormatting>
  <conditionalFormatting sqref="BH33">
    <cfRule type="cellIs" dxfId="1545" priority="3865" operator="lessThan">
      <formula>$C$4</formula>
    </cfRule>
  </conditionalFormatting>
  <conditionalFormatting sqref="BH33">
    <cfRule type="cellIs" dxfId="1544" priority="3866" operator="lessThan">
      <formula>$C$4</formula>
    </cfRule>
  </conditionalFormatting>
  <conditionalFormatting sqref="BH34">
    <cfRule type="cellIs" dxfId="1543" priority="3867" operator="lessThan">
      <formula>$C$4</formula>
    </cfRule>
  </conditionalFormatting>
  <conditionalFormatting sqref="BH34">
    <cfRule type="cellIs" dxfId="1542" priority="3868" operator="lessThan">
      <formula>$C$4</formula>
    </cfRule>
  </conditionalFormatting>
  <conditionalFormatting sqref="BH35">
    <cfRule type="cellIs" dxfId="1541" priority="3869" operator="lessThan">
      <formula>$C$4</formula>
    </cfRule>
  </conditionalFormatting>
  <conditionalFormatting sqref="BH35">
    <cfRule type="cellIs" dxfId="1540" priority="3870" operator="lessThan">
      <formula>$C$4</formula>
    </cfRule>
  </conditionalFormatting>
  <conditionalFormatting sqref="BH36">
    <cfRule type="cellIs" dxfId="1539" priority="3871" operator="lessThan">
      <formula>$C$4</formula>
    </cfRule>
  </conditionalFormatting>
  <conditionalFormatting sqref="BH36">
    <cfRule type="cellIs" dxfId="1538" priority="3872" operator="lessThan">
      <formula>$C$4</formula>
    </cfRule>
  </conditionalFormatting>
  <conditionalFormatting sqref="BH37">
    <cfRule type="cellIs" dxfId="1537" priority="3873" operator="lessThan">
      <formula>$C$4</formula>
    </cfRule>
  </conditionalFormatting>
  <conditionalFormatting sqref="BH37">
    <cfRule type="cellIs" dxfId="1536" priority="3874" operator="lessThan">
      <formula>$C$4</formula>
    </cfRule>
  </conditionalFormatting>
  <conditionalFormatting sqref="BH38">
    <cfRule type="cellIs" dxfId="1535" priority="3875" operator="lessThan">
      <formula>$C$4</formula>
    </cfRule>
  </conditionalFormatting>
  <conditionalFormatting sqref="BH38">
    <cfRule type="cellIs" dxfId="1534" priority="3876" operator="lessThan">
      <formula>$C$4</formula>
    </cfRule>
  </conditionalFormatting>
  <conditionalFormatting sqref="BH39">
    <cfRule type="cellIs" dxfId="1533" priority="3877" operator="lessThan">
      <formula>$C$4</formula>
    </cfRule>
  </conditionalFormatting>
  <conditionalFormatting sqref="BH39">
    <cfRule type="cellIs" dxfId="1532" priority="3878" operator="lessThan">
      <formula>$C$4</formula>
    </cfRule>
  </conditionalFormatting>
  <conditionalFormatting sqref="BH40">
    <cfRule type="cellIs" dxfId="1531" priority="3879" operator="lessThan">
      <formula>$C$4</formula>
    </cfRule>
  </conditionalFormatting>
  <conditionalFormatting sqref="BH40">
    <cfRule type="cellIs" dxfId="1530" priority="3880" operator="lessThan">
      <formula>$C$4</formula>
    </cfRule>
  </conditionalFormatting>
  <conditionalFormatting sqref="BH41">
    <cfRule type="cellIs" dxfId="1529" priority="3881" operator="lessThan">
      <formula>$C$4</formula>
    </cfRule>
  </conditionalFormatting>
  <conditionalFormatting sqref="BH41">
    <cfRule type="cellIs" dxfId="1528" priority="3882" operator="lessThan">
      <formula>$C$4</formula>
    </cfRule>
  </conditionalFormatting>
  <conditionalFormatting sqref="BH42">
    <cfRule type="cellIs" dxfId="1527" priority="3883" operator="lessThan">
      <formula>$C$4</formula>
    </cfRule>
  </conditionalFormatting>
  <conditionalFormatting sqref="BH42">
    <cfRule type="cellIs" dxfId="1526" priority="3884" operator="lessThan">
      <formula>$C$4</formula>
    </cfRule>
  </conditionalFormatting>
  <conditionalFormatting sqref="BH43">
    <cfRule type="cellIs" dxfId="1525" priority="3885" operator="lessThan">
      <formula>$C$4</formula>
    </cfRule>
  </conditionalFormatting>
  <conditionalFormatting sqref="BH43">
    <cfRule type="cellIs" dxfId="1524" priority="3886" operator="lessThan">
      <formula>$C$4</formula>
    </cfRule>
  </conditionalFormatting>
  <conditionalFormatting sqref="BH44">
    <cfRule type="cellIs" dxfId="1523" priority="3887" operator="lessThan">
      <formula>$C$4</formula>
    </cfRule>
  </conditionalFormatting>
  <conditionalFormatting sqref="BH44">
    <cfRule type="cellIs" dxfId="1522" priority="3888" operator="lessThan">
      <formula>$C$4</formula>
    </cfRule>
  </conditionalFormatting>
  <conditionalFormatting sqref="BH45">
    <cfRule type="cellIs" dxfId="1521" priority="3889" operator="lessThan">
      <formula>$C$4</formula>
    </cfRule>
  </conditionalFormatting>
  <conditionalFormatting sqref="BH45">
    <cfRule type="cellIs" dxfId="1520" priority="3890" operator="lessThan">
      <formula>$C$4</formula>
    </cfRule>
  </conditionalFormatting>
  <conditionalFormatting sqref="BH46">
    <cfRule type="cellIs" dxfId="1519" priority="3891" operator="lessThan">
      <formula>$C$4</formula>
    </cfRule>
  </conditionalFormatting>
  <conditionalFormatting sqref="BH46">
    <cfRule type="cellIs" dxfId="1518" priority="3892" operator="lessThan">
      <formula>$C$4</formula>
    </cfRule>
  </conditionalFormatting>
  <conditionalFormatting sqref="BH47">
    <cfRule type="cellIs" dxfId="1517" priority="3893" operator="lessThan">
      <formula>$C$4</formula>
    </cfRule>
  </conditionalFormatting>
  <conditionalFormatting sqref="BH47">
    <cfRule type="cellIs" dxfId="1516" priority="3894" operator="lessThan">
      <formula>$C$4</formula>
    </cfRule>
  </conditionalFormatting>
  <conditionalFormatting sqref="BH48">
    <cfRule type="cellIs" dxfId="1515" priority="3895" operator="lessThan">
      <formula>$C$4</formula>
    </cfRule>
  </conditionalFormatting>
  <conditionalFormatting sqref="BH48">
    <cfRule type="cellIs" dxfId="1514" priority="3896" operator="lessThan">
      <formula>$C$4</formula>
    </cfRule>
  </conditionalFormatting>
  <conditionalFormatting sqref="BH49">
    <cfRule type="cellIs" dxfId="1513" priority="3897" operator="lessThan">
      <formula>$C$4</formula>
    </cfRule>
  </conditionalFormatting>
  <conditionalFormatting sqref="BH49">
    <cfRule type="cellIs" dxfId="1512" priority="3898" operator="lessThan">
      <formula>$C$4</formula>
    </cfRule>
  </conditionalFormatting>
  <conditionalFormatting sqref="BH50">
    <cfRule type="cellIs" dxfId="1511" priority="3899" operator="lessThan">
      <formula>$C$4</formula>
    </cfRule>
  </conditionalFormatting>
  <conditionalFormatting sqref="BH50">
    <cfRule type="cellIs" dxfId="1510" priority="3900" operator="lessThan">
      <formula>$C$4</formula>
    </cfRule>
  </conditionalFormatting>
  <conditionalFormatting sqref="BH51">
    <cfRule type="cellIs" dxfId="1509" priority="3901" operator="lessThan">
      <formula>$C$4</formula>
    </cfRule>
  </conditionalFormatting>
  <conditionalFormatting sqref="BH51">
    <cfRule type="cellIs" dxfId="1508" priority="3902" operator="lessThan">
      <formula>$C$4</formula>
    </cfRule>
  </conditionalFormatting>
  <conditionalFormatting sqref="BH52">
    <cfRule type="cellIs" dxfId="1507" priority="3903" operator="lessThan">
      <formula>$C$4</formula>
    </cfRule>
  </conditionalFormatting>
  <conditionalFormatting sqref="BH52">
    <cfRule type="cellIs" dxfId="1506" priority="3904" operator="lessThan">
      <formula>$C$4</formula>
    </cfRule>
  </conditionalFormatting>
  <conditionalFormatting sqref="BH53">
    <cfRule type="cellIs" dxfId="1505" priority="3905" operator="lessThan">
      <formula>$C$4</formula>
    </cfRule>
  </conditionalFormatting>
  <conditionalFormatting sqref="BH53">
    <cfRule type="cellIs" dxfId="1504" priority="3906" operator="lessThan">
      <formula>$C$4</formula>
    </cfRule>
  </conditionalFormatting>
  <conditionalFormatting sqref="BH54">
    <cfRule type="cellIs" dxfId="1503" priority="3907" operator="lessThan">
      <formula>$C$4</formula>
    </cfRule>
  </conditionalFormatting>
  <conditionalFormatting sqref="BH54">
    <cfRule type="cellIs" dxfId="1502" priority="3908" operator="lessThan">
      <formula>$C$4</formula>
    </cfRule>
  </conditionalFormatting>
  <conditionalFormatting sqref="BH55">
    <cfRule type="cellIs" dxfId="1501" priority="3909" operator="lessThan">
      <formula>$C$4</formula>
    </cfRule>
  </conditionalFormatting>
  <conditionalFormatting sqref="BH55">
    <cfRule type="cellIs" dxfId="1500" priority="3910" operator="lessThan">
      <formula>$C$4</formula>
    </cfRule>
  </conditionalFormatting>
  <conditionalFormatting sqref="BH56">
    <cfRule type="cellIs" dxfId="1499" priority="3911" operator="lessThan">
      <formula>$C$4</formula>
    </cfRule>
  </conditionalFormatting>
  <conditionalFormatting sqref="BH56">
    <cfRule type="cellIs" dxfId="1498" priority="3912" operator="lessThan">
      <formula>$C$4</formula>
    </cfRule>
  </conditionalFormatting>
  <conditionalFormatting sqref="BH57">
    <cfRule type="cellIs" dxfId="1497" priority="3913" operator="lessThan">
      <formula>$C$4</formula>
    </cfRule>
  </conditionalFormatting>
  <conditionalFormatting sqref="BH57">
    <cfRule type="cellIs" dxfId="1496" priority="3914" operator="lessThan">
      <formula>$C$4</formula>
    </cfRule>
  </conditionalFormatting>
  <conditionalFormatting sqref="BH58">
    <cfRule type="cellIs" dxfId="1495" priority="3915" operator="lessThan">
      <formula>$C$4</formula>
    </cfRule>
  </conditionalFormatting>
  <conditionalFormatting sqref="BH58">
    <cfRule type="cellIs" dxfId="1494" priority="3916" operator="lessThan">
      <formula>$C$4</formula>
    </cfRule>
  </conditionalFormatting>
  <conditionalFormatting sqref="BH59">
    <cfRule type="cellIs" dxfId="1493" priority="3917" operator="lessThan">
      <formula>$C$4</formula>
    </cfRule>
  </conditionalFormatting>
  <conditionalFormatting sqref="BH59">
    <cfRule type="cellIs" dxfId="1492" priority="3918" operator="lessThan">
      <formula>$C$4</formula>
    </cfRule>
  </conditionalFormatting>
  <conditionalFormatting sqref="BH60">
    <cfRule type="cellIs" dxfId="1491" priority="3919" operator="lessThan">
      <formula>$C$4</formula>
    </cfRule>
  </conditionalFormatting>
  <conditionalFormatting sqref="BH60">
    <cfRule type="cellIs" dxfId="1490" priority="3920" operator="lessThan">
      <formula>$C$4</formula>
    </cfRule>
  </conditionalFormatting>
  <conditionalFormatting sqref="BI11">
    <cfRule type="cellIs" dxfId="1489" priority="3921" operator="lessThan">
      <formula>$C$4</formula>
    </cfRule>
  </conditionalFormatting>
  <conditionalFormatting sqref="BI11">
    <cfRule type="cellIs" dxfId="1488" priority="3922" operator="lessThan">
      <formula>$C$4</formula>
    </cfRule>
  </conditionalFormatting>
  <conditionalFormatting sqref="BI12">
    <cfRule type="cellIs" dxfId="1487" priority="3923" operator="lessThan">
      <formula>$C$4</formula>
    </cfRule>
  </conditionalFormatting>
  <conditionalFormatting sqref="BI12">
    <cfRule type="cellIs" dxfId="1486" priority="3924" operator="lessThan">
      <formula>$C$4</formula>
    </cfRule>
  </conditionalFormatting>
  <conditionalFormatting sqref="BI13">
    <cfRule type="cellIs" dxfId="1485" priority="3925" operator="lessThan">
      <formula>$C$4</formula>
    </cfRule>
  </conditionalFormatting>
  <conditionalFormatting sqref="BI13">
    <cfRule type="cellIs" dxfId="1484" priority="3926" operator="lessThan">
      <formula>$C$4</formula>
    </cfRule>
  </conditionalFormatting>
  <conditionalFormatting sqref="BI14">
    <cfRule type="cellIs" dxfId="1483" priority="3927" operator="lessThan">
      <formula>$C$4</formula>
    </cfRule>
  </conditionalFormatting>
  <conditionalFormatting sqref="BI14">
    <cfRule type="cellIs" dxfId="1482" priority="3928" operator="lessThan">
      <formula>$C$4</formula>
    </cfRule>
  </conditionalFormatting>
  <conditionalFormatting sqref="BI15">
    <cfRule type="cellIs" dxfId="1481" priority="3929" operator="lessThan">
      <formula>$C$4</formula>
    </cfRule>
  </conditionalFormatting>
  <conditionalFormatting sqref="BI15">
    <cfRule type="cellIs" dxfId="1480" priority="3930" operator="lessThan">
      <formula>$C$4</formula>
    </cfRule>
  </conditionalFormatting>
  <conditionalFormatting sqref="BI16">
    <cfRule type="cellIs" dxfId="1479" priority="3931" operator="lessThan">
      <formula>$C$4</formula>
    </cfRule>
  </conditionalFormatting>
  <conditionalFormatting sqref="BI16">
    <cfRule type="cellIs" dxfId="1478" priority="3932" operator="lessThan">
      <formula>$C$4</formula>
    </cfRule>
  </conditionalFormatting>
  <conditionalFormatting sqref="BI17">
    <cfRule type="cellIs" dxfId="1477" priority="3933" operator="lessThan">
      <formula>$C$4</formula>
    </cfRule>
  </conditionalFormatting>
  <conditionalFormatting sqref="BI17">
    <cfRule type="cellIs" dxfId="1476" priority="3934" operator="lessThan">
      <formula>$C$4</formula>
    </cfRule>
  </conditionalFormatting>
  <conditionalFormatting sqref="BI18">
    <cfRule type="cellIs" dxfId="1475" priority="3935" operator="lessThan">
      <formula>$C$4</formula>
    </cfRule>
  </conditionalFormatting>
  <conditionalFormatting sqref="BI18">
    <cfRule type="cellIs" dxfId="1474" priority="3936" operator="lessThan">
      <formula>$C$4</formula>
    </cfRule>
  </conditionalFormatting>
  <conditionalFormatting sqref="BI19">
    <cfRule type="cellIs" dxfId="1473" priority="3937" operator="lessThan">
      <formula>$C$4</formula>
    </cfRule>
  </conditionalFormatting>
  <conditionalFormatting sqref="BI19">
    <cfRule type="cellIs" dxfId="1472" priority="3938" operator="lessThan">
      <formula>$C$4</formula>
    </cfRule>
  </conditionalFormatting>
  <conditionalFormatting sqref="BI20">
    <cfRule type="cellIs" dxfId="1471" priority="3939" operator="lessThan">
      <formula>$C$4</formula>
    </cfRule>
  </conditionalFormatting>
  <conditionalFormatting sqref="BI20">
    <cfRule type="cellIs" dxfId="1470" priority="3940" operator="lessThan">
      <formula>$C$4</formula>
    </cfRule>
  </conditionalFormatting>
  <conditionalFormatting sqref="BI21">
    <cfRule type="cellIs" dxfId="1469" priority="3941" operator="lessThan">
      <formula>$C$4</formula>
    </cfRule>
  </conditionalFormatting>
  <conditionalFormatting sqref="BI21">
    <cfRule type="cellIs" dxfId="1468" priority="3942" operator="lessThan">
      <formula>$C$4</formula>
    </cfRule>
  </conditionalFormatting>
  <conditionalFormatting sqref="BI22">
    <cfRule type="cellIs" dxfId="1467" priority="3943" operator="lessThan">
      <formula>$C$4</formula>
    </cfRule>
  </conditionalFormatting>
  <conditionalFormatting sqref="BI22">
    <cfRule type="cellIs" dxfId="1466" priority="3944" operator="lessThan">
      <formula>$C$4</formula>
    </cfRule>
  </conditionalFormatting>
  <conditionalFormatting sqref="BI23">
    <cfRule type="cellIs" dxfId="1465" priority="3945" operator="lessThan">
      <formula>$C$4</formula>
    </cfRule>
  </conditionalFormatting>
  <conditionalFormatting sqref="BI23">
    <cfRule type="cellIs" dxfId="1464" priority="3946" operator="lessThan">
      <formula>$C$4</formula>
    </cfRule>
  </conditionalFormatting>
  <conditionalFormatting sqref="BI24">
    <cfRule type="cellIs" dxfId="1463" priority="3947" operator="lessThan">
      <formula>$C$4</formula>
    </cfRule>
  </conditionalFormatting>
  <conditionalFormatting sqref="BI24">
    <cfRule type="cellIs" dxfId="1462" priority="3948" operator="lessThan">
      <formula>$C$4</formula>
    </cfRule>
  </conditionalFormatting>
  <conditionalFormatting sqref="BI25">
    <cfRule type="cellIs" dxfId="1461" priority="3949" operator="lessThan">
      <formula>$C$4</formula>
    </cfRule>
  </conditionalFormatting>
  <conditionalFormatting sqref="BI25">
    <cfRule type="cellIs" dxfId="1460" priority="3950" operator="lessThan">
      <formula>$C$4</formula>
    </cfRule>
  </conditionalFormatting>
  <conditionalFormatting sqref="BI26">
    <cfRule type="cellIs" dxfId="1459" priority="3951" operator="lessThan">
      <formula>$C$4</formula>
    </cfRule>
  </conditionalFormatting>
  <conditionalFormatting sqref="BI26">
    <cfRule type="cellIs" dxfId="1458" priority="3952" operator="lessThan">
      <formula>$C$4</formula>
    </cfRule>
  </conditionalFormatting>
  <conditionalFormatting sqref="BI27">
    <cfRule type="cellIs" dxfId="1457" priority="3953" operator="lessThan">
      <formula>$C$4</formula>
    </cfRule>
  </conditionalFormatting>
  <conditionalFormatting sqref="BI27">
    <cfRule type="cellIs" dxfId="1456" priority="3954" operator="lessThan">
      <formula>$C$4</formula>
    </cfRule>
  </conditionalFormatting>
  <conditionalFormatting sqref="BI28">
    <cfRule type="cellIs" dxfId="1455" priority="3955" operator="lessThan">
      <formula>$C$4</formula>
    </cfRule>
  </conditionalFormatting>
  <conditionalFormatting sqref="BI28">
    <cfRule type="cellIs" dxfId="1454" priority="3956" operator="lessThan">
      <formula>$C$4</formula>
    </cfRule>
  </conditionalFormatting>
  <conditionalFormatting sqref="BI29">
    <cfRule type="cellIs" dxfId="1453" priority="3957" operator="lessThan">
      <formula>$C$4</formula>
    </cfRule>
  </conditionalFormatting>
  <conditionalFormatting sqref="BI29">
    <cfRule type="cellIs" dxfId="1452" priority="3958" operator="lessThan">
      <formula>$C$4</formula>
    </cfRule>
  </conditionalFormatting>
  <conditionalFormatting sqref="BI30">
    <cfRule type="cellIs" dxfId="1451" priority="3959" operator="lessThan">
      <formula>$C$4</formula>
    </cfRule>
  </conditionalFormatting>
  <conditionalFormatting sqref="BI30">
    <cfRule type="cellIs" dxfId="1450" priority="3960" operator="lessThan">
      <formula>$C$4</formula>
    </cfRule>
  </conditionalFormatting>
  <conditionalFormatting sqref="BI31">
    <cfRule type="cellIs" dxfId="1449" priority="3961" operator="lessThan">
      <formula>$C$4</formula>
    </cfRule>
  </conditionalFormatting>
  <conditionalFormatting sqref="BI31">
    <cfRule type="cellIs" dxfId="1448" priority="3962" operator="lessThan">
      <formula>$C$4</formula>
    </cfRule>
  </conditionalFormatting>
  <conditionalFormatting sqref="BI32">
    <cfRule type="cellIs" dxfId="1447" priority="3963" operator="lessThan">
      <formula>$C$4</formula>
    </cfRule>
  </conditionalFormatting>
  <conditionalFormatting sqref="BI32">
    <cfRule type="cellIs" dxfId="1446" priority="3964" operator="lessThan">
      <formula>$C$4</formula>
    </cfRule>
  </conditionalFormatting>
  <conditionalFormatting sqref="BI33">
    <cfRule type="cellIs" dxfId="1445" priority="3965" operator="lessThan">
      <formula>$C$4</formula>
    </cfRule>
  </conditionalFormatting>
  <conditionalFormatting sqref="BI33">
    <cfRule type="cellIs" dxfId="1444" priority="3966" operator="lessThan">
      <formula>$C$4</formula>
    </cfRule>
  </conditionalFormatting>
  <conditionalFormatting sqref="BI34">
    <cfRule type="cellIs" dxfId="1443" priority="3967" operator="lessThan">
      <formula>$C$4</formula>
    </cfRule>
  </conditionalFormatting>
  <conditionalFormatting sqref="BI34">
    <cfRule type="cellIs" dxfId="1442" priority="3968" operator="lessThan">
      <formula>$C$4</formula>
    </cfRule>
  </conditionalFormatting>
  <conditionalFormatting sqref="BI35">
    <cfRule type="cellIs" dxfId="1441" priority="3969" operator="lessThan">
      <formula>$C$4</formula>
    </cfRule>
  </conditionalFormatting>
  <conditionalFormatting sqref="BI35">
    <cfRule type="cellIs" dxfId="1440" priority="3970" operator="lessThan">
      <formula>$C$4</formula>
    </cfRule>
  </conditionalFormatting>
  <conditionalFormatting sqref="BI36">
    <cfRule type="cellIs" dxfId="1439" priority="3971" operator="lessThan">
      <formula>$C$4</formula>
    </cfRule>
  </conditionalFormatting>
  <conditionalFormatting sqref="BI36">
    <cfRule type="cellIs" dxfId="1438" priority="3972" operator="lessThan">
      <formula>$C$4</formula>
    </cfRule>
  </conditionalFormatting>
  <conditionalFormatting sqref="BI37">
    <cfRule type="cellIs" dxfId="1437" priority="3973" operator="lessThan">
      <formula>$C$4</formula>
    </cfRule>
  </conditionalFormatting>
  <conditionalFormatting sqref="BI37">
    <cfRule type="cellIs" dxfId="1436" priority="3974" operator="lessThan">
      <formula>$C$4</formula>
    </cfRule>
  </conditionalFormatting>
  <conditionalFormatting sqref="BI38">
    <cfRule type="cellIs" dxfId="1435" priority="3975" operator="lessThan">
      <formula>$C$4</formula>
    </cfRule>
  </conditionalFormatting>
  <conditionalFormatting sqref="BI38">
    <cfRule type="cellIs" dxfId="1434" priority="3976" operator="lessThan">
      <formula>$C$4</formula>
    </cfRule>
  </conditionalFormatting>
  <conditionalFormatting sqref="BI39">
    <cfRule type="cellIs" dxfId="1433" priority="3977" operator="lessThan">
      <formula>$C$4</formula>
    </cfRule>
  </conditionalFormatting>
  <conditionalFormatting sqref="BI39">
    <cfRule type="cellIs" dxfId="1432" priority="3978" operator="lessThan">
      <formula>$C$4</formula>
    </cfRule>
  </conditionalFormatting>
  <conditionalFormatting sqref="BI40">
    <cfRule type="cellIs" dxfId="1431" priority="3979" operator="lessThan">
      <formula>$C$4</formula>
    </cfRule>
  </conditionalFormatting>
  <conditionalFormatting sqref="BI40">
    <cfRule type="cellIs" dxfId="1430" priority="3980" operator="lessThan">
      <formula>$C$4</formula>
    </cfRule>
  </conditionalFormatting>
  <conditionalFormatting sqref="BI41">
    <cfRule type="cellIs" dxfId="1429" priority="3981" operator="lessThan">
      <formula>$C$4</formula>
    </cfRule>
  </conditionalFormatting>
  <conditionalFormatting sqref="BI41">
    <cfRule type="cellIs" dxfId="1428" priority="3982" operator="lessThan">
      <formula>$C$4</formula>
    </cfRule>
  </conditionalFormatting>
  <conditionalFormatting sqref="BI42">
    <cfRule type="cellIs" dxfId="1427" priority="3983" operator="lessThan">
      <formula>$C$4</formula>
    </cfRule>
  </conditionalFormatting>
  <conditionalFormatting sqref="BI42">
    <cfRule type="cellIs" dxfId="1426" priority="3984" operator="lessThan">
      <formula>$C$4</formula>
    </cfRule>
  </conditionalFormatting>
  <conditionalFormatting sqref="BI43">
    <cfRule type="cellIs" dxfId="1425" priority="3985" operator="lessThan">
      <formula>$C$4</formula>
    </cfRule>
  </conditionalFormatting>
  <conditionalFormatting sqref="BI43">
    <cfRule type="cellIs" dxfId="1424" priority="3986" operator="lessThan">
      <formula>$C$4</formula>
    </cfRule>
  </conditionalFormatting>
  <conditionalFormatting sqref="BI44">
    <cfRule type="cellIs" dxfId="1423" priority="3987" operator="lessThan">
      <formula>$C$4</formula>
    </cfRule>
  </conditionalFormatting>
  <conditionalFormatting sqref="BI44">
    <cfRule type="cellIs" dxfId="1422" priority="3988" operator="lessThan">
      <formula>$C$4</formula>
    </cfRule>
  </conditionalFormatting>
  <conditionalFormatting sqref="BI45">
    <cfRule type="cellIs" dxfId="1421" priority="3989" operator="lessThan">
      <formula>$C$4</formula>
    </cfRule>
  </conditionalFormatting>
  <conditionalFormatting sqref="BI45">
    <cfRule type="cellIs" dxfId="1420" priority="3990" operator="lessThan">
      <formula>$C$4</formula>
    </cfRule>
  </conditionalFormatting>
  <conditionalFormatting sqref="BI46">
    <cfRule type="cellIs" dxfId="1419" priority="3991" operator="lessThan">
      <formula>$C$4</formula>
    </cfRule>
  </conditionalFormatting>
  <conditionalFormatting sqref="BI46">
    <cfRule type="cellIs" dxfId="1418" priority="3992" operator="lessThan">
      <formula>$C$4</formula>
    </cfRule>
  </conditionalFormatting>
  <conditionalFormatting sqref="BI47">
    <cfRule type="cellIs" dxfId="1417" priority="3993" operator="lessThan">
      <formula>$C$4</formula>
    </cfRule>
  </conditionalFormatting>
  <conditionalFormatting sqref="BI47">
    <cfRule type="cellIs" dxfId="1416" priority="3994" operator="lessThan">
      <formula>$C$4</formula>
    </cfRule>
  </conditionalFormatting>
  <conditionalFormatting sqref="BI48">
    <cfRule type="cellIs" dxfId="1415" priority="3995" operator="lessThan">
      <formula>$C$4</formula>
    </cfRule>
  </conditionalFormatting>
  <conditionalFormatting sqref="BI48">
    <cfRule type="cellIs" dxfId="1414" priority="3996" operator="lessThan">
      <formula>$C$4</formula>
    </cfRule>
  </conditionalFormatting>
  <conditionalFormatting sqref="BI49">
    <cfRule type="cellIs" dxfId="1413" priority="3997" operator="lessThan">
      <formula>$C$4</formula>
    </cfRule>
  </conditionalFormatting>
  <conditionalFormatting sqref="BI49">
    <cfRule type="cellIs" dxfId="1412" priority="3998" operator="lessThan">
      <formula>$C$4</formula>
    </cfRule>
  </conditionalFormatting>
  <conditionalFormatting sqref="BI50">
    <cfRule type="cellIs" dxfId="1411" priority="3999" operator="lessThan">
      <formula>$C$4</formula>
    </cfRule>
  </conditionalFormatting>
  <conditionalFormatting sqref="BI50">
    <cfRule type="cellIs" dxfId="1410" priority="4000" operator="lessThan">
      <formula>$C$4</formula>
    </cfRule>
  </conditionalFormatting>
  <conditionalFormatting sqref="BI51">
    <cfRule type="cellIs" dxfId="1409" priority="4001" operator="lessThan">
      <formula>$C$4</formula>
    </cfRule>
  </conditionalFormatting>
  <conditionalFormatting sqref="BI51">
    <cfRule type="cellIs" dxfId="1408" priority="4002" operator="lessThan">
      <formula>$C$4</formula>
    </cfRule>
  </conditionalFormatting>
  <conditionalFormatting sqref="BI52">
    <cfRule type="cellIs" dxfId="1407" priority="4003" operator="lessThan">
      <formula>$C$4</formula>
    </cfRule>
  </conditionalFormatting>
  <conditionalFormatting sqref="BI52">
    <cfRule type="cellIs" dxfId="1406" priority="4004" operator="lessThan">
      <formula>$C$4</formula>
    </cfRule>
  </conditionalFormatting>
  <conditionalFormatting sqref="BI53">
    <cfRule type="cellIs" dxfId="1405" priority="4005" operator="lessThan">
      <formula>$C$4</formula>
    </cfRule>
  </conditionalFormatting>
  <conditionalFormatting sqref="BI53">
    <cfRule type="cellIs" dxfId="1404" priority="4006" operator="lessThan">
      <formula>$C$4</formula>
    </cfRule>
  </conditionalFormatting>
  <conditionalFormatting sqref="BI54">
    <cfRule type="cellIs" dxfId="1403" priority="4007" operator="lessThan">
      <formula>$C$4</formula>
    </cfRule>
  </conditionalFormatting>
  <conditionalFormatting sqref="BI54">
    <cfRule type="cellIs" dxfId="1402" priority="4008" operator="lessThan">
      <formula>$C$4</formula>
    </cfRule>
  </conditionalFormatting>
  <conditionalFormatting sqref="BI55">
    <cfRule type="cellIs" dxfId="1401" priority="4009" operator="lessThan">
      <formula>$C$4</formula>
    </cfRule>
  </conditionalFormatting>
  <conditionalFormatting sqref="BI55">
    <cfRule type="cellIs" dxfId="1400" priority="4010" operator="lessThan">
      <formula>$C$4</formula>
    </cfRule>
  </conditionalFormatting>
  <conditionalFormatting sqref="BI56">
    <cfRule type="cellIs" dxfId="1399" priority="4011" operator="lessThan">
      <formula>$C$4</formula>
    </cfRule>
  </conditionalFormatting>
  <conditionalFormatting sqref="BI56">
    <cfRule type="cellIs" dxfId="1398" priority="4012" operator="lessThan">
      <formula>$C$4</formula>
    </cfRule>
  </conditionalFormatting>
  <conditionalFormatting sqref="BI57">
    <cfRule type="cellIs" dxfId="1397" priority="4013" operator="lessThan">
      <formula>$C$4</formula>
    </cfRule>
  </conditionalFormatting>
  <conditionalFormatting sqref="BI57">
    <cfRule type="cellIs" dxfId="1396" priority="4014" operator="lessThan">
      <formula>$C$4</formula>
    </cfRule>
  </conditionalFormatting>
  <conditionalFormatting sqref="BI58">
    <cfRule type="cellIs" dxfId="1395" priority="4015" operator="lessThan">
      <formula>$C$4</formula>
    </cfRule>
  </conditionalFormatting>
  <conditionalFormatting sqref="BI58">
    <cfRule type="cellIs" dxfId="1394" priority="4016" operator="lessThan">
      <formula>$C$4</formula>
    </cfRule>
  </conditionalFormatting>
  <conditionalFormatting sqref="BI59">
    <cfRule type="cellIs" dxfId="1393" priority="4017" operator="lessThan">
      <formula>$C$4</formula>
    </cfRule>
  </conditionalFormatting>
  <conditionalFormatting sqref="BI59">
    <cfRule type="cellIs" dxfId="1392" priority="4018" operator="lessThan">
      <formula>$C$4</formula>
    </cfRule>
  </conditionalFormatting>
  <conditionalFormatting sqref="BI60">
    <cfRule type="cellIs" dxfId="1391" priority="4019" operator="lessThan">
      <formula>$C$4</formula>
    </cfRule>
  </conditionalFormatting>
  <conditionalFormatting sqref="BI60">
    <cfRule type="cellIs" dxfId="1390" priority="4020" operator="lessThan">
      <formula>$C$4</formula>
    </cfRule>
  </conditionalFormatting>
  <conditionalFormatting sqref="BJ11">
    <cfRule type="cellIs" dxfId="1389" priority="4021" operator="lessThan">
      <formula>$C$4</formula>
    </cfRule>
  </conditionalFormatting>
  <conditionalFormatting sqref="BJ11">
    <cfRule type="cellIs" dxfId="1388" priority="4022" operator="lessThan">
      <formula>$C$4</formula>
    </cfRule>
  </conditionalFormatting>
  <conditionalFormatting sqref="BJ12">
    <cfRule type="cellIs" dxfId="1387" priority="4023" operator="lessThan">
      <formula>$C$4</formula>
    </cfRule>
  </conditionalFormatting>
  <conditionalFormatting sqref="BJ12">
    <cfRule type="cellIs" dxfId="1386" priority="4024" operator="lessThan">
      <formula>$C$4</formula>
    </cfRule>
  </conditionalFormatting>
  <conditionalFormatting sqref="BJ13">
    <cfRule type="cellIs" dxfId="1385" priority="4025" operator="lessThan">
      <formula>$C$4</formula>
    </cfRule>
  </conditionalFormatting>
  <conditionalFormatting sqref="BJ13">
    <cfRule type="cellIs" dxfId="1384" priority="4026" operator="lessThan">
      <formula>$C$4</formula>
    </cfRule>
  </conditionalFormatting>
  <conditionalFormatting sqref="BJ14">
    <cfRule type="cellIs" dxfId="1383" priority="4027" operator="lessThan">
      <formula>$C$4</formula>
    </cfRule>
  </conditionalFormatting>
  <conditionalFormatting sqref="BJ14">
    <cfRule type="cellIs" dxfId="1382" priority="4028" operator="lessThan">
      <formula>$C$4</formula>
    </cfRule>
  </conditionalFormatting>
  <conditionalFormatting sqref="BJ15">
    <cfRule type="cellIs" dxfId="1381" priority="4029" operator="lessThan">
      <formula>$C$4</formula>
    </cfRule>
  </conditionalFormatting>
  <conditionalFormatting sqref="BJ15">
    <cfRule type="cellIs" dxfId="1380" priority="4030" operator="lessThan">
      <formula>$C$4</formula>
    </cfRule>
  </conditionalFormatting>
  <conditionalFormatting sqref="BJ16">
    <cfRule type="cellIs" dxfId="1379" priority="4031" operator="lessThan">
      <formula>$C$4</formula>
    </cfRule>
  </conditionalFormatting>
  <conditionalFormatting sqref="BJ16">
    <cfRule type="cellIs" dxfId="1378" priority="4032" operator="lessThan">
      <formula>$C$4</formula>
    </cfRule>
  </conditionalFormatting>
  <conditionalFormatting sqref="BJ17">
    <cfRule type="cellIs" dxfId="1377" priority="4033" operator="lessThan">
      <formula>$C$4</formula>
    </cfRule>
  </conditionalFormatting>
  <conditionalFormatting sqref="BJ17">
    <cfRule type="cellIs" dxfId="1376" priority="4034" operator="lessThan">
      <formula>$C$4</formula>
    </cfRule>
  </conditionalFormatting>
  <conditionalFormatting sqref="BJ18">
    <cfRule type="cellIs" dxfId="1375" priority="4035" operator="lessThan">
      <formula>$C$4</formula>
    </cfRule>
  </conditionalFormatting>
  <conditionalFormatting sqref="BJ18">
    <cfRule type="cellIs" dxfId="1374" priority="4036" operator="lessThan">
      <formula>$C$4</formula>
    </cfRule>
  </conditionalFormatting>
  <conditionalFormatting sqref="BJ19">
    <cfRule type="cellIs" dxfId="1373" priority="4037" operator="lessThan">
      <formula>$C$4</formula>
    </cfRule>
  </conditionalFormatting>
  <conditionalFormatting sqref="BJ19">
    <cfRule type="cellIs" dxfId="1372" priority="4038" operator="lessThan">
      <formula>$C$4</formula>
    </cfRule>
  </conditionalFormatting>
  <conditionalFormatting sqref="BJ20">
    <cfRule type="cellIs" dxfId="1371" priority="4039" operator="lessThan">
      <formula>$C$4</formula>
    </cfRule>
  </conditionalFormatting>
  <conditionalFormatting sqref="BJ20">
    <cfRule type="cellIs" dxfId="1370" priority="4040" operator="lessThan">
      <formula>$C$4</formula>
    </cfRule>
  </conditionalFormatting>
  <conditionalFormatting sqref="BJ21">
    <cfRule type="cellIs" dxfId="1369" priority="4041" operator="lessThan">
      <formula>$C$4</formula>
    </cfRule>
  </conditionalFormatting>
  <conditionalFormatting sqref="BJ21">
    <cfRule type="cellIs" dxfId="1368" priority="4042" operator="lessThan">
      <formula>$C$4</formula>
    </cfRule>
  </conditionalFormatting>
  <conditionalFormatting sqref="BJ22">
    <cfRule type="cellIs" dxfId="1367" priority="4043" operator="lessThan">
      <formula>$C$4</formula>
    </cfRule>
  </conditionalFormatting>
  <conditionalFormatting sqref="BJ22">
    <cfRule type="cellIs" dxfId="1366" priority="4044" operator="lessThan">
      <formula>$C$4</formula>
    </cfRule>
  </conditionalFormatting>
  <conditionalFormatting sqref="BJ23">
    <cfRule type="cellIs" dxfId="1365" priority="4045" operator="lessThan">
      <formula>$C$4</formula>
    </cfRule>
  </conditionalFormatting>
  <conditionalFormatting sqref="BJ23">
    <cfRule type="cellIs" dxfId="1364" priority="4046" operator="lessThan">
      <formula>$C$4</formula>
    </cfRule>
  </conditionalFormatting>
  <conditionalFormatting sqref="BJ24">
    <cfRule type="cellIs" dxfId="1363" priority="4047" operator="lessThan">
      <formula>$C$4</formula>
    </cfRule>
  </conditionalFormatting>
  <conditionalFormatting sqref="BJ24">
    <cfRule type="cellIs" dxfId="1362" priority="4048" operator="lessThan">
      <formula>$C$4</formula>
    </cfRule>
  </conditionalFormatting>
  <conditionalFormatting sqref="BJ25">
    <cfRule type="cellIs" dxfId="1361" priority="4049" operator="lessThan">
      <formula>$C$4</formula>
    </cfRule>
  </conditionalFormatting>
  <conditionalFormatting sqref="BJ25">
    <cfRule type="cellIs" dxfId="1360" priority="4050" operator="lessThan">
      <formula>$C$4</formula>
    </cfRule>
  </conditionalFormatting>
  <conditionalFormatting sqref="BJ26">
    <cfRule type="cellIs" dxfId="1359" priority="4051" operator="lessThan">
      <formula>$C$4</formula>
    </cfRule>
  </conditionalFormatting>
  <conditionalFormatting sqref="BJ26">
    <cfRule type="cellIs" dxfId="1358" priority="4052" operator="lessThan">
      <formula>$C$4</formula>
    </cfRule>
  </conditionalFormatting>
  <conditionalFormatting sqref="BJ27">
    <cfRule type="cellIs" dxfId="1357" priority="4053" operator="lessThan">
      <formula>$C$4</formula>
    </cfRule>
  </conditionalFormatting>
  <conditionalFormatting sqref="BJ27">
    <cfRule type="cellIs" dxfId="1356" priority="4054" operator="lessThan">
      <formula>$C$4</formula>
    </cfRule>
  </conditionalFormatting>
  <conditionalFormatting sqref="BJ28">
    <cfRule type="cellIs" dxfId="1355" priority="4055" operator="lessThan">
      <formula>$C$4</formula>
    </cfRule>
  </conditionalFormatting>
  <conditionalFormatting sqref="BJ28">
    <cfRule type="cellIs" dxfId="1354" priority="4056" operator="lessThan">
      <formula>$C$4</formula>
    </cfRule>
  </conditionalFormatting>
  <conditionalFormatting sqref="BJ29">
    <cfRule type="cellIs" dxfId="1353" priority="4057" operator="lessThan">
      <formula>$C$4</formula>
    </cfRule>
  </conditionalFormatting>
  <conditionalFormatting sqref="BJ29">
    <cfRule type="cellIs" dxfId="1352" priority="4058" operator="lessThan">
      <formula>$C$4</formula>
    </cfRule>
  </conditionalFormatting>
  <conditionalFormatting sqref="BJ30">
    <cfRule type="cellIs" dxfId="1351" priority="4059" operator="lessThan">
      <formula>$C$4</formula>
    </cfRule>
  </conditionalFormatting>
  <conditionalFormatting sqref="BJ30">
    <cfRule type="cellIs" dxfId="1350" priority="4060" operator="lessThan">
      <formula>$C$4</formula>
    </cfRule>
  </conditionalFormatting>
  <conditionalFormatting sqref="BJ31">
    <cfRule type="cellIs" dxfId="1349" priority="4061" operator="lessThan">
      <formula>$C$4</formula>
    </cfRule>
  </conditionalFormatting>
  <conditionalFormatting sqref="BJ31">
    <cfRule type="cellIs" dxfId="1348" priority="4062" operator="lessThan">
      <formula>$C$4</formula>
    </cfRule>
  </conditionalFormatting>
  <conditionalFormatting sqref="BJ32">
    <cfRule type="cellIs" dxfId="1347" priority="4063" operator="lessThan">
      <formula>$C$4</formula>
    </cfRule>
  </conditionalFormatting>
  <conditionalFormatting sqref="BJ32">
    <cfRule type="cellIs" dxfId="1346" priority="4064" operator="lessThan">
      <formula>$C$4</formula>
    </cfRule>
  </conditionalFormatting>
  <conditionalFormatting sqref="BJ33">
    <cfRule type="cellIs" dxfId="1345" priority="4065" operator="lessThan">
      <formula>$C$4</formula>
    </cfRule>
  </conditionalFormatting>
  <conditionalFormatting sqref="BJ33">
    <cfRule type="cellIs" dxfId="1344" priority="4066" operator="lessThan">
      <formula>$C$4</formula>
    </cfRule>
  </conditionalFormatting>
  <conditionalFormatting sqref="BJ34">
    <cfRule type="cellIs" dxfId="1343" priority="4067" operator="lessThan">
      <formula>$C$4</formula>
    </cfRule>
  </conditionalFormatting>
  <conditionalFormatting sqref="BJ34">
    <cfRule type="cellIs" dxfId="1342" priority="4068" operator="lessThan">
      <formula>$C$4</formula>
    </cfRule>
  </conditionalFormatting>
  <conditionalFormatting sqref="BJ35">
    <cfRule type="cellIs" dxfId="1341" priority="4069" operator="lessThan">
      <formula>$C$4</formula>
    </cfRule>
  </conditionalFormatting>
  <conditionalFormatting sqref="BJ35">
    <cfRule type="cellIs" dxfId="1340" priority="4070" operator="lessThan">
      <formula>$C$4</formula>
    </cfRule>
  </conditionalFormatting>
  <conditionalFormatting sqref="BJ36">
    <cfRule type="cellIs" dxfId="1339" priority="4071" operator="lessThan">
      <formula>$C$4</formula>
    </cfRule>
  </conditionalFormatting>
  <conditionalFormatting sqref="BJ36">
    <cfRule type="cellIs" dxfId="1338" priority="4072" operator="lessThan">
      <formula>$C$4</formula>
    </cfRule>
  </conditionalFormatting>
  <conditionalFormatting sqref="BJ37">
    <cfRule type="cellIs" dxfId="1337" priority="4073" operator="lessThan">
      <formula>$C$4</formula>
    </cfRule>
  </conditionalFormatting>
  <conditionalFormatting sqref="BJ37">
    <cfRule type="cellIs" dxfId="1336" priority="4074" operator="lessThan">
      <formula>$C$4</formula>
    </cfRule>
  </conditionalFormatting>
  <conditionalFormatting sqref="BJ38">
    <cfRule type="cellIs" dxfId="1335" priority="4075" operator="lessThan">
      <formula>$C$4</formula>
    </cfRule>
  </conditionalFormatting>
  <conditionalFormatting sqref="BJ38">
    <cfRule type="cellIs" dxfId="1334" priority="4076" operator="lessThan">
      <formula>$C$4</formula>
    </cfRule>
  </conditionalFormatting>
  <conditionalFormatting sqref="BJ39">
    <cfRule type="cellIs" dxfId="1333" priority="4077" operator="lessThan">
      <formula>$C$4</formula>
    </cfRule>
  </conditionalFormatting>
  <conditionalFormatting sqref="BJ39">
    <cfRule type="cellIs" dxfId="1332" priority="4078" operator="lessThan">
      <formula>$C$4</formula>
    </cfRule>
  </conditionalFormatting>
  <conditionalFormatting sqref="BJ40">
    <cfRule type="cellIs" dxfId="1331" priority="4079" operator="lessThan">
      <formula>$C$4</formula>
    </cfRule>
  </conditionalFormatting>
  <conditionalFormatting sqref="BJ40">
    <cfRule type="cellIs" dxfId="1330" priority="4080" operator="lessThan">
      <formula>$C$4</formula>
    </cfRule>
  </conditionalFormatting>
  <conditionalFormatting sqref="BJ41">
    <cfRule type="cellIs" dxfId="1329" priority="4081" operator="lessThan">
      <formula>$C$4</formula>
    </cfRule>
  </conditionalFormatting>
  <conditionalFormatting sqref="BJ41">
    <cfRule type="cellIs" dxfId="1328" priority="4082" operator="lessThan">
      <formula>$C$4</formula>
    </cfRule>
  </conditionalFormatting>
  <conditionalFormatting sqref="BJ42">
    <cfRule type="cellIs" dxfId="1327" priority="4083" operator="lessThan">
      <formula>$C$4</formula>
    </cfRule>
  </conditionalFormatting>
  <conditionalFormatting sqref="BJ42">
    <cfRule type="cellIs" dxfId="1326" priority="4084" operator="lessThan">
      <formula>$C$4</formula>
    </cfRule>
  </conditionalFormatting>
  <conditionalFormatting sqref="BJ43">
    <cfRule type="cellIs" dxfId="1325" priority="4085" operator="lessThan">
      <formula>$C$4</formula>
    </cfRule>
  </conditionalFormatting>
  <conditionalFormatting sqref="BJ43">
    <cfRule type="cellIs" dxfId="1324" priority="4086" operator="lessThan">
      <formula>$C$4</formula>
    </cfRule>
  </conditionalFormatting>
  <conditionalFormatting sqref="BJ44">
    <cfRule type="cellIs" dxfId="1323" priority="4087" operator="lessThan">
      <formula>$C$4</formula>
    </cfRule>
  </conditionalFormatting>
  <conditionalFormatting sqref="BJ44">
    <cfRule type="cellIs" dxfId="1322" priority="4088" operator="lessThan">
      <formula>$C$4</formula>
    </cfRule>
  </conditionalFormatting>
  <conditionalFormatting sqref="BJ45">
    <cfRule type="cellIs" dxfId="1321" priority="4089" operator="lessThan">
      <formula>$C$4</formula>
    </cfRule>
  </conditionalFormatting>
  <conditionalFormatting sqref="BJ45">
    <cfRule type="cellIs" dxfId="1320" priority="4090" operator="lessThan">
      <formula>$C$4</formula>
    </cfRule>
  </conditionalFormatting>
  <conditionalFormatting sqref="BJ46">
    <cfRule type="cellIs" dxfId="1319" priority="4091" operator="lessThan">
      <formula>$C$4</formula>
    </cfRule>
  </conditionalFormatting>
  <conditionalFormatting sqref="BJ46">
    <cfRule type="cellIs" dxfId="1318" priority="4092" operator="lessThan">
      <formula>$C$4</formula>
    </cfRule>
  </conditionalFormatting>
  <conditionalFormatting sqref="BJ47">
    <cfRule type="cellIs" dxfId="1317" priority="4093" operator="lessThan">
      <formula>$C$4</formula>
    </cfRule>
  </conditionalFormatting>
  <conditionalFormatting sqref="BJ47">
    <cfRule type="cellIs" dxfId="1316" priority="4094" operator="lessThan">
      <formula>$C$4</formula>
    </cfRule>
  </conditionalFormatting>
  <conditionalFormatting sqref="BJ48">
    <cfRule type="cellIs" dxfId="1315" priority="4095" operator="lessThan">
      <formula>$C$4</formula>
    </cfRule>
  </conditionalFormatting>
  <conditionalFormatting sqref="BJ48">
    <cfRule type="cellIs" dxfId="1314" priority="4096" operator="lessThan">
      <formula>$C$4</formula>
    </cfRule>
  </conditionalFormatting>
  <conditionalFormatting sqref="BJ49">
    <cfRule type="cellIs" dxfId="1313" priority="4097" operator="lessThan">
      <formula>$C$4</formula>
    </cfRule>
  </conditionalFormatting>
  <conditionalFormatting sqref="BJ49">
    <cfRule type="cellIs" dxfId="1312" priority="4098" operator="lessThan">
      <formula>$C$4</formula>
    </cfRule>
  </conditionalFormatting>
  <conditionalFormatting sqref="BJ50">
    <cfRule type="cellIs" dxfId="1311" priority="4099" operator="lessThan">
      <formula>$C$4</formula>
    </cfRule>
  </conditionalFormatting>
  <conditionalFormatting sqref="BJ50">
    <cfRule type="cellIs" dxfId="1310" priority="4100" operator="lessThan">
      <formula>$C$4</formula>
    </cfRule>
  </conditionalFormatting>
  <conditionalFormatting sqref="BJ51">
    <cfRule type="cellIs" dxfId="1309" priority="4101" operator="lessThan">
      <formula>$C$4</formula>
    </cfRule>
  </conditionalFormatting>
  <conditionalFormatting sqref="BJ51">
    <cfRule type="cellIs" dxfId="1308" priority="4102" operator="lessThan">
      <formula>$C$4</formula>
    </cfRule>
  </conditionalFormatting>
  <conditionalFormatting sqref="BJ52">
    <cfRule type="cellIs" dxfId="1307" priority="4103" operator="lessThan">
      <formula>$C$4</formula>
    </cfRule>
  </conditionalFormatting>
  <conditionalFormatting sqref="BJ52">
    <cfRule type="cellIs" dxfId="1306" priority="4104" operator="lessThan">
      <formula>$C$4</formula>
    </cfRule>
  </conditionalFormatting>
  <conditionalFormatting sqref="BJ53">
    <cfRule type="cellIs" dxfId="1305" priority="4105" operator="lessThan">
      <formula>$C$4</formula>
    </cfRule>
  </conditionalFormatting>
  <conditionalFormatting sqref="BJ53">
    <cfRule type="cellIs" dxfId="1304" priority="4106" operator="lessThan">
      <formula>$C$4</formula>
    </cfRule>
  </conditionalFormatting>
  <conditionalFormatting sqref="BJ54">
    <cfRule type="cellIs" dxfId="1303" priority="4107" operator="lessThan">
      <formula>$C$4</formula>
    </cfRule>
  </conditionalFormatting>
  <conditionalFormatting sqref="BJ54">
    <cfRule type="cellIs" dxfId="1302" priority="4108" operator="lessThan">
      <formula>$C$4</formula>
    </cfRule>
  </conditionalFormatting>
  <conditionalFormatting sqref="BJ55">
    <cfRule type="cellIs" dxfId="1301" priority="4109" operator="lessThan">
      <formula>$C$4</formula>
    </cfRule>
  </conditionalFormatting>
  <conditionalFormatting sqref="BJ55">
    <cfRule type="cellIs" dxfId="1300" priority="4110" operator="lessThan">
      <formula>$C$4</formula>
    </cfRule>
  </conditionalFormatting>
  <conditionalFormatting sqref="BJ56">
    <cfRule type="cellIs" dxfId="1299" priority="4111" operator="lessThan">
      <formula>$C$4</formula>
    </cfRule>
  </conditionalFormatting>
  <conditionalFormatting sqref="BJ56">
    <cfRule type="cellIs" dxfId="1298" priority="4112" operator="lessThan">
      <formula>$C$4</formula>
    </cfRule>
  </conditionalFormatting>
  <conditionalFormatting sqref="BJ57">
    <cfRule type="cellIs" dxfId="1297" priority="4113" operator="lessThan">
      <formula>$C$4</formula>
    </cfRule>
  </conditionalFormatting>
  <conditionalFormatting sqref="BJ57">
    <cfRule type="cellIs" dxfId="1296" priority="4114" operator="lessThan">
      <formula>$C$4</formula>
    </cfRule>
  </conditionalFormatting>
  <conditionalFormatting sqref="BJ58">
    <cfRule type="cellIs" dxfId="1295" priority="4115" operator="lessThan">
      <formula>$C$4</formula>
    </cfRule>
  </conditionalFormatting>
  <conditionalFormatting sqref="BJ58">
    <cfRule type="cellIs" dxfId="1294" priority="4116" operator="lessThan">
      <formula>$C$4</formula>
    </cfRule>
  </conditionalFormatting>
  <conditionalFormatting sqref="BJ59">
    <cfRule type="cellIs" dxfId="1293" priority="4117" operator="lessThan">
      <formula>$C$4</formula>
    </cfRule>
  </conditionalFormatting>
  <conditionalFormatting sqref="BJ59">
    <cfRule type="cellIs" dxfId="1292" priority="4118" operator="lessThan">
      <formula>$C$4</formula>
    </cfRule>
  </conditionalFormatting>
  <conditionalFormatting sqref="BJ60">
    <cfRule type="cellIs" dxfId="1291" priority="4119" operator="lessThan">
      <formula>$C$4</formula>
    </cfRule>
  </conditionalFormatting>
  <conditionalFormatting sqref="BJ60">
    <cfRule type="cellIs" dxfId="1290" priority="4120" operator="lessThan">
      <formula>$C$4</formula>
    </cfRule>
  </conditionalFormatting>
  <conditionalFormatting sqref="BK11">
    <cfRule type="cellIs" dxfId="1289" priority="4121" operator="lessThan">
      <formula>$C$4</formula>
    </cfRule>
  </conditionalFormatting>
  <conditionalFormatting sqref="BK11">
    <cfRule type="cellIs" dxfId="1288" priority="4122" operator="lessThan">
      <formula>$C$4</formula>
    </cfRule>
  </conditionalFormatting>
  <conditionalFormatting sqref="BK12">
    <cfRule type="cellIs" dxfId="1287" priority="4123" operator="lessThan">
      <formula>$C$4</formula>
    </cfRule>
  </conditionalFormatting>
  <conditionalFormatting sqref="BK12">
    <cfRule type="cellIs" dxfId="1286" priority="4124" operator="lessThan">
      <formula>$C$4</formula>
    </cfRule>
  </conditionalFormatting>
  <conditionalFormatting sqref="BK13">
    <cfRule type="cellIs" dxfId="1285" priority="4125" operator="lessThan">
      <formula>$C$4</formula>
    </cfRule>
  </conditionalFormatting>
  <conditionalFormatting sqref="BK13">
    <cfRule type="cellIs" dxfId="1284" priority="4126" operator="lessThan">
      <formula>$C$4</formula>
    </cfRule>
  </conditionalFormatting>
  <conditionalFormatting sqref="BK14">
    <cfRule type="cellIs" dxfId="1283" priority="4127" operator="lessThan">
      <formula>$C$4</formula>
    </cfRule>
  </conditionalFormatting>
  <conditionalFormatting sqref="BK14">
    <cfRule type="cellIs" dxfId="1282" priority="4128" operator="lessThan">
      <formula>$C$4</formula>
    </cfRule>
  </conditionalFormatting>
  <conditionalFormatting sqref="BK15">
    <cfRule type="cellIs" dxfId="1281" priority="4129" operator="lessThan">
      <formula>$C$4</formula>
    </cfRule>
  </conditionalFormatting>
  <conditionalFormatting sqref="BK15">
    <cfRule type="cellIs" dxfId="1280" priority="4130" operator="lessThan">
      <formula>$C$4</formula>
    </cfRule>
  </conditionalFormatting>
  <conditionalFormatting sqref="BK16">
    <cfRule type="cellIs" dxfId="1279" priority="4131" operator="lessThan">
      <formula>$C$4</formula>
    </cfRule>
  </conditionalFormatting>
  <conditionalFormatting sqref="BK16">
    <cfRule type="cellIs" dxfId="1278" priority="4132" operator="lessThan">
      <formula>$C$4</formula>
    </cfRule>
  </conditionalFormatting>
  <conditionalFormatting sqref="BK17">
    <cfRule type="cellIs" dxfId="1277" priority="4133" operator="lessThan">
      <formula>$C$4</formula>
    </cfRule>
  </conditionalFormatting>
  <conditionalFormatting sqref="BK17">
    <cfRule type="cellIs" dxfId="1276" priority="4134" operator="lessThan">
      <formula>$C$4</formula>
    </cfRule>
  </conditionalFormatting>
  <conditionalFormatting sqref="BK18">
    <cfRule type="cellIs" dxfId="1275" priority="4135" operator="lessThan">
      <formula>$C$4</formula>
    </cfRule>
  </conditionalFormatting>
  <conditionalFormatting sqref="BK18">
    <cfRule type="cellIs" dxfId="1274" priority="4136" operator="lessThan">
      <formula>$C$4</formula>
    </cfRule>
  </conditionalFormatting>
  <conditionalFormatting sqref="BK19">
    <cfRule type="cellIs" dxfId="1273" priority="4137" operator="lessThan">
      <formula>$C$4</formula>
    </cfRule>
  </conditionalFormatting>
  <conditionalFormatting sqref="BK19">
    <cfRule type="cellIs" dxfId="1272" priority="4138" operator="lessThan">
      <formula>$C$4</formula>
    </cfRule>
  </conditionalFormatting>
  <conditionalFormatting sqref="BK20">
    <cfRule type="cellIs" dxfId="1271" priority="4139" operator="lessThan">
      <formula>$C$4</formula>
    </cfRule>
  </conditionalFormatting>
  <conditionalFormatting sqref="BK20">
    <cfRule type="cellIs" dxfId="1270" priority="4140" operator="lessThan">
      <formula>$C$4</formula>
    </cfRule>
  </conditionalFormatting>
  <conditionalFormatting sqref="BK21">
    <cfRule type="cellIs" dxfId="1269" priority="4141" operator="lessThan">
      <formula>$C$4</formula>
    </cfRule>
  </conditionalFormatting>
  <conditionalFormatting sqref="BK21">
    <cfRule type="cellIs" dxfId="1268" priority="4142" operator="lessThan">
      <formula>$C$4</formula>
    </cfRule>
  </conditionalFormatting>
  <conditionalFormatting sqref="BK22">
    <cfRule type="cellIs" dxfId="1267" priority="4143" operator="lessThan">
      <formula>$C$4</formula>
    </cfRule>
  </conditionalFormatting>
  <conditionalFormatting sqref="BK22">
    <cfRule type="cellIs" dxfId="1266" priority="4144" operator="lessThan">
      <formula>$C$4</formula>
    </cfRule>
  </conditionalFormatting>
  <conditionalFormatting sqref="BK23">
    <cfRule type="cellIs" dxfId="1265" priority="4145" operator="lessThan">
      <formula>$C$4</formula>
    </cfRule>
  </conditionalFormatting>
  <conditionalFormatting sqref="BK23">
    <cfRule type="cellIs" dxfId="1264" priority="4146" operator="lessThan">
      <formula>$C$4</formula>
    </cfRule>
  </conditionalFormatting>
  <conditionalFormatting sqref="BK24">
    <cfRule type="cellIs" dxfId="1263" priority="4147" operator="lessThan">
      <formula>$C$4</formula>
    </cfRule>
  </conditionalFormatting>
  <conditionalFormatting sqref="BK24">
    <cfRule type="cellIs" dxfId="1262" priority="4148" operator="lessThan">
      <formula>$C$4</formula>
    </cfRule>
  </conditionalFormatting>
  <conditionalFormatting sqref="BK25">
    <cfRule type="cellIs" dxfId="1261" priority="4149" operator="lessThan">
      <formula>$C$4</formula>
    </cfRule>
  </conditionalFormatting>
  <conditionalFormatting sqref="BK25">
    <cfRule type="cellIs" dxfId="1260" priority="4150" operator="lessThan">
      <formula>$C$4</formula>
    </cfRule>
  </conditionalFormatting>
  <conditionalFormatting sqref="BK26">
    <cfRule type="cellIs" dxfId="1259" priority="4151" operator="lessThan">
      <formula>$C$4</formula>
    </cfRule>
  </conditionalFormatting>
  <conditionalFormatting sqref="BK26">
    <cfRule type="cellIs" dxfId="1258" priority="4152" operator="lessThan">
      <formula>$C$4</formula>
    </cfRule>
  </conditionalFormatting>
  <conditionalFormatting sqref="BK27">
    <cfRule type="cellIs" dxfId="1257" priority="4153" operator="lessThan">
      <formula>$C$4</formula>
    </cfRule>
  </conditionalFormatting>
  <conditionalFormatting sqref="BK27">
    <cfRule type="cellIs" dxfId="1256" priority="4154" operator="lessThan">
      <formula>$C$4</formula>
    </cfRule>
  </conditionalFormatting>
  <conditionalFormatting sqref="BK28">
    <cfRule type="cellIs" dxfId="1255" priority="4155" operator="lessThan">
      <formula>$C$4</formula>
    </cfRule>
  </conditionalFormatting>
  <conditionalFormatting sqref="BK28">
    <cfRule type="cellIs" dxfId="1254" priority="4156" operator="lessThan">
      <formula>$C$4</formula>
    </cfRule>
  </conditionalFormatting>
  <conditionalFormatting sqref="BK29">
    <cfRule type="cellIs" dxfId="1253" priority="4157" operator="lessThan">
      <formula>$C$4</formula>
    </cfRule>
  </conditionalFormatting>
  <conditionalFormatting sqref="BK29">
    <cfRule type="cellIs" dxfId="1252" priority="4158" operator="lessThan">
      <formula>$C$4</formula>
    </cfRule>
  </conditionalFormatting>
  <conditionalFormatting sqref="BK30">
    <cfRule type="cellIs" dxfId="1251" priority="4159" operator="lessThan">
      <formula>$C$4</formula>
    </cfRule>
  </conditionalFormatting>
  <conditionalFormatting sqref="BK30">
    <cfRule type="cellIs" dxfId="1250" priority="4160" operator="lessThan">
      <formula>$C$4</formula>
    </cfRule>
  </conditionalFormatting>
  <conditionalFormatting sqref="BK31">
    <cfRule type="cellIs" dxfId="1249" priority="4161" operator="lessThan">
      <formula>$C$4</formula>
    </cfRule>
  </conditionalFormatting>
  <conditionalFormatting sqref="BK31">
    <cfRule type="cellIs" dxfId="1248" priority="4162" operator="lessThan">
      <formula>$C$4</formula>
    </cfRule>
  </conditionalFormatting>
  <conditionalFormatting sqref="BK32">
    <cfRule type="cellIs" dxfId="1247" priority="4163" operator="lessThan">
      <formula>$C$4</formula>
    </cfRule>
  </conditionalFormatting>
  <conditionalFormatting sqref="BK32">
    <cfRule type="cellIs" dxfId="1246" priority="4164" operator="lessThan">
      <formula>$C$4</formula>
    </cfRule>
  </conditionalFormatting>
  <conditionalFormatting sqref="BK33">
    <cfRule type="cellIs" dxfId="1245" priority="4165" operator="lessThan">
      <formula>$C$4</formula>
    </cfRule>
  </conditionalFormatting>
  <conditionalFormatting sqref="BK33">
    <cfRule type="cellIs" dxfId="1244" priority="4166" operator="lessThan">
      <formula>$C$4</formula>
    </cfRule>
  </conditionalFormatting>
  <conditionalFormatting sqref="BK34">
    <cfRule type="cellIs" dxfId="1243" priority="4167" operator="lessThan">
      <formula>$C$4</formula>
    </cfRule>
  </conditionalFormatting>
  <conditionalFormatting sqref="BK34">
    <cfRule type="cellIs" dxfId="1242" priority="4168" operator="lessThan">
      <formula>$C$4</formula>
    </cfRule>
  </conditionalFormatting>
  <conditionalFormatting sqref="BK35">
    <cfRule type="cellIs" dxfId="1241" priority="4169" operator="lessThan">
      <formula>$C$4</formula>
    </cfRule>
  </conditionalFormatting>
  <conditionalFormatting sqref="BK35">
    <cfRule type="cellIs" dxfId="1240" priority="4170" operator="lessThan">
      <formula>$C$4</formula>
    </cfRule>
  </conditionalFormatting>
  <conditionalFormatting sqref="BK36">
    <cfRule type="cellIs" dxfId="1239" priority="4171" operator="lessThan">
      <formula>$C$4</formula>
    </cfRule>
  </conditionalFormatting>
  <conditionalFormatting sqref="BK36">
    <cfRule type="cellIs" dxfId="1238" priority="4172" operator="lessThan">
      <formula>$C$4</formula>
    </cfRule>
  </conditionalFormatting>
  <conditionalFormatting sqref="BK37">
    <cfRule type="cellIs" dxfId="1237" priority="4173" operator="lessThan">
      <formula>$C$4</formula>
    </cfRule>
  </conditionalFormatting>
  <conditionalFormatting sqref="BK37">
    <cfRule type="cellIs" dxfId="1236" priority="4174" operator="lessThan">
      <formula>$C$4</formula>
    </cfRule>
  </conditionalFormatting>
  <conditionalFormatting sqref="BK38">
    <cfRule type="cellIs" dxfId="1235" priority="4175" operator="lessThan">
      <formula>$C$4</formula>
    </cfRule>
  </conditionalFormatting>
  <conditionalFormatting sqref="BK38">
    <cfRule type="cellIs" dxfId="1234" priority="4176" operator="lessThan">
      <formula>$C$4</formula>
    </cfRule>
  </conditionalFormatting>
  <conditionalFormatting sqref="BK39">
    <cfRule type="cellIs" dxfId="1233" priority="4177" operator="lessThan">
      <formula>$C$4</formula>
    </cfRule>
  </conditionalFormatting>
  <conditionalFormatting sqref="BK39">
    <cfRule type="cellIs" dxfId="1232" priority="4178" operator="lessThan">
      <formula>$C$4</formula>
    </cfRule>
  </conditionalFormatting>
  <conditionalFormatting sqref="BK40">
    <cfRule type="cellIs" dxfId="1231" priority="4179" operator="lessThan">
      <formula>$C$4</formula>
    </cfRule>
  </conditionalFormatting>
  <conditionalFormatting sqref="BK40">
    <cfRule type="cellIs" dxfId="1230" priority="4180" operator="lessThan">
      <formula>$C$4</formula>
    </cfRule>
  </conditionalFormatting>
  <conditionalFormatting sqref="BK41">
    <cfRule type="cellIs" dxfId="1229" priority="4181" operator="lessThan">
      <formula>$C$4</formula>
    </cfRule>
  </conditionalFormatting>
  <conditionalFormatting sqref="BK41">
    <cfRule type="cellIs" dxfId="1228" priority="4182" operator="lessThan">
      <formula>$C$4</formula>
    </cfRule>
  </conditionalFormatting>
  <conditionalFormatting sqref="BK42">
    <cfRule type="cellIs" dxfId="1227" priority="4183" operator="lessThan">
      <formula>$C$4</formula>
    </cfRule>
  </conditionalFormatting>
  <conditionalFormatting sqref="BK42">
    <cfRule type="cellIs" dxfId="1226" priority="4184" operator="lessThan">
      <formula>$C$4</formula>
    </cfRule>
  </conditionalFormatting>
  <conditionalFormatting sqref="BK43">
    <cfRule type="cellIs" dxfId="1225" priority="4185" operator="lessThan">
      <formula>$C$4</formula>
    </cfRule>
  </conditionalFormatting>
  <conditionalFormatting sqref="BK43">
    <cfRule type="cellIs" dxfId="1224" priority="4186" operator="lessThan">
      <formula>$C$4</formula>
    </cfRule>
  </conditionalFormatting>
  <conditionalFormatting sqref="BK44">
    <cfRule type="cellIs" dxfId="1223" priority="4187" operator="lessThan">
      <formula>$C$4</formula>
    </cfRule>
  </conditionalFormatting>
  <conditionalFormatting sqref="BK44">
    <cfRule type="cellIs" dxfId="1222" priority="4188" operator="lessThan">
      <formula>$C$4</formula>
    </cfRule>
  </conditionalFormatting>
  <conditionalFormatting sqref="BK45">
    <cfRule type="cellIs" dxfId="1221" priority="4189" operator="lessThan">
      <formula>$C$4</formula>
    </cfRule>
  </conditionalFormatting>
  <conditionalFormatting sqref="BK45">
    <cfRule type="cellIs" dxfId="1220" priority="4190" operator="lessThan">
      <formula>$C$4</formula>
    </cfRule>
  </conditionalFormatting>
  <conditionalFormatting sqref="BK46">
    <cfRule type="cellIs" dxfId="1219" priority="4191" operator="lessThan">
      <formula>$C$4</formula>
    </cfRule>
  </conditionalFormatting>
  <conditionalFormatting sqref="BK46">
    <cfRule type="cellIs" dxfId="1218" priority="4192" operator="lessThan">
      <formula>$C$4</formula>
    </cfRule>
  </conditionalFormatting>
  <conditionalFormatting sqref="BK47">
    <cfRule type="cellIs" dxfId="1217" priority="4193" operator="lessThan">
      <formula>$C$4</formula>
    </cfRule>
  </conditionalFormatting>
  <conditionalFormatting sqref="BK47">
    <cfRule type="cellIs" dxfId="1216" priority="4194" operator="lessThan">
      <formula>$C$4</formula>
    </cfRule>
  </conditionalFormatting>
  <conditionalFormatting sqref="BK48">
    <cfRule type="cellIs" dxfId="1215" priority="4195" operator="lessThan">
      <formula>$C$4</formula>
    </cfRule>
  </conditionalFormatting>
  <conditionalFormatting sqref="BK48">
    <cfRule type="cellIs" dxfId="1214" priority="4196" operator="lessThan">
      <formula>$C$4</formula>
    </cfRule>
  </conditionalFormatting>
  <conditionalFormatting sqref="BK49">
    <cfRule type="cellIs" dxfId="1213" priority="4197" operator="lessThan">
      <formula>$C$4</formula>
    </cfRule>
  </conditionalFormatting>
  <conditionalFormatting sqref="BK49">
    <cfRule type="cellIs" dxfId="1212" priority="4198" operator="lessThan">
      <formula>$C$4</formula>
    </cfRule>
  </conditionalFormatting>
  <conditionalFormatting sqref="BK50">
    <cfRule type="cellIs" dxfId="1211" priority="4199" operator="lessThan">
      <formula>$C$4</formula>
    </cfRule>
  </conditionalFormatting>
  <conditionalFormatting sqref="BK50">
    <cfRule type="cellIs" dxfId="1210" priority="4200" operator="lessThan">
      <formula>$C$4</formula>
    </cfRule>
  </conditionalFormatting>
  <conditionalFormatting sqref="BK51">
    <cfRule type="cellIs" dxfId="1209" priority="4201" operator="lessThan">
      <formula>$C$4</formula>
    </cfRule>
  </conditionalFormatting>
  <conditionalFormatting sqref="BK51">
    <cfRule type="cellIs" dxfId="1208" priority="4202" operator="lessThan">
      <formula>$C$4</formula>
    </cfRule>
  </conditionalFormatting>
  <conditionalFormatting sqref="BK52">
    <cfRule type="cellIs" dxfId="1207" priority="4203" operator="lessThan">
      <formula>$C$4</formula>
    </cfRule>
  </conditionalFormatting>
  <conditionalFormatting sqref="BK52">
    <cfRule type="cellIs" dxfId="1206" priority="4204" operator="lessThan">
      <formula>$C$4</formula>
    </cfRule>
  </conditionalFormatting>
  <conditionalFormatting sqref="BK53">
    <cfRule type="cellIs" dxfId="1205" priority="4205" operator="lessThan">
      <formula>$C$4</formula>
    </cfRule>
  </conditionalFormatting>
  <conditionalFormatting sqref="BK53">
    <cfRule type="cellIs" dxfId="1204" priority="4206" operator="lessThan">
      <formula>$C$4</formula>
    </cfRule>
  </conditionalFormatting>
  <conditionalFormatting sqref="BK54">
    <cfRule type="cellIs" dxfId="1203" priority="4207" operator="lessThan">
      <formula>$C$4</formula>
    </cfRule>
  </conditionalFormatting>
  <conditionalFormatting sqref="BK54">
    <cfRule type="cellIs" dxfId="1202" priority="4208" operator="lessThan">
      <formula>$C$4</formula>
    </cfRule>
  </conditionalFormatting>
  <conditionalFormatting sqref="BK55">
    <cfRule type="cellIs" dxfId="1201" priority="4209" operator="lessThan">
      <formula>$C$4</formula>
    </cfRule>
  </conditionalFormatting>
  <conditionalFormatting sqref="BK55">
    <cfRule type="cellIs" dxfId="1200" priority="4210" operator="lessThan">
      <formula>$C$4</formula>
    </cfRule>
  </conditionalFormatting>
  <conditionalFormatting sqref="BK56">
    <cfRule type="cellIs" dxfId="1199" priority="4211" operator="lessThan">
      <formula>$C$4</formula>
    </cfRule>
  </conditionalFormatting>
  <conditionalFormatting sqref="BK56">
    <cfRule type="cellIs" dxfId="1198" priority="4212" operator="lessThan">
      <formula>$C$4</formula>
    </cfRule>
  </conditionalFormatting>
  <conditionalFormatting sqref="BK57">
    <cfRule type="cellIs" dxfId="1197" priority="4213" operator="lessThan">
      <formula>$C$4</formula>
    </cfRule>
  </conditionalFormatting>
  <conditionalFormatting sqref="BK57">
    <cfRule type="cellIs" dxfId="1196" priority="4214" operator="lessThan">
      <formula>$C$4</formula>
    </cfRule>
  </conditionalFormatting>
  <conditionalFormatting sqref="BK58">
    <cfRule type="cellIs" dxfId="1195" priority="4215" operator="lessThan">
      <formula>$C$4</formula>
    </cfRule>
  </conditionalFormatting>
  <conditionalFormatting sqref="BK58">
    <cfRule type="cellIs" dxfId="1194" priority="4216" operator="lessThan">
      <formula>$C$4</formula>
    </cfRule>
  </conditionalFormatting>
  <conditionalFormatting sqref="BK59">
    <cfRule type="cellIs" dxfId="1193" priority="4217" operator="lessThan">
      <formula>$C$4</formula>
    </cfRule>
  </conditionalFormatting>
  <conditionalFormatting sqref="BK59">
    <cfRule type="cellIs" dxfId="1192" priority="4218" operator="lessThan">
      <formula>$C$4</formula>
    </cfRule>
  </conditionalFormatting>
  <conditionalFormatting sqref="BK60">
    <cfRule type="cellIs" dxfId="1191" priority="4219" operator="lessThan">
      <formula>$C$4</formula>
    </cfRule>
  </conditionalFormatting>
  <conditionalFormatting sqref="BK60">
    <cfRule type="cellIs" dxfId="1190" priority="4220" operator="lessThan">
      <formula>$C$4</formula>
    </cfRule>
  </conditionalFormatting>
  <conditionalFormatting sqref="BL11">
    <cfRule type="cellIs" dxfId="1189" priority="4221" operator="lessThan">
      <formula>$C$4</formula>
    </cfRule>
  </conditionalFormatting>
  <conditionalFormatting sqref="BL11">
    <cfRule type="cellIs" dxfId="1188" priority="4222" operator="lessThan">
      <formula>$C$4</formula>
    </cfRule>
  </conditionalFormatting>
  <conditionalFormatting sqref="BL12">
    <cfRule type="cellIs" dxfId="1187" priority="4223" operator="lessThan">
      <formula>$C$4</formula>
    </cfRule>
  </conditionalFormatting>
  <conditionalFormatting sqref="BL12">
    <cfRule type="cellIs" dxfId="1186" priority="4224" operator="lessThan">
      <formula>$C$4</formula>
    </cfRule>
  </conditionalFormatting>
  <conditionalFormatting sqref="BL13">
    <cfRule type="cellIs" dxfId="1185" priority="4225" operator="lessThan">
      <formula>$C$4</formula>
    </cfRule>
  </conditionalFormatting>
  <conditionalFormatting sqref="BL13">
    <cfRule type="cellIs" dxfId="1184" priority="4226" operator="lessThan">
      <formula>$C$4</formula>
    </cfRule>
  </conditionalFormatting>
  <conditionalFormatting sqref="BL14">
    <cfRule type="cellIs" dxfId="1183" priority="4227" operator="lessThan">
      <formula>$C$4</formula>
    </cfRule>
  </conditionalFormatting>
  <conditionalFormatting sqref="BL14">
    <cfRule type="cellIs" dxfId="1182" priority="4228" operator="lessThan">
      <formula>$C$4</formula>
    </cfRule>
  </conditionalFormatting>
  <conditionalFormatting sqref="BL15">
    <cfRule type="cellIs" dxfId="1181" priority="4229" operator="lessThan">
      <formula>$C$4</formula>
    </cfRule>
  </conditionalFormatting>
  <conditionalFormatting sqref="BL15">
    <cfRule type="cellIs" dxfId="1180" priority="4230" operator="lessThan">
      <formula>$C$4</formula>
    </cfRule>
  </conditionalFormatting>
  <conditionalFormatting sqref="BL16">
    <cfRule type="cellIs" dxfId="1179" priority="4231" operator="lessThan">
      <formula>$C$4</formula>
    </cfRule>
  </conditionalFormatting>
  <conditionalFormatting sqref="BL16">
    <cfRule type="cellIs" dxfId="1178" priority="4232" operator="lessThan">
      <formula>$C$4</formula>
    </cfRule>
  </conditionalFormatting>
  <conditionalFormatting sqref="BL17">
    <cfRule type="cellIs" dxfId="1177" priority="4233" operator="lessThan">
      <formula>$C$4</formula>
    </cfRule>
  </conditionalFormatting>
  <conditionalFormatting sqref="BL17">
    <cfRule type="cellIs" dxfId="1176" priority="4234" operator="lessThan">
      <formula>$C$4</formula>
    </cfRule>
  </conditionalFormatting>
  <conditionalFormatting sqref="BL18">
    <cfRule type="cellIs" dxfId="1175" priority="4235" operator="lessThan">
      <formula>$C$4</formula>
    </cfRule>
  </conditionalFormatting>
  <conditionalFormatting sqref="BL18">
    <cfRule type="cellIs" dxfId="1174" priority="4236" operator="lessThan">
      <formula>$C$4</formula>
    </cfRule>
  </conditionalFormatting>
  <conditionalFormatting sqref="BL19">
    <cfRule type="cellIs" dxfId="1173" priority="4237" operator="lessThan">
      <formula>$C$4</formula>
    </cfRule>
  </conditionalFormatting>
  <conditionalFormatting sqref="BL19">
    <cfRule type="cellIs" dxfId="1172" priority="4238" operator="lessThan">
      <formula>$C$4</formula>
    </cfRule>
  </conditionalFormatting>
  <conditionalFormatting sqref="BL20">
    <cfRule type="cellIs" dxfId="1171" priority="4239" operator="lessThan">
      <formula>$C$4</formula>
    </cfRule>
  </conditionalFormatting>
  <conditionalFormatting sqref="BL20">
    <cfRule type="cellIs" dxfId="1170" priority="4240" operator="lessThan">
      <formula>$C$4</formula>
    </cfRule>
  </conditionalFormatting>
  <conditionalFormatting sqref="BL21">
    <cfRule type="cellIs" dxfId="1169" priority="4241" operator="lessThan">
      <formula>$C$4</formula>
    </cfRule>
  </conditionalFormatting>
  <conditionalFormatting sqref="BL21">
    <cfRule type="cellIs" dxfId="1168" priority="4242" operator="lessThan">
      <formula>$C$4</formula>
    </cfRule>
  </conditionalFormatting>
  <conditionalFormatting sqref="BL22">
    <cfRule type="cellIs" dxfId="1167" priority="4243" operator="lessThan">
      <formula>$C$4</formula>
    </cfRule>
  </conditionalFormatting>
  <conditionalFormatting sqref="BL22">
    <cfRule type="cellIs" dxfId="1166" priority="4244" operator="lessThan">
      <formula>$C$4</formula>
    </cfRule>
  </conditionalFormatting>
  <conditionalFormatting sqref="BL23">
    <cfRule type="cellIs" dxfId="1165" priority="4245" operator="lessThan">
      <formula>$C$4</formula>
    </cfRule>
  </conditionalFormatting>
  <conditionalFormatting sqref="BL23">
    <cfRule type="cellIs" dxfId="1164" priority="4246" operator="lessThan">
      <formula>$C$4</formula>
    </cfRule>
  </conditionalFormatting>
  <conditionalFormatting sqref="BL24">
    <cfRule type="cellIs" dxfId="1163" priority="4247" operator="lessThan">
      <formula>$C$4</formula>
    </cfRule>
  </conditionalFormatting>
  <conditionalFormatting sqref="BL24">
    <cfRule type="cellIs" dxfId="1162" priority="4248" operator="lessThan">
      <formula>$C$4</formula>
    </cfRule>
  </conditionalFormatting>
  <conditionalFormatting sqref="BL25">
    <cfRule type="cellIs" dxfId="1161" priority="4249" operator="lessThan">
      <formula>$C$4</formula>
    </cfRule>
  </conditionalFormatting>
  <conditionalFormatting sqref="BL25">
    <cfRule type="cellIs" dxfId="1160" priority="4250" operator="lessThan">
      <formula>$C$4</formula>
    </cfRule>
  </conditionalFormatting>
  <conditionalFormatting sqref="BL26">
    <cfRule type="cellIs" dxfId="1159" priority="4251" operator="lessThan">
      <formula>$C$4</formula>
    </cfRule>
  </conditionalFormatting>
  <conditionalFormatting sqref="BL26">
    <cfRule type="cellIs" dxfId="1158" priority="4252" operator="lessThan">
      <formula>$C$4</formula>
    </cfRule>
  </conditionalFormatting>
  <conditionalFormatting sqref="BL27">
    <cfRule type="cellIs" dxfId="1157" priority="4253" operator="lessThan">
      <formula>$C$4</formula>
    </cfRule>
  </conditionalFormatting>
  <conditionalFormatting sqref="BL27">
    <cfRule type="cellIs" dxfId="1156" priority="4254" operator="lessThan">
      <formula>$C$4</formula>
    </cfRule>
  </conditionalFormatting>
  <conditionalFormatting sqref="BL28">
    <cfRule type="cellIs" dxfId="1155" priority="4255" operator="lessThan">
      <formula>$C$4</formula>
    </cfRule>
  </conditionalFormatting>
  <conditionalFormatting sqref="BL28">
    <cfRule type="cellIs" dxfId="1154" priority="4256" operator="lessThan">
      <formula>$C$4</formula>
    </cfRule>
  </conditionalFormatting>
  <conditionalFormatting sqref="BL29">
    <cfRule type="cellIs" dxfId="1153" priority="4257" operator="lessThan">
      <formula>$C$4</formula>
    </cfRule>
  </conditionalFormatting>
  <conditionalFormatting sqref="BL29">
    <cfRule type="cellIs" dxfId="1152" priority="4258" operator="lessThan">
      <formula>$C$4</formula>
    </cfRule>
  </conditionalFormatting>
  <conditionalFormatting sqref="BL30">
    <cfRule type="cellIs" dxfId="1151" priority="4259" operator="lessThan">
      <formula>$C$4</formula>
    </cfRule>
  </conditionalFormatting>
  <conditionalFormatting sqref="BL30">
    <cfRule type="cellIs" dxfId="1150" priority="4260" operator="lessThan">
      <formula>$C$4</formula>
    </cfRule>
  </conditionalFormatting>
  <conditionalFormatting sqref="BL31">
    <cfRule type="cellIs" dxfId="1149" priority="4261" operator="lessThan">
      <formula>$C$4</formula>
    </cfRule>
  </conditionalFormatting>
  <conditionalFormatting sqref="BL31">
    <cfRule type="cellIs" dxfId="1148" priority="4262" operator="lessThan">
      <formula>$C$4</formula>
    </cfRule>
  </conditionalFormatting>
  <conditionalFormatting sqref="BL32">
    <cfRule type="cellIs" dxfId="1147" priority="4263" operator="lessThan">
      <formula>$C$4</formula>
    </cfRule>
  </conditionalFormatting>
  <conditionalFormatting sqref="BL32">
    <cfRule type="cellIs" dxfId="1146" priority="4264" operator="lessThan">
      <formula>$C$4</formula>
    </cfRule>
  </conditionalFormatting>
  <conditionalFormatting sqref="BL33">
    <cfRule type="cellIs" dxfId="1145" priority="4265" operator="lessThan">
      <formula>$C$4</formula>
    </cfRule>
  </conditionalFormatting>
  <conditionalFormatting sqref="BL33">
    <cfRule type="cellIs" dxfId="1144" priority="4266" operator="lessThan">
      <formula>$C$4</formula>
    </cfRule>
  </conditionalFormatting>
  <conditionalFormatting sqref="BL34">
    <cfRule type="cellIs" dxfId="1143" priority="4267" operator="lessThan">
      <formula>$C$4</formula>
    </cfRule>
  </conditionalFormatting>
  <conditionalFormatting sqref="BL34">
    <cfRule type="cellIs" dxfId="1142" priority="4268" operator="lessThan">
      <formula>$C$4</formula>
    </cfRule>
  </conditionalFormatting>
  <conditionalFormatting sqref="BL35">
    <cfRule type="cellIs" dxfId="1141" priority="4269" operator="lessThan">
      <formula>$C$4</formula>
    </cfRule>
  </conditionalFormatting>
  <conditionalFormatting sqref="BL35">
    <cfRule type="cellIs" dxfId="1140" priority="4270" operator="lessThan">
      <formula>$C$4</formula>
    </cfRule>
  </conditionalFormatting>
  <conditionalFormatting sqref="BL36">
    <cfRule type="cellIs" dxfId="1139" priority="4271" operator="lessThan">
      <formula>$C$4</formula>
    </cfRule>
  </conditionalFormatting>
  <conditionalFormatting sqref="BL36">
    <cfRule type="cellIs" dxfId="1138" priority="4272" operator="lessThan">
      <formula>$C$4</formula>
    </cfRule>
  </conditionalFormatting>
  <conditionalFormatting sqref="BL37">
    <cfRule type="cellIs" dxfId="1137" priority="4273" operator="lessThan">
      <formula>$C$4</formula>
    </cfRule>
  </conditionalFormatting>
  <conditionalFormatting sqref="BL37">
    <cfRule type="cellIs" dxfId="1136" priority="4274" operator="lessThan">
      <formula>$C$4</formula>
    </cfRule>
  </conditionalFormatting>
  <conditionalFormatting sqref="BL38">
    <cfRule type="cellIs" dxfId="1135" priority="4275" operator="lessThan">
      <formula>$C$4</formula>
    </cfRule>
  </conditionalFormatting>
  <conditionalFormatting sqref="BL38">
    <cfRule type="cellIs" dxfId="1134" priority="4276" operator="lessThan">
      <formula>$C$4</formula>
    </cfRule>
  </conditionalFormatting>
  <conditionalFormatting sqref="BL39">
    <cfRule type="cellIs" dxfId="1133" priority="4277" operator="lessThan">
      <formula>$C$4</formula>
    </cfRule>
  </conditionalFormatting>
  <conditionalFormatting sqref="BL39">
    <cfRule type="cellIs" dxfId="1132" priority="4278" operator="lessThan">
      <formula>$C$4</formula>
    </cfRule>
  </conditionalFormatting>
  <conditionalFormatting sqref="BL40">
    <cfRule type="cellIs" dxfId="1131" priority="4279" operator="lessThan">
      <formula>$C$4</formula>
    </cfRule>
  </conditionalFormatting>
  <conditionalFormatting sqref="BL40">
    <cfRule type="cellIs" dxfId="1130" priority="4280" operator="lessThan">
      <formula>$C$4</formula>
    </cfRule>
  </conditionalFormatting>
  <conditionalFormatting sqref="BL41">
    <cfRule type="cellIs" dxfId="1129" priority="4281" operator="lessThan">
      <formula>$C$4</formula>
    </cfRule>
  </conditionalFormatting>
  <conditionalFormatting sqref="BL41">
    <cfRule type="cellIs" dxfId="1128" priority="4282" operator="lessThan">
      <formula>$C$4</formula>
    </cfRule>
  </conditionalFormatting>
  <conditionalFormatting sqref="BL42">
    <cfRule type="cellIs" dxfId="1127" priority="4283" operator="lessThan">
      <formula>$C$4</formula>
    </cfRule>
  </conditionalFormatting>
  <conditionalFormatting sqref="BL42">
    <cfRule type="cellIs" dxfId="1126" priority="4284" operator="lessThan">
      <formula>$C$4</formula>
    </cfRule>
  </conditionalFormatting>
  <conditionalFormatting sqref="BL43">
    <cfRule type="cellIs" dxfId="1125" priority="4285" operator="lessThan">
      <formula>$C$4</formula>
    </cfRule>
  </conditionalFormatting>
  <conditionalFormatting sqref="BL43">
    <cfRule type="cellIs" dxfId="1124" priority="4286" operator="lessThan">
      <formula>$C$4</formula>
    </cfRule>
  </conditionalFormatting>
  <conditionalFormatting sqref="BL44">
    <cfRule type="cellIs" dxfId="1123" priority="4287" operator="lessThan">
      <formula>$C$4</formula>
    </cfRule>
  </conditionalFormatting>
  <conditionalFormatting sqref="BL44">
    <cfRule type="cellIs" dxfId="1122" priority="4288" operator="lessThan">
      <formula>$C$4</formula>
    </cfRule>
  </conditionalFormatting>
  <conditionalFormatting sqref="BL45">
    <cfRule type="cellIs" dxfId="1121" priority="4289" operator="lessThan">
      <formula>$C$4</formula>
    </cfRule>
  </conditionalFormatting>
  <conditionalFormatting sqref="BL45">
    <cfRule type="cellIs" dxfId="1120" priority="4290" operator="lessThan">
      <formula>$C$4</formula>
    </cfRule>
  </conditionalFormatting>
  <conditionalFormatting sqref="BL46">
    <cfRule type="cellIs" dxfId="1119" priority="4291" operator="lessThan">
      <formula>$C$4</formula>
    </cfRule>
  </conditionalFormatting>
  <conditionalFormatting sqref="BL46">
    <cfRule type="cellIs" dxfId="1118" priority="4292" operator="lessThan">
      <formula>$C$4</formula>
    </cfRule>
  </conditionalFormatting>
  <conditionalFormatting sqref="BL47">
    <cfRule type="cellIs" dxfId="1117" priority="4293" operator="lessThan">
      <formula>$C$4</formula>
    </cfRule>
  </conditionalFormatting>
  <conditionalFormatting sqref="BL47">
    <cfRule type="cellIs" dxfId="1116" priority="4294" operator="lessThan">
      <formula>$C$4</formula>
    </cfRule>
  </conditionalFormatting>
  <conditionalFormatting sqref="BL48">
    <cfRule type="cellIs" dxfId="1115" priority="4295" operator="lessThan">
      <formula>$C$4</formula>
    </cfRule>
  </conditionalFormatting>
  <conditionalFormatting sqref="BL48">
    <cfRule type="cellIs" dxfId="1114" priority="4296" operator="lessThan">
      <formula>$C$4</formula>
    </cfRule>
  </conditionalFormatting>
  <conditionalFormatting sqref="BL49">
    <cfRule type="cellIs" dxfId="1113" priority="4297" operator="lessThan">
      <formula>$C$4</formula>
    </cfRule>
  </conditionalFormatting>
  <conditionalFormatting sqref="BL49">
    <cfRule type="cellIs" dxfId="1112" priority="4298" operator="lessThan">
      <formula>$C$4</formula>
    </cfRule>
  </conditionalFormatting>
  <conditionalFormatting sqref="BL50">
    <cfRule type="cellIs" dxfId="1111" priority="4299" operator="lessThan">
      <formula>$C$4</formula>
    </cfRule>
  </conditionalFormatting>
  <conditionalFormatting sqref="BL50">
    <cfRule type="cellIs" dxfId="1110" priority="4300" operator="lessThan">
      <formula>$C$4</formula>
    </cfRule>
  </conditionalFormatting>
  <conditionalFormatting sqref="BL51">
    <cfRule type="cellIs" dxfId="1109" priority="4301" operator="lessThan">
      <formula>$C$4</formula>
    </cfRule>
  </conditionalFormatting>
  <conditionalFormatting sqref="BL51">
    <cfRule type="cellIs" dxfId="1108" priority="4302" operator="lessThan">
      <formula>$C$4</formula>
    </cfRule>
  </conditionalFormatting>
  <conditionalFormatting sqref="BL52">
    <cfRule type="cellIs" dxfId="1107" priority="4303" operator="lessThan">
      <formula>$C$4</formula>
    </cfRule>
  </conditionalFormatting>
  <conditionalFormatting sqref="BL52">
    <cfRule type="cellIs" dxfId="1106" priority="4304" operator="lessThan">
      <formula>$C$4</formula>
    </cfRule>
  </conditionalFormatting>
  <conditionalFormatting sqref="BL53">
    <cfRule type="cellIs" dxfId="1105" priority="4305" operator="lessThan">
      <formula>$C$4</formula>
    </cfRule>
  </conditionalFormatting>
  <conditionalFormatting sqref="BL53">
    <cfRule type="cellIs" dxfId="1104" priority="4306" operator="lessThan">
      <formula>$C$4</formula>
    </cfRule>
  </conditionalFormatting>
  <conditionalFormatting sqref="BL54">
    <cfRule type="cellIs" dxfId="1103" priority="4307" operator="lessThan">
      <formula>$C$4</formula>
    </cfRule>
  </conditionalFormatting>
  <conditionalFormatting sqref="BL54">
    <cfRule type="cellIs" dxfId="1102" priority="4308" operator="lessThan">
      <formula>$C$4</formula>
    </cfRule>
  </conditionalFormatting>
  <conditionalFormatting sqref="BL55">
    <cfRule type="cellIs" dxfId="1101" priority="4309" operator="lessThan">
      <formula>$C$4</formula>
    </cfRule>
  </conditionalFormatting>
  <conditionalFormatting sqref="BL55">
    <cfRule type="cellIs" dxfId="1100" priority="4310" operator="lessThan">
      <formula>$C$4</formula>
    </cfRule>
  </conditionalFormatting>
  <conditionalFormatting sqref="BL56">
    <cfRule type="cellIs" dxfId="1099" priority="4311" operator="lessThan">
      <formula>$C$4</formula>
    </cfRule>
  </conditionalFormatting>
  <conditionalFormatting sqref="BL56">
    <cfRule type="cellIs" dxfId="1098" priority="4312" operator="lessThan">
      <formula>$C$4</formula>
    </cfRule>
  </conditionalFormatting>
  <conditionalFormatting sqref="BL57">
    <cfRule type="cellIs" dxfId="1097" priority="4313" operator="lessThan">
      <formula>$C$4</formula>
    </cfRule>
  </conditionalFormatting>
  <conditionalFormatting sqref="BL57">
    <cfRule type="cellIs" dxfId="1096" priority="4314" operator="lessThan">
      <formula>$C$4</formula>
    </cfRule>
  </conditionalFormatting>
  <conditionalFormatting sqref="BL58">
    <cfRule type="cellIs" dxfId="1095" priority="4315" operator="lessThan">
      <formula>$C$4</formula>
    </cfRule>
  </conditionalFormatting>
  <conditionalFormatting sqref="BL58">
    <cfRule type="cellIs" dxfId="1094" priority="4316" operator="lessThan">
      <formula>$C$4</formula>
    </cfRule>
  </conditionalFormatting>
  <conditionalFormatting sqref="BL59">
    <cfRule type="cellIs" dxfId="1093" priority="4317" operator="lessThan">
      <formula>$C$4</formula>
    </cfRule>
  </conditionalFormatting>
  <conditionalFormatting sqref="BL59">
    <cfRule type="cellIs" dxfId="1092" priority="4318" operator="lessThan">
      <formula>$C$4</formula>
    </cfRule>
  </conditionalFormatting>
  <conditionalFormatting sqref="BL60">
    <cfRule type="cellIs" dxfId="1091" priority="4319" operator="lessThan">
      <formula>$C$4</formula>
    </cfRule>
  </conditionalFormatting>
  <conditionalFormatting sqref="BL60">
    <cfRule type="cellIs" dxfId="1090" priority="4320" operator="lessThan">
      <formula>$C$4</formula>
    </cfRule>
  </conditionalFormatting>
  <conditionalFormatting sqref="BM11">
    <cfRule type="cellIs" dxfId="1089" priority="4321" operator="lessThan">
      <formula>$C$4</formula>
    </cfRule>
  </conditionalFormatting>
  <conditionalFormatting sqref="BM11">
    <cfRule type="cellIs" dxfId="1088" priority="4322" operator="lessThan">
      <formula>$C$4</formula>
    </cfRule>
  </conditionalFormatting>
  <conditionalFormatting sqref="BM12">
    <cfRule type="cellIs" dxfId="1087" priority="4323" operator="lessThan">
      <formula>$C$4</formula>
    </cfRule>
  </conditionalFormatting>
  <conditionalFormatting sqref="BM12">
    <cfRule type="cellIs" dxfId="1086" priority="4324" operator="lessThan">
      <formula>$C$4</formula>
    </cfRule>
  </conditionalFormatting>
  <conditionalFormatting sqref="BM13">
    <cfRule type="cellIs" dxfId="1085" priority="4325" operator="lessThan">
      <formula>$C$4</formula>
    </cfRule>
  </conditionalFormatting>
  <conditionalFormatting sqref="BM13">
    <cfRule type="cellIs" dxfId="1084" priority="4326" operator="lessThan">
      <formula>$C$4</formula>
    </cfRule>
  </conditionalFormatting>
  <conditionalFormatting sqref="BM14">
    <cfRule type="cellIs" dxfId="1083" priority="4327" operator="lessThan">
      <formula>$C$4</formula>
    </cfRule>
  </conditionalFormatting>
  <conditionalFormatting sqref="BM14">
    <cfRule type="cellIs" dxfId="1082" priority="4328" operator="lessThan">
      <formula>$C$4</formula>
    </cfRule>
  </conditionalFormatting>
  <conditionalFormatting sqref="BM15">
    <cfRule type="cellIs" dxfId="1081" priority="4329" operator="lessThan">
      <formula>$C$4</formula>
    </cfRule>
  </conditionalFormatting>
  <conditionalFormatting sqref="BM15">
    <cfRule type="cellIs" dxfId="1080" priority="4330" operator="lessThan">
      <formula>$C$4</formula>
    </cfRule>
  </conditionalFormatting>
  <conditionalFormatting sqref="BM16">
    <cfRule type="cellIs" dxfId="1079" priority="4331" operator="lessThan">
      <formula>$C$4</formula>
    </cfRule>
  </conditionalFormatting>
  <conditionalFormatting sqref="BM16">
    <cfRule type="cellIs" dxfId="1078" priority="4332" operator="lessThan">
      <formula>$C$4</formula>
    </cfRule>
  </conditionalFormatting>
  <conditionalFormatting sqref="BM17">
    <cfRule type="cellIs" dxfId="1077" priority="4333" operator="lessThan">
      <formula>$C$4</formula>
    </cfRule>
  </conditionalFormatting>
  <conditionalFormatting sqref="BM17">
    <cfRule type="cellIs" dxfId="1076" priority="4334" operator="lessThan">
      <formula>$C$4</formula>
    </cfRule>
  </conditionalFormatting>
  <conditionalFormatting sqref="BM18">
    <cfRule type="cellIs" dxfId="1075" priority="4335" operator="lessThan">
      <formula>$C$4</formula>
    </cfRule>
  </conditionalFormatting>
  <conditionalFormatting sqref="BM18">
    <cfRule type="cellIs" dxfId="1074" priority="4336" operator="lessThan">
      <formula>$C$4</formula>
    </cfRule>
  </conditionalFormatting>
  <conditionalFormatting sqref="BM19">
    <cfRule type="cellIs" dxfId="1073" priority="4337" operator="lessThan">
      <formula>$C$4</formula>
    </cfRule>
  </conditionalFormatting>
  <conditionalFormatting sqref="BM19">
    <cfRule type="cellIs" dxfId="1072" priority="4338" operator="lessThan">
      <formula>$C$4</formula>
    </cfRule>
  </conditionalFormatting>
  <conditionalFormatting sqref="BM20">
    <cfRule type="cellIs" dxfId="1071" priority="4339" operator="lessThan">
      <formula>$C$4</formula>
    </cfRule>
  </conditionalFormatting>
  <conditionalFormatting sqref="BM20">
    <cfRule type="cellIs" dxfId="1070" priority="4340" operator="lessThan">
      <formula>$C$4</formula>
    </cfRule>
  </conditionalFormatting>
  <conditionalFormatting sqref="BM21">
    <cfRule type="cellIs" dxfId="1069" priority="4341" operator="lessThan">
      <formula>$C$4</formula>
    </cfRule>
  </conditionalFormatting>
  <conditionalFormatting sqref="BM21">
    <cfRule type="cellIs" dxfId="1068" priority="4342" operator="lessThan">
      <formula>$C$4</formula>
    </cfRule>
  </conditionalFormatting>
  <conditionalFormatting sqref="BM22">
    <cfRule type="cellIs" dxfId="1067" priority="4343" operator="lessThan">
      <formula>$C$4</formula>
    </cfRule>
  </conditionalFormatting>
  <conditionalFormatting sqref="BM22">
    <cfRule type="cellIs" dxfId="1066" priority="4344" operator="lessThan">
      <formula>$C$4</formula>
    </cfRule>
  </conditionalFormatting>
  <conditionalFormatting sqref="BM23">
    <cfRule type="cellIs" dxfId="1065" priority="4345" operator="lessThan">
      <formula>$C$4</formula>
    </cfRule>
  </conditionalFormatting>
  <conditionalFormatting sqref="BM23">
    <cfRule type="cellIs" dxfId="1064" priority="4346" operator="lessThan">
      <formula>$C$4</formula>
    </cfRule>
  </conditionalFormatting>
  <conditionalFormatting sqref="BM24">
    <cfRule type="cellIs" dxfId="1063" priority="4347" operator="lessThan">
      <formula>$C$4</formula>
    </cfRule>
  </conditionalFormatting>
  <conditionalFormatting sqref="BM24">
    <cfRule type="cellIs" dxfId="1062" priority="4348" operator="lessThan">
      <formula>$C$4</formula>
    </cfRule>
  </conditionalFormatting>
  <conditionalFormatting sqref="BM25">
    <cfRule type="cellIs" dxfId="1061" priority="4349" operator="lessThan">
      <formula>$C$4</formula>
    </cfRule>
  </conditionalFormatting>
  <conditionalFormatting sqref="BM25">
    <cfRule type="cellIs" dxfId="1060" priority="4350" operator="lessThan">
      <formula>$C$4</formula>
    </cfRule>
  </conditionalFormatting>
  <conditionalFormatting sqref="BM26">
    <cfRule type="cellIs" dxfId="1059" priority="4351" operator="lessThan">
      <formula>$C$4</formula>
    </cfRule>
  </conditionalFormatting>
  <conditionalFormatting sqref="BM26">
    <cfRule type="cellIs" dxfId="1058" priority="4352" operator="lessThan">
      <formula>$C$4</formula>
    </cfRule>
  </conditionalFormatting>
  <conditionalFormatting sqref="BM27">
    <cfRule type="cellIs" dxfId="1057" priority="4353" operator="lessThan">
      <formula>$C$4</formula>
    </cfRule>
  </conditionalFormatting>
  <conditionalFormatting sqref="BM27">
    <cfRule type="cellIs" dxfId="1056" priority="4354" operator="lessThan">
      <formula>$C$4</formula>
    </cfRule>
  </conditionalFormatting>
  <conditionalFormatting sqref="BM28">
    <cfRule type="cellIs" dxfId="1055" priority="4355" operator="lessThan">
      <formula>$C$4</formula>
    </cfRule>
  </conditionalFormatting>
  <conditionalFormatting sqref="BM28">
    <cfRule type="cellIs" dxfId="1054" priority="4356" operator="lessThan">
      <formula>$C$4</formula>
    </cfRule>
  </conditionalFormatting>
  <conditionalFormatting sqref="BM29">
    <cfRule type="cellIs" dxfId="1053" priority="4357" operator="lessThan">
      <formula>$C$4</formula>
    </cfRule>
  </conditionalFormatting>
  <conditionalFormatting sqref="BM29">
    <cfRule type="cellIs" dxfId="1052" priority="4358" operator="lessThan">
      <formula>$C$4</formula>
    </cfRule>
  </conditionalFormatting>
  <conditionalFormatting sqref="BM30">
    <cfRule type="cellIs" dxfId="1051" priority="4359" operator="lessThan">
      <formula>$C$4</formula>
    </cfRule>
  </conditionalFormatting>
  <conditionalFormatting sqref="BM30">
    <cfRule type="cellIs" dxfId="1050" priority="4360" operator="lessThan">
      <formula>$C$4</formula>
    </cfRule>
  </conditionalFormatting>
  <conditionalFormatting sqref="BM31">
    <cfRule type="cellIs" dxfId="1049" priority="4361" operator="lessThan">
      <formula>$C$4</formula>
    </cfRule>
  </conditionalFormatting>
  <conditionalFormatting sqref="BM31">
    <cfRule type="cellIs" dxfId="1048" priority="4362" operator="lessThan">
      <formula>$C$4</formula>
    </cfRule>
  </conditionalFormatting>
  <conditionalFormatting sqref="BM32">
    <cfRule type="cellIs" dxfId="1047" priority="4363" operator="lessThan">
      <formula>$C$4</formula>
    </cfRule>
  </conditionalFormatting>
  <conditionalFormatting sqref="BM32">
    <cfRule type="cellIs" dxfId="1046" priority="4364" operator="lessThan">
      <formula>$C$4</formula>
    </cfRule>
  </conditionalFormatting>
  <conditionalFormatting sqref="BM33">
    <cfRule type="cellIs" dxfId="1045" priority="4365" operator="lessThan">
      <formula>$C$4</formula>
    </cfRule>
  </conditionalFormatting>
  <conditionalFormatting sqref="BM33">
    <cfRule type="cellIs" dxfId="1044" priority="4366" operator="lessThan">
      <formula>$C$4</formula>
    </cfRule>
  </conditionalFormatting>
  <conditionalFormatting sqref="BM34">
    <cfRule type="cellIs" dxfId="1043" priority="4367" operator="lessThan">
      <formula>$C$4</formula>
    </cfRule>
  </conditionalFormatting>
  <conditionalFormatting sqref="BM34">
    <cfRule type="cellIs" dxfId="1042" priority="4368" operator="lessThan">
      <formula>$C$4</formula>
    </cfRule>
  </conditionalFormatting>
  <conditionalFormatting sqref="BM35">
    <cfRule type="cellIs" dxfId="1041" priority="4369" operator="lessThan">
      <formula>$C$4</formula>
    </cfRule>
  </conditionalFormatting>
  <conditionalFormatting sqref="BM35">
    <cfRule type="cellIs" dxfId="1040" priority="4370" operator="lessThan">
      <formula>$C$4</formula>
    </cfRule>
  </conditionalFormatting>
  <conditionalFormatting sqref="BM36">
    <cfRule type="cellIs" dxfId="1039" priority="4371" operator="lessThan">
      <formula>$C$4</formula>
    </cfRule>
  </conditionalFormatting>
  <conditionalFormatting sqref="BM36">
    <cfRule type="cellIs" dxfId="1038" priority="4372" operator="lessThan">
      <formula>$C$4</formula>
    </cfRule>
  </conditionalFormatting>
  <conditionalFormatting sqref="BM37">
    <cfRule type="cellIs" dxfId="1037" priority="4373" operator="lessThan">
      <formula>$C$4</formula>
    </cfRule>
  </conditionalFormatting>
  <conditionalFormatting sqref="BM37">
    <cfRule type="cellIs" dxfId="1036" priority="4374" operator="lessThan">
      <formula>$C$4</formula>
    </cfRule>
  </conditionalFormatting>
  <conditionalFormatting sqref="BM38">
    <cfRule type="cellIs" dxfId="1035" priority="4375" operator="lessThan">
      <formula>$C$4</formula>
    </cfRule>
  </conditionalFormatting>
  <conditionalFormatting sqref="BM38">
    <cfRule type="cellIs" dxfId="1034" priority="4376" operator="lessThan">
      <formula>$C$4</formula>
    </cfRule>
  </conditionalFormatting>
  <conditionalFormatting sqref="BM39">
    <cfRule type="cellIs" dxfId="1033" priority="4377" operator="lessThan">
      <formula>$C$4</formula>
    </cfRule>
  </conditionalFormatting>
  <conditionalFormatting sqref="BM39">
    <cfRule type="cellIs" dxfId="1032" priority="4378" operator="lessThan">
      <formula>$C$4</formula>
    </cfRule>
  </conditionalFormatting>
  <conditionalFormatting sqref="BM40">
    <cfRule type="cellIs" dxfId="1031" priority="4379" operator="lessThan">
      <formula>$C$4</formula>
    </cfRule>
  </conditionalFormatting>
  <conditionalFormatting sqref="BM40">
    <cfRule type="cellIs" dxfId="1030" priority="4380" operator="lessThan">
      <formula>$C$4</formula>
    </cfRule>
  </conditionalFormatting>
  <conditionalFormatting sqref="BM41">
    <cfRule type="cellIs" dxfId="1029" priority="4381" operator="lessThan">
      <formula>$C$4</formula>
    </cfRule>
  </conditionalFormatting>
  <conditionalFormatting sqref="BM41">
    <cfRule type="cellIs" dxfId="1028" priority="4382" operator="lessThan">
      <formula>$C$4</formula>
    </cfRule>
  </conditionalFormatting>
  <conditionalFormatting sqref="BM42">
    <cfRule type="cellIs" dxfId="1027" priority="4383" operator="lessThan">
      <formula>$C$4</formula>
    </cfRule>
  </conditionalFormatting>
  <conditionalFormatting sqref="BM42">
    <cfRule type="cellIs" dxfId="1026" priority="4384" operator="lessThan">
      <formula>$C$4</formula>
    </cfRule>
  </conditionalFormatting>
  <conditionalFormatting sqref="BM43">
    <cfRule type="cellIs" dxfId="1025" priority="4385" operator="lessThan">
      <formula>$C$4</formula>
    </cfRule>
  </conditionalFormatting>
  <conditionalFormatting sqref="BM43">
    <cfRule type="cellIs" dxfId="1024" priority="4386" operator="lessThan">
      <formula>$C$4</formula>
    </cfRule>
  </conditionalFormatting>
  <conditionalFormatting sqref="BM44">
    <cfRule type="cellIs" dxfId="1023" priority="4387" operator="lessThan">
      <formula>$C$4</formula>
    </cfRule>
  </conditionalFormatting>
  <conditionalFormatting sqref="BM44">
    <cfRule type="cellIs" dxfId="1022" priority="4388" operator="lessThan">
      <formula>$C$4</formula>
    </cfRule>
  </conditionalFormatting>
  <conditionalFormatting sqref="BM45">
    <cfRule type="cellIs" dxfId="1021" priority="4389" operator="lessThan">
      <formula>$C$4</formula>
    </cfRule>
  </conditionalFormatting>
  <conditionalFormatting sqref="BM45">
    <cfRule type="cellIs" dxfId="1020" priority="4390" operator="lessThan">
      <formula>$C$4</formula>
    </cfRule>
  </conditionalFormatting>
  <conditionalFormatting sqref="BM46">
    <cfRule type="cellIs" dxfId="1019" priority="4391" operator="lessThan">
      <formula>$C$4</formula>
    </cfRule>
  </conditionalFormatting>
  <conditionalFormatting sqref="BM46">
    <cfRule type="cellIs" dxfId="1018" priority="4392" operator="lessThan">
      <formula>$C$4</formula>
    </cfRule>
  </conditionalFormatting>
  <conditionalFormatting sqref="BM47">
    <cfRule type="cellIs" dxfId="1017" priority="4393" operator="lessThan">
      <formula>$C$4</formula>
    </cfRule>
  </conditionalFormatting>
  <conditionalFormatting sqref="BM47">
    <cfRule type="cellIs" dxfId="1016" priority="4394" operator="lessThan">
      <formula>$C$4</formula>
    </cfRule>
  </conditionalFormatting>
  <conditionalFormatting sqref="BM48">
    <cfRule type="cellIs" dxfId="1015" priority="4395" operator="lessThan">
      <formula>$C$4</formula>
    </cfRule>
  </conditionalFormatting>
  <conditionalFormatting sqref="BM48">
    <cfRule type="cellIs" dxfId="1014" priority="4396" operator="lessThan">
      <formula>$C$4</formula>
    </cfRule>
  </conditionalFormatting>
  <conditionalFormatting sqref="BM49">
    <cfRule type="cellIs" dxfId="1013" priority="4397" operator="lessThan">
      <formula>$C$4</formula>
    </cfRule>
  </conditionalFormatting>
  <conditionalFormatting sqref="BM49">
    <cfRule type="cellIs" dxfId="1012" priority="4398" operator="lessThan">
      <formula>$C$4</formula>
    </cfRule>
  </conditionalFormatting>
  <conditionalFormatting sqref="BM50">
    <cfRule type="cellIs" dxfId="1011" priority="4399" operator="lessThan">
      <formula>$C$4</formula>
    </cfRule>
  </conditionalFormatting>
  <conditionalFormatting sqref="BM50">
    <cfRule type="cellIs" dxfId="1010" priority="4400" operator="lessThan">
      <formula>$C$4</formula>
    </cfRule>
  </conditionalFormatting>
  <conditionalFormatting sqref="BM51">
    <cfRule type="cellIs" dxfId="1009" priority="4401" operator="lessThan">
      <formula>$C$4</formula>
    </cfRule>
  </conditionalFormatting>
  <conditionalFormatting sqref="BM51">
    <cfRule type="cellIs" dxfId="1008" priority="4402" operator="lessThan">
      <formula>$C$4</formula>
    </cfRule>
  </conditionalFormatting>
  <conditionalFormatting sqref="BM52">
    <cfRule type="cellIs" dxfId="1007" priority="4403" operator="lessThan">
      <formula>$C$4</formula>
    </cfRule>
  </conditionalFormatting>
  <conditionalFormatting sqref="BM52">
    <cfRule type="cellIs" dxfId="1006" priority="4404" operator="lessThan">
      <formula>$C$4</formula>
    </cfRule>
  </conditionalFormatting>
  <conditionalFormatting sqref="BM53">
    <cfRule type="cellIs" dxfId="1005" priority="4405" operator="lessThan">
      <formula>$C$4</formula>
    </cfRule>
  </conditionalFormatting>
  <conditionalFormatting sqref="BM53">
    <cfRule type="cellIs" dxfId="1004" priority="4406" operator="lessThan">
      <formula>$C$4</formula>
    </cfRule>
  </conditionalFormatting>
  <conditionalFormatting sqref="BM54">
    <cfRule type="cellIs" dxfId="1003" priority="4407" operator="lessThan">
      <formula>$C$4</formula>
    </cfRule>
  </conditionalFormatting>
  <conditionalFormatting sqref="BM54">
    <cfRule type="cellIs" dxfId="1002" priority="4408" operator="lessThan">
      <formula>$C$4</formula>
    </cfRule>
  </conditionalFormatting>
  <conditionalFormatting sqref="BM55">
    <cfRule type="cellIs" dxfId="1001" priority="4409" operator="lessThan">
      <formula>$C$4</formula>
    </cfRule>
  </conditionalFormatting>
  <conditionalFormatting sqref="BM55">
    <cfRule type="cellIs" dxfId="1000" priority="4410" operator="lessThan">
      <formula>$C$4</formula>
    </cfRule>
  </conditionalFormatting>
  <conditionalFormatting sqref="BM56">
    <cfRule type="cellIs" dxfId="999" priority="4411" operator="lessThan">
      <formula>$C$4</formula>
    </cfRule>
  </conditionalFormatting>
  <conditionalFormatting sqref="BM56">
    <cfRule type="cellIs" dxfId="998" priority="4412" operator="lessThan">
      <formula>$C$4</formula>
    </cfRule>
  </conditionalFormatting>
  <conditionalFormatting sqref="BM57">
    <cfRule type="cellIs" dxfId="997" priority="4413" operator="lessThan">
      <formula>$C$4</formula>
    </cfRule>
  </conditionalFormatting>
  <conditionalFormatting sqref="BM57">
    <cfRule type="cellIs" dxfId="996" priority="4414" operator="lessThan">
      <formula>$C$4</formula>
    </cfRule>
  </conditionalFormatting>
  <conditionalFormatting sqref="BM58">
    <cfRule type="cellIs" dxfId="995" priority="4415" operator="lessThan">
      <formula>$C$4</formula>
    </cfRule>
  </conditionalFormatting>
  <conditionalFormatting sqref="BM58">
    <cfRule type="cellIs" dxfId="994" priority="4416" operator="lessThan">
      <formula>$C$4</formula>
    </cfRule>
  </conditionalFormatting>
  <conditionalFormatting sqref="BM59">
    <cfRule type="cellIs" dxfId="993" priority="4417" operator="lessThan">
      <formula>$C$4</formula>
    </cfRule>
  </conditionalFormatting>
  <conditionalFormatting sqref="BM59">
    <cfRule type="cellIs" dxfId="992" priority="4418" operator="lessThan">
      <formula>$C$4</formula>
    </cfRule>
  </conditionalFormatting>
  <conditionalFormatting sqref="BM60">
    <cfRule type="cellIs" dxfId="991" priority="4419" operator="lessThan">
      <formula>$C$4</formula>
    </cfRule>
  </conditionalFormatting>
  <conditionalFormatting sqref="BM60">
    <cfRule type="cellIs" dxfId="990" priority="4420" operator="lessThan">
      <formula>$C$4</formula>
    </cfRule>
  </conditionalFormatting>
  <conditionalFormatting sqref="BN11">
    <cfRule type="cellIs" dxfId="989" priority="4421" operator="lessThan">
      <formula>$C$4</formula>
    </cfRule>
  </conditionalFormatting>
  <conditionalFormatting sqref="BN11">
    <cfRule type="cellIs" dxfId="988" priority="4422" operator="lessThan">
      <formula>$C$4</formula>
    </cfRule>
  </conditionalFormatting>
  <conditionalFormatting sqref="BN12">
    <cfRule type="cellIs" dxfId="987" priority="4423" operator="lessThan">
      <formula>$C$4</formula>
    </cfRule>
  </conditionalFormatting>
  <conditionalFormatting sqref="BN12">
    <cfRule type="cellIs" dxfId="986" priority="4424" operator="lessThan">
      <formula>$C$4</formula>
    </cfRule>
  </conditionalFormatting>
  <conditionalFormatting sqref="BN13">
    <cfRule type="cellIs" dxfId="985" priority="4425" operator="lessThan">
      <formula>$C$4</formula>
    </cfRule>
  </conditionalFormatting>
  <conditionalFormatting sqref="BN13">
    <cfRule type="cellIs" dxfId="984" priority="4426" operator="lessThan">
      <formula>$C$4</formula>
    </cfRule>
  </conditionalFormatting>
  <conditionalFormatting sqref="BN14">
    <cfRule type="cellIs" dxfId="983" priority="4427" operator="lessThan">
      <formula>$C$4</formula>
    </cfRule>
  </conditionalFormatting>
  <conditionalFormatting sqref="BN14">
    <cfRule type="cellIs" dxfId="982" priority="4428" operator="lessThan">
      <formula>$C$4</formula>
    </cfRule>
  </conditionalFormatting>
  <conditionalFormatting sqref="BN15">
    <cfRule type="cellIs" dxfId="981" priority="4429" operator="lessThan">
      <formula>$C$4</formula>
    </cfRule>
  </conditionalFormatting>
  <conditionalFormatting sqref="BN15">
    <cfRule type="cellIs" dxfId="980" priority="4430" operator="lessThan">
      <formula>$C$4</formula>
    </cfRule>
  </conditionalFormatting>
  <conditionalFormatting sqref="BN16">
    <cfRule type="cellIs" dxfId="979" priority="4431" operator="lessThan">
      <formula>$C$4</formula>
    </cfRule>
  </conditionalFormatting>
  <conditionalFormatting sqref="BN16">
    <cfRule type="cellIs" dxfId="978" priority="4432" operator="lessThan">
      <formula>$C$4</formula>
    </cfRule>
  </conditionalFormatting>
  <conditionalFormatting sqref="BN17">
    <cfRule type="cellIs" dxfId="977" priority="4433" operator="lessThan">
      <formula>$C$4</formula>
    </cfRule>
  </conditionalFormatting>
  <conditionalFormatting sqref="BN17">
    <cfRule type="cellIs" dxfId="976" priority="4434" operator="lessThan">
      <formula>$C$4</formula>
    </cfRule>
  </conditionalFormatting>
  <conditionalFormatting sqref="BN18">
    <cfRule type="cellIs" dxfId="975" priority="4435" operator="lessThan">
      <formula>$C$4</formula>
    </cfRule>
  </conditionalFormatting>
  <conditionalFormatting sqref="BN18">
    <cfRule type="cellIs" dxfId="974" priority="4436" operator="lessThan">
      <formula>$C$4</formula>
    </cfRule>
  </conditionalFormatting>
  <conditionalFormatting sqref="BN19">
    <cfRule type="cellIs" dxfId="973" priority="4437" operator="lessThan">
      <formula>$C$4</formula>
    </cfRule>
  </conditionalFormatting>
  <conditionalFormatting sqref="BN19">
    <cfRule type="cellIs" dxfId="972" priority="4438" operator="lessThan">
      <formula>$C$4</formula>
    </cfRule>
  </conditionalFormatting>
  <conditionalFormatting sqref="BN20">
    <cfRule type="cellIs" dxfId="971" priority="4439" operator="lessThan">
      <formula>$C$4</formula>
    </cfRule>
  </conditionalFormatting>
  <conditionalFormatting sqref="BN20">
    <cfRule type="cellIs" dxfId="970" priority="4440" operator="lessThan">
      <formula>$C$4</formula>
    </cfRule>
  </conditionalFormatting>
  <conditionalFormatting sqref="BN21">
    <cfRule type="cellIs" dxfId="969" priority="4441" operator="lessThan">
      <formula>$C$4</formula>
    </cfRule>
  </conditionalFormatting>
  <conditionalFormatting sqref="BN21">
    <cfRule type="cellIs" dxfId="968" priority="4442" operator="lessThan">
      <formula>$C$4</formula>
    </cfRule>
  </conditionalFormatting>
  <conditionalFormatting sqref="BN22">
    <cfRule type="cellIs" dxfId="967" priority="4443" operator="lessThan">
      <formula>$C$4</formula>
    </cfRule>
  </conditionalFormatting>
  <conditionalFormatting sqref="BN22">
    <cfRule type="cellIs" dxfId="966" priority="4444" operator="lessThan">
      <formula>$C$4</formula>
    </cfRule>
  </conditionalFormatting>
  <conditionalFormatting sqref="BN23">
    <cfRule type="cellIs" dxfId="965" priority="4445" operator="lessThan">
      <formula>$C$4</formula>
    </cfRule>
  </conditionalFormatting>
  <conditionalFormatting sqref="BN23">
    <cfRule type="cellIs" dxfId="964" priority="4446" operator="lessThan">
      <formula>$C$4</formula>
    </cfRule>
  </conditionalFormatting>
  <conditionalFormatting sqref="BN24">
    <cfRule type="cellIs" dxfId="963" priority="4447" operator="lessThan">
      <formula>$C$4</formula>
    </cfRule>
  </conditionalFormatting>
  <conditionalFormatting sqref="BN24">
    <cfRule type="cellIs" dxfId="962" priority="4448" operator="lessThan">
      <formula>$C$4</formula>
    </cfRule>
  </conditionalFormatting>
  <conditionalFormatting sqref="BN25">
    <cfRule type="cellIs" dxfId="961" priority="4449" operator="lessThan">
      <formula>$C$4</formula>
    </cfRule>
  </conditionalFormatting>
  <conditionalFormatting sqref="BN25">
    <cfRule type="cellIs" dxfId="960" priority="4450" operator="lessThan">
      <formula>$C$4</formula>
    </cfRule>
  </conditionalFormatting>
  <conditionalFormatting sqref="BN26">
    <cfRule type="cellIs" dxfId="959" priority="4451" operator="lessThan">
      <formula>$C$4</formula>
    </cfRule>
  </conditionalFormatting>
  <conditionalFormatting sqref="BN26">
    <cfRule type="cellIs" dxfId="958" priority="4452" operator="lessThan">
      <formula>$C$4</formula>
    </cfRule>
  </conditionalFormatting>
  <conditionalFormatting sqref="BN27">
    <cfRule type="cellIs" dxfId="957" priority="4453" operator="lessThan">
      <formula>$C$4</formula>
    </cfRule>
  </conditionalFormatting>
  <conditionalFormatting sqref="BN27">
    <cfRule type="cellIs" dxfId="956" priority="4454" operator="lessThan">
      <formula>$C$4</formula>
    </cfRule>
  </conditionalFormatting>
  <conditionalFormatting sqref="BN28">
    <cfRule type="cellIs" dxfId="955" priority="4455" operator="lessThan">
      <formula>$C$4</formula>
    </cfRule>
  </conditionalFormatting>
  <conditionalFormatting sqref="BN28">
    <cfRule type="cellIs" dxfId="954" priority="4456" operator="lessThan">
      <formula>$C$4</formula>
    </cfRule>
  </conditionalFormatting>
  <conditionalFormatting sqref="BN29">
    <cfRule type="cellIs" dxfId="953" priority="4457" operator="lessThan">
      <formula>$C$4</formula>
    </cfRule>
  </conditionalFormatting>
  <conditionalFormatting sqref="BN29">
    <cfRule type="cellIs" dxfId="952" priority="4458" operator="lessThan">
      <formula>$C$4</formula>
    </cfRule>
  </conditionalFormatting>
  <conditionalFormatting sqref="BN30">
    <cfRule type="cellIs" dxfId="951" priority="4459" operator="lessThan">
      <formula>$C$4</formula>
    </cfRule>
  </conditionalFormatting>
  <conditionalFormatting sqref="BN30">
    <cfRule type="cellIs" dxfId="950" priority="4460" operator="lessThan">
      <formula>$C$4</formula>
    </cfRule>
  </conditionalFormatting>
  <conditionalFormatting sqref="BN31">
    <cfRule type="cellIs" dxfId="949" priority="4461" operator="lessThan">
      <formula>$C$4</formula>
    </cfRule>
  </conditionalFormatting>
  <conditionalFormatting sqref="BN31">
    <cfRule type="cellIs" dxfId="948" priority="4462" operator="lessThan">
      <formula>$C$4</formula>
    </cfRule>
  </conditionalFormatting>
  <conditionalFormatting sqref="BN32">
    <cfRule type="cellIs" dxfId="947" priority="4463" operator="lessThan">
      <formula>$C$4</formula>
    </cfRule>
  </conditionalFormatting>
  <conditionalFormatting sqref="BN32">
    <cfRule type="cellIs" dxfId="946" priority="4464" operator="lessThan">
      <formula>$C$4</formula>
    </cfRule>
  </conditionalFormatting>
  <conditionalFormatting sqref="BN33">
    <cfRule type="cellIs" dxfId="945" priority="4465" operator="lessThan">
      <formula>$C$4</formula>
    </cfRule>
  </conditionalFormatting>
  <conditionalFormatting sqref="BN33">
    <cfRule type="cellIs" dxfId="944" priority="4466" operator="lessThan">
      <formula>$C$4</formula>
    </cfRule>
  </conditionalFormatting>
  <conditionalFormatting sqref="BN34">
    <cfRule type="cellIs" dxfId="943" priority="4467" operator="lessThan">
      <formula>$C$4</formula>
    </cfRule>
  </conditionalFormatting>
  <conditionalFormatting sqref="BN34">
    <cfRule type="cellIs" dxfId="942" priority="4468" operator="lessThan">
      <formula>$C$4</formula>
    </cfRule>
  </conditionalFormatting>
  <conditionalFormatting sqref="BN35">
    <cfRule type="cellIs" dxfId="941" priority="4469" operator="lessThan">
      <formula>$C$4</formula>
    </cfRule>
  </conditionalFormatting>
  <conditionalFormatting sqref="BN35">
    <cfRule type="cellIs" dxfId="940" priority="4470" operator="lessThan">
      <formula>$C$4</formula>
    </cfRule>
  </conditionalFormatting>
  <conditionalFormatting sqref="BN36">
    <cfRule type="cellIs" dxfId="939" priority="4471" operator="lessThan">
      <formula>$C$4</formula>
    </cfRule>
  </conditionalFormatting>
  <conditionalFormatting sqref="BN36">
    <cfRule type="cellIs" dxfId="938" priority="4472" operator="lessThan">
      <formula>$C$4</formula>
    </cfRule>
  </conditionalFormatting>
  <conditionalFormatting sqref="BN37">
    <cfRule type="cellIs" dxfId="937" priority="4473" operator="lessThan">
      <formula>$C$4</formula>
    </cfRule>
  </conditionalFormatting>
  <conditionalFormatting sqref="BN37">
    <cfRule type="cellIs" dxfId="936" priority="4474" operator="lessThan">
      <formula>$C$4</formula>
    </cfRule>
  </conditionalFormatting>
  <conditionalFormatting sqref="BN38">
    <cfRule type="cellIs" dxfId="935" priority="4475" operator="lessThan">
      <formula>$C$4</formula>
    </cfRule>
  </conditionalFormatting>
  <conditionalFormatting sqref="BN38">
    <cfRule type="cellIs" dxfId="934" priority="4476" operator="lessThan">
      <formula>$C$4</formula>
    </cfRule>
  </conditionalFormatting>
  <conditionalFormatting sqref="BN39">
    <cfRule type="cellIs" dxfId="933" priority="4477" operator="lessThan">
      <formula>$C$4</formula>
    </cfRule>
  </conditionalFormatting>
  <conditionalFormatting sqref="BN39">
    <cfRule type="cellIs" dxfId="932" priority="4478" operator="lessThan">
      <formula>$C$4</formula>
    </cfRule>
  </conditionalFormatting>
  <conditionalFormatting sqref="BN40">
    <cfRule type="cellIs" dxfId="931" priority="4479" operator="lessThan">
      <formula>$C$4</formula>
    </cfRule>
  </conditionalFormatting>
  <conditionalFormatting sqref="BN40">
    <cfRule type="cellIs" dxfId="930" priority="4480" operator="lessThan">
      <formula>$C$4</formula>
    </cfRule>
  </conditionalFormatting>
  <conditionalFormatting sqref="BN41">
    <cfRule type="cellIs" dxfId="929" priority="4481" operator="lessThan">
      <formula>$C$4</formula>
    </cfRule>
  </conditionalFormatting>
  <conditionalFormatting sqref="BN41">
    <cfRule type="cellIs" dxfId="928" priority="4482" operator="lessThan">
      <formula>$C$4</formula>
    </cfRule>
  </conditionalFormatting>
  <conditionalFormatting sqref="BN42">
    <cfRule type="cellIs" dxfId="927" priority="4483" operator="lessThan">
      <formula>$C$4</formula>
    </cfRule>
  </conditionalFormatting>
  <conditionalFormatting sqref="BN42">
    <cfRule type="cellIs" dxfId="926" priority="4484" operator="lessThan">
      <formula>$C$4</formula>
    </cfRule>
  </conditionalFormatting>
  <conditionalFormatting sqref="BN43">
    <cfRule type="cellIs" dxfId="925" priority="4485" operator="lessThan">
      <formula>$C$4</formula>
    </cfRule>
  </conditionalFormatting>
  <conditionalFormatting sqref="BN43">
    <cfRule type="cellIs" dxfId="924" priority="4486" operator="lessThan">
      <formula>$C$4</formula>
    </cfRule>
  </conditionalFormatting>
  <conditionalFormatting sqref="BN44">
    <cfRule type="cellIs" dxfId="923" priority="4487" operator="lessThan">
      <formula>$C$4</formula>
    </cfRule>
  </conditionalFormatting>
  <conditionalFormatting sqref="BN44">
    <cfRule type="cellIs" dxfId="922" priority="4488" operator="lessThan">
      <formula>$C$4</formula>
    </cfRule>
  </conditionalFormatting>
  <conditionalFormatting sqref="BN45">
    <cfRule type="cellIs" dxfId="921" priority="4489" operator="lessThan">
      <formula>$C$4</formula>
    </cfRule>
  </conditionalFormatting>
  <conditionalFormatting sqref="BN45">
    <cfRule type="cellIs" dxfId="920" priority="4490" operator="lessThan">
      <formula>$C$4</formula>
    </cfRule>
  </conditionalFormatting>
  <conditionalFormatting sqref="BN46">
    <cfRule type="cellIs" dxfId="919" priority="4491" operator="lessThan">
      <formula>$C$4</formula>
    </cfRule>
  </conditionalFormatting>
  <conditionalFormatting sqref="BN46">
    <cfRule type="cellIs" dxfId="918" priority="4492" operator="lessThan">
      <formula>$C$4</formula>
    </cfRule>
  </conditionalFormatting>
  <conditionalFormatting sqref="BN47">
    <cfRule type="cellIs" dxfId="917" priority="4493" operator="lessThan">
      <formula>$C$4</formula>
    </cfRule>
  </conditionalFormatting>
  <conditionalFormatting sqref="BN47">
    <cfRule type="cellIs" dxfId="916" priority="4494" operator="lessThan">
      <formula>$C$4</formula>
    </cfRule>
  </conditionalFormatting>
  <conditionalFormatting sqref="BN48">
    <cfRule type="cellIs" dxfId="915" priority="4495" operator="lessThan">
      <formula>$C$4</formula>
    </cfRule>
  </conditionalFormatting>
  <conditionalFormatting sqref="BN48">
    <cfRule type="cellIs" dxfId="914" priority="4496" operator="lessThan">
      <formula>$C$4</formula>
    </cfRule>
  </conditionalFormatting>
  <conditionalFormatting sqref="BN49">
    <cfRule type="cellIs" dxfId="913" priority="4497" operator="lessThan">
      <formula>$C$4</formula>
    </cfRule>
  </conditionalFormatting>
  <conditionalFormatting sqref="BN49">
    <cfRule type="cellIs" dxfId="912" priority="4498" operator="lessThan">
      <formula>$C$4</formula>
    </cfRule>
  </conditionalFormatting>
  <conditionalFormatting sqref="BN50">
    <cfRule type="cellIs" dxfId="911" priority="4499" operator="lessThan">
      <formula>$C$4</formula>
    </cfRule>
  </conditionalFormatting>
  <conditionalFormatting sqref="BN50">
    <cfRule type="cellIs" dxfId="910" priority="4500" operator="lessThan">
      <formula>$C$4</formula>
    </cfRule>
  </conditionalFormatting>
  <conditionalFormatting sqref="BN51">
    <cfRule type="cellIs" dxfId="909" priority="4501" operator="lessThan">
      <formula>$C$4</formula>
    </cfRule>
  </conditionalFormatting>
  <conditionalFormatting sqref="BN51">
    <cfRule type="cellIs" dxfId="908" priority="4502" operator="lessThan">
      <formula>$C$4</formula>
    </cfRule>
  </conditionalFormatting>
  <conditionalFormatting sqref="BN52">
    <cfRule type="cellIs" dxfId="907" priority="4503" operator="lessThan">
      <formula>$C$4</formula>
    </cfRule>
  </conditionalFormatting>
  <conditionalFormatting sqref="BN52">
    <cfRule type="cellIs" dxfId="906" priority="4504" operator="lessThan">
      <formula>$C$4</formula>
    </cfRule>
  </conditionalFormatting>
  <conditionalFormatting sqref="BN53">
    <cfRule type="cellIs" dxfId="905" priority="4505" operator="lessThan">
      <formula>$C$4</formula>
    </cfRule>
  </conditionalFormatting>
  <conditionalFormatting sqref="BN53">
    <cfRule type="cellIs" dxfId="904" priority="4506" operator="lessThan">
      <formula>$C$4</formula>
    </cfRule>
  </conditionalFormatting>
  <conditionalFormatting sqref="BN54">
    <cfRule type="cellIs" dxfId="903" priority="4507" operator="lessThan">
      <formula>$C$4</formula>
    </cfRule>
  </conditionalFormatting>
  <conditionalFormatting sqref="BN54">
    <cfRule type="cellIs" dxfId="902" priority="4508" operator="lessThan">
      <formula>$C$4</formula>
    </cfRule>
  </conditionalFormatting>
  <conditionalFormatting sqref="BN55">
    <cfRule type="cellIs" dxfId="901" priority="4509" operator="lessThan">
      <formula>$C$4</formula>
    </cfRule>
  </conditionalFormatting>
  <conditionalFormatting sqref="BN55">
    <cfRule type="cellIs" dxfId="900" priority="4510" operator="lessThan">
      <formula>$C$4</formula>
    </cfRule>
  </conditionalFormatting>
  <conditionalFormatting sqref="BN56">
    <cfRule type="cellIs" dxfId="899" priority="4511" operator="lessThan">
      <formula>$C$4</formula>
    </cfRule>
  </conditionalFormatting>
  <conditionalFormatting sqref="BN56">
    <cfRule type="cellIs" dxfId="898" priority="4512" operator="lessThan">
      <formula>$C$4</formula>
    </cfRule>
  </conditionalFormatting>
  <conditionalFormatting sqref="BN57">
    <cfRule type="cellIs" dxfId="897" priority="4513" operator="lessThan">
      <formula>$C$4</formula>
    </cfRule>
  </conditionalFormatting>
  <conditionalFormatting sqref="BN57">
    <cfRule type="cellIs" dxfId="896" priority="4514" operator="lessThan">
      <formula>$C$4</formula>
    </cfRule>
  </conditionalFormatting>
  <conditionalFormatting sqref="BN58">
    <cfRule type="cellIs" dxfId="895" priority="4515" operator="lessThan">
      <formula>$C$4</formula>
    </cfRule>
  </conditionalFormatting>
  <conditionalFormatting sqref="BN58">
    <cfRule type="cellIs" dxfId="894" priority="4516" operator="lessThan">
      <formula>$C$4</formula>
    </cfRule>
  </conditionalFormatting>
  <conditionalFormatting sqref="BN59">
    <cfRule type="cellIs" dxfId="893" priority="4517" operator="lessThan">
      <formula>$C$4</formula>
    </cfRule>
  </conditionalFormatting>
  <conditionalFormatting sqref="BN59">
    <cfRule type="cellIs" dxfId="892" priority="4518" operator="lessThan">
      <formula>$C$4</formula>
    </cfRule>
  </conditionalFormatting>
  <conditionalFormatting sqref="BN60">
    <cfRule type="cellIs" dxfId="891" priority="4519" operator="lessThan">
      <formula>$C$4</formula>
    </cfRule>
  </conditionalFormatting>
  <conditionalFormatting sqref="BN60">
    <cfRule type="cellIs" dxfId="890" priority="4520" operator="lessThan">
      <formula>$C$4</formula>
    </cfRule>
  </conditionalFormatting>
  <conditionalFormatting sqref="BO11">
    <cfRule type="cellIs" dxfId="889" priority="4521" operator="lessThan">
      <formula>$C$4</formula>
    </cfRule>
  </conditionalFormatting>
  <conditionalFormatting sqref="BO11">
    <cfRule type="cellIs" dxfId="888" priority="4522" operator="lessThan">
      <formula>$C$4</formula>
    </cfRule>
  </conditionalFormatting>
  <conditionalFormatting sqref="BO12">
    <cfRule type="cellIs" dxfId="887" priority="4523" operator="lessThan">
      <formula>$C$4</formula>
    </cfRule>
  </conditionalFormatting>
  <conditionalFormatting sqref="BO12">
    <cfRule type="cellIs" dxfId="886" priority="4524" operator="lessThan">
      <formula>$C$4</formula>
    </cfRule>
  </conditionalFormatting>
  <conditionalFormatting sqref="BO13">
    <cfRule type="cellIs" dxfId="885" priority="4525" operator="lessThan">
      <formula>$C$4</formula>
    </cfRule>
  </conditionalFormatting>
  <conditionalFormatting sqref="BO13">
    <cfRule type="cellIs" dxfId="884" priority="4526" operator="lessThan">
      <formula>$C$4</formula>
    </cfRule>
  </conditionalFormatting>
  <conditionalFormatting sqref="BO14">
    <cfRule type="cellIs" dxfId="883" priority="4527" operator="lessThan">
      <formula>$C$4</formula>
    </cfRule>
  </conditionalFormatting>
  <conditionalFormatting sqref="BO14">
    <cfRule type="cellIs" dxfId="882" priority="4528" operator="lessThan">
      <formula>$C$4</formula>
    </cfRule>
  </conditionalFormatting>
  <conditionalFormatting sqref="BO15">
    <cfRule type="cellIs" dxfId="881" priority="4529" operator="lessThan">
      <formula>$C$4</formula>
    </cfRule>
  </conditionalFormatting>
  <conditionalFormatting sqref="BO15">
    <cfRule type="cellIs" dxfId="880" priority="4530" operator="lessThan">
      <formula>$C$4</formula>
    </cfRule>
  </conditionalFormatting>
  <conditionalFormatting sqref="BO16">
    <cfRule type="cellIs" dxfId="879" priority="4531" operator="lessThan">
      <formula>$C$4</formula>
    </cfRule>
  </conditionalFormatting>
  <conditionalFormatting sqref="BO16">
    <cfRule type="cellIs" dxfId="878" priority="4532" operator="lessThan">
      <formula>$C$4</formula>
    </cfRule>
  </conditionalFormatting>
  <conditionalFormatting sqref="BO17">
    <cfRule type="cellIs" dxfId="877" priority="4533" operator="lessThan">
      <formula>$C$4</formula>
    </cfRule>
  </conditionalFormatting>
  <conditionalFormatting sqref="BO17">
    <cfRule type="cellIs" dxfId="876" priority="4534" operator="lessThan">
      <formula>$C$4</formula>
    </cfRule>
  </conditionalFormatting>
  <conditionalFormatting sqref="BO18">
    <cfRule type="cellIs" dxfId="875" priority="4535" operator="lessThan">
      <formula>$C$4</formula>
    </cfRule>
  </conditionalFormatting>
  <conditionalFormatting sqref="BO18">
    <cfRule type="cellIs" dxfId="874" priority="4536" operator="lessThan">
      <formula>$C$4</formula>
    </cfRule>
  </conditionalFormatting>
  <conditionalFormatting sqref="BO19">
    <cfRule type="cellIs" dxfId="873" priority="4537" operator="lessThan">
      <formula>$C$4</formula>
    </cfRule>
  </conditionalFormatting>
  <conditionalFormatting sqref="BO19">
    <cfRule type="cellIs" dxfId="872" priority="4538" operator="lessThan">
      <formula>$C$4</formula>
    </cfRule>
  </conditionalFormatting>
  <conditionalFormatting sqref="BO20">
    <cfRule type="cellIs" dxfId="871" priority="4539" operator="lessThan">
      <formula>$C$4</formula>
    </cfRule>
  </conditionalFormatting>
  <conditionalFormatting sqref="BO20">
    <cfRule type="cellIs" dxfId="870" priority="4540" operator="lessThan">
      <formula>$C$4</formula>
    </cfRule>
  </conditionalFormatting>
  <conditionalFormatting sqref="BO21">
    <cfRule type="cellIs" dxfId="869" priority="4541" operator="lessThan">
      <formula>$C$4</formula>
    </cfRule>
  </conditionalFormatting>
  <conditionalFormatting sqref="BO21">
    <cfRule type="cellIs" dxfId="868" priority="4542" operator="lessThan">
      <formula>$C$4</formula>
    </cfRule>
  </conditionalFormatting>
  <conditionalFormatting sqref="BO22">
    <cfRule type="cellIs" dxfId="867" priority="4543" operator="lessThan">
      <formula>$C$4</formula>
    </cfRule>
  </conditionalFormatting>
  <conditionalFormatting sqref="BO22">
    <cfRule type="cellIs" dxfId="866" priority="4544" operator="lessThan">
      <formula>$C$4</formula>
    </cfRule>
  </conditionalFormatting>
  <conditionalFormatting sqref="BO23">
    <cfRule type="cellIs" dxfId="865" priority="4545" operator="lessThan">
      <formula>$C$4</formula>
    </cfRule>
  </conditionalFormatting>
  <conditionalFormatting sqref="BO23">
    <cfRule type="cellIs" dxfId="864" priority="4546" operator="lessThan">
      <formula>$C$4</formula>
    </cfRule>
  </conditionalFormatting>
  <conditionalFormatting sqref="BO24">
    <cfRule type="cellIs" dxfId="863" priority="4547" operator="lessThan">
      <formula>$C$4</formula>
    </cfRule>
  </conditionalFormatting>
  <conditionalFormatting sqref="BO24">
    <cfRule type="cellIs" dxfId="862" priority="4548" operator="lessThan">
      <formula>$C$4</formula>
    </cfRule>
  </conditionalFormatting>
  <conditionalFormatting sqref="BO25">
    <cfRule type="cellIs" dxfId="861" priority="4549" operator="lessThan">
      <formula>$C$4</formula>
    </cfRule>
  </conditionalFormatting>
  <conditionalFormatting sqref="BO25">
    <cfRule type="cellIs" dxfId="860" priority="4550" operator="lessThan">
      <formula>$C$4</formula>
    </cfRule>
  </conditionalFormatting>
  <conditionalFormatting sqref="BO26">
    <cfRule type="cellIs" dxfId="859" priority="4551" operator="lessThan">
      <formula>$C$4</formula>
    </cfRule>
  </conditionalFormatting>
  <conditionalFormatting sqref="BO26">
    <cfRule type="cellIs" dxfId="858" priority="4552" operator="lessThan">
      <formula>$C$4</formula>
    </cfRule>
  </conditionalFormatting>
  <conditionalFormatting sqref="BO27">
    <cfRule type="cellIs" dxfId="857" priority="4553" operator="lessThan">
      <formula>$C$4</formula>
    </cfRule>
  </conditionalFormatting>
  <conditionalFormatting sqref="BO27">
    <cfRule type="cellIs" dxfId="856" priority="4554" operator="lessThan">
      <formula>$C$4</formula>
    </cfRule>
  </conditionalFormatting>
  <conditionalFormatting sqref="BO28">
    <cfRule type="cellIs" dxfId="855" priority="4555" operator="lessThan">
      <formula>$C$4</formula>
    </cfRule>
  </conditionalFormatting>
  <conditionalFormatting sqref="BO28">
    <cfRule type="cellIs" dxfId="854" priority="4556" operator="lessThan">
      <formula>$C$4</formula>
    </cfRule>
  </conditionalFormatting>
  <conditionalFormatting sqref="BO29">
    <cfRule type="cellIs" dxfId="853" priority="4557" operator="lessThan">
      <formula>$C$4</formula>
    </cfRule>
  </conditionalFormatting>
  <conditionalFormatting sqref="BO29">
    <cfRule type="cellIs" dxfId="852" priority="4558" operator="lessThan">
      <formula>$C$4</formula>
    </cfRule>
  </conditionalFormatting>
  <conditionalFormatting sqref="BO30">
    <cfRule type="cellIs" dxfId="851" priority="4559" operator="lessThan">
      <formula>$C$4</formula>
    </cfRule>
  </conditionalFormatting>
  <conditionalFormatting sqref="BO30">
    <cfRule type="cellIs" dxfId="850" priority="4560" operator="lessThan">
      <formula>$C$4</formula>
    </cfRule>
  </conditionalFormatting>
  <conditionalFormatting sqref="BO31">
    <cfRule type="cellIs" dxfId="849" priority="4561" operator="lessThan">
      <formula>$C$4</formula>
    </cfRule>
  </conditionalFormatting>
  <conditionalFormatting sqref="BO31">
    <cfRule type="cellIs" dxfId="848" priority="4562" operator="lessThan">
      <formula>$C$4</formula>
    </cfRule>
  </conditionalFormatting>
  <conditionalFormatting sqref="BO32">
    <cfRule type="cellIs" dxfId="847" priority="4563" operator="lessThan">
      <formula>$C$4</formula>
    </cfRule>
  </conditionalFormatting>
  <conditionalFormatting sqref="BO32">
    <cfRule type="cellIs" dxfId="846" priority="4564" operator="lessThan">
      <formula>$C$4</formula>
    </cfRule>
  </conditionalFormatting>
  <conditionalFormatting sqref="BO33">
    <cfRule type="cellIs" dxfId="845" priority="4565" operator="lessThan">
      <formula>$C$4</formula>
    </cfRule>
  </conditionalFormatting>
  <conditionalFormatting sqref="BO33">
    <cfRule type="cellIs" dxfId="844" priority="4566" operator="lessThan">
      <formula>$C$4</formula>
    </cfRule>
  </conditionalFormatting>
  <conditionalFormatting sqref="BO34">
    <cfRule type="cellIs" dxfId="843" priority="4567" operator="lessThan">
      <formula>$C$4</formula>
    </cfRule>
  </conditionalFormatting>
  <conditionalFormatting sqref="BO34">
    <cfRule type="cellIs" dxfId="842" priority="4568" operator="lessThan">
      <formula>$C$4</formula>
    </cfRule>
  </conditionalFormatting>
  <conditionalFormatting sqref="BO35">
    <cfRule type="cellIs" dxfId="841" priority="4569" operator="lessThan">
      <formula>$C$4</formula>
    </cfRule>
  </conditionalFormatting>
  <conditionalFormatting sqref="BO35">
    <cfRule type="cellIs" dxfId="840" priority="4570" operator="lessThan">
      <formula>$C$4</formula>
    </cfRule>
  </conditionalFormatting>
  <conditionalFormatting sqref="BO36">
    <cfRule type="cellIs" dxfId="839" priority="4571" operator="lessThan">
      <formula>$C$4</formula>
    </cfRule>
  </conditionalFormatting>
  <conditionalFormatting sqref="BO36">
    <cfRule type="cellIs" dxfId="838" priority="4572" operator="lessThan">
      <formula>$C$4</formula>
    </cfRule>
  </conditionalFormatting>
  <conditionalFormatting sqref="BO37">
    <cfRule type="cellIs" dxfId="837" priority="4573" operator="lessThan">
      <formula>$C$4</formula>
    </cfRule>
  </conditionalFormatting>
  <conditionalFormatting sqref="BO37">
    <cfRule type="cellIs" dxfId="836" priority="4574" operator="lessThan">
      <formula>$C$4</formula>
    </cfRule>
  </conditionalFormatting>
  <conditionalFormatting sqref="BO38">
    <cfRule type="cellIs" dxfId="835" priority="4575" operator="lessThan">
      <formula>$C$4</formula>
    </cfRule>
  </conditionalFormatting>
  <conditionalFormatting sqref="BO38">
    <cfRule type="cellIs" dxfId="834" priority="4576" operator="lessThan">
      <formula>$C$4</formula>
    </cfRule>
  </conditionalFormatting>
  <conditionalFormatting sqref="BO39">
    <cfRule type="cellIs" dxfId="833" priority="4577" operator="lessThan">
      <formula>$C$4</formula>
    </cfRule>
  </conditionalFormatting>
  <conditionalFormatting sqref="BO39">
    <cfRule type="cellIs" dxfId="832" priority="4578" operator="lessThan">
      <formula>$C$4</formula>
    </cfRule>
  </conditionalFormatting>
  <conditionalFormatting sqref="BO40">
    <cfRule type="cellIs" dxfId="831" priority="4579" operator="lessThan">
      <formula>$C$4</formula>
    </cfRule>
  </conditionalFormatting>
  <conditionalFormatting sqref="BO40">
    <cfRule type="cellIs" dxfId="830" priority="4580" operator="lessThan">
      <formula>$C$4</formula>
    </cfRule>
  </conditionalFormatting>
  <conditionalFormatting sqref="BO41">
    <cfRule type="cellIs" dxfId="829" priority="4581" operator="lessThan">
      <formula>$C$4</formula>
    </cfRule>
  </conditionalFormatting>
  <conditionalFormatting sqref="BO41">
    <cfRule type="cellIs" dxfId="828" priority="4582" operator="lessThan">
      <formula>$C$4</formula>
    </cfRule>
  </conditionalFormatting>
  <conditionalFormatting sqref="BO42">
    <cfRule type="cellIs" dxfId="827" priority="4583" operator="lessThan">
      <formula>$C$4</formula>
    </cfRule>
  </conditionalFormatting>
  <conditionalFormatting sqref="BO42">
    <cfRule type="cellIs" dxfId="826" priority="4584" operator="lessThan">
      <formula>$C$4</formula>
    </cfRule>
  </conditionalFormatting>
  <conditionalFormatting sqref="BO43">
    <cfRule type="cellIs" dxfId="825" priority="4585" operator="lessThan">
      <formula>$C$4</formula>
    </cfRule>
  </conditionalFormatting>
  <conditionalFormatting sqref="BO43">
    <cfRule type="cellIs" dxfId="824" priority="4586" operator="lessThan">
      <formula>$C$4</formula>
    </cfRule>
  </conditionalFormatting>
  <conditionalFormatting sqref="BO44">
    <cfRule type="cellIs" dxfId="823" priority="4587" operator="lessThan">
      <formula>$C$4</formula>
    </cfRule>
  </conditionalFormatting>
  <conditionalFormatting sqref="BO44">
    <cfRule type="cellIs" dxfId="822" priority="4588" operator="lessThan">
      <formula>$C$4</formula>
    </cfRule>
  </conditionalFormatting>
  <conditionalFormatting sqref="BO45">
    <cfRule type="cellIs" dxfId="821" priority="4589" operator="lessThan">
      <formula>$C$4</formula>
    </cfRule>
  </conditionalFormatting>
  <conditionalFormatting sqref="BO45">
    <cfRule type="cellIs" dxfId="820" priority="4590" operator="lessThan">
      <formula>$C$4</formula>
    </cfRule>
  </conditionalFormatting>
  <conditionalFormatting sqref="BO46">
    <cfRule type="cellIs" dxfId="819" priority="4591" operator="lessThan">
      <formula>$C$4</formula>
    </cfRule>
  </conditionalFormatting>
  <conditionalFormatting sqref="BO46">
    <cfRule type="cellIs" dxfId="818" priority="4592" operator="lessThan">
      <formula>$C$4</formula>
    </cfRule>
  </conditionalFormatting>
  <conditionalFormatting sqref="BO47">
    <cfRule type="cellIs" dxfId="817" priority="4593" operator="lessThan">
      <formula>$C$4</formula>
    </cfRule>
  </conditionalFormatting>
  <conditionalFormatting sqref="BO47">
    <cfRule type="cellIs" dxfId="816" priority="4594" operator="lessThan">
      <formula>$C$4</formula>
    </cfRule>
  </conditionalFormatting>
  <conditionalFormatting sqref="BO48">
    <cfRule type="cellIs" dxfId="815" priority="4595" operator="lessThan">
      <formula>$C$4</formula>
    </cfRule>
  </conditionalFormatting>
  <conditionalFormatting sqref="BO48">
    <cfRule type="cellIs" dxfId="814" priority="4596" operator="lessThan">
      <formula>$C$4</formula>
    </cfRule>
  </conditionalFormatting>
  <conditionalFormatting sqref="BO49">
    <cfRule type="cellIs" dxfId="813" priority="4597" operator="lessThan">
      <formula>$C$4</formula>
    </cfRule>
  </conditionalFormatting>
  <conditionalFormatting sqref="BO49">
    <cfRule type="cellIs" dxfId="812" priority="4598" operator="lessThan">
      <formula>$C$4</formula>
    </cfRule>
  </conditionalFormatting>
  <conditionalFormatting sqref="BO50">
    <cfRule type="cellIs" dxfId="811" priority="4599" operator="lessThan">
      <formula>$C$4</formula>
    </cfRule>
  </conditionalFormatting>
  <conditionalFormatting sqref="BO50">
    <cfRule type="cellIs" dxfId="810" priority="4600" operator="lessThan">
      <formula>$C$4</formula>
    </cfRule>
  </conditionalFormatting>
  <conditionalFormatting sqref="BO51">
    <cfRule type="cellIs" dxfId="809" priority="4601" operator="lessThan">
      <formula>$C$4</formula>
    </cfRule>
  </conditionalFormatting>
  <conditionalFormatting sqref="BO51">
    <cfRule type="cellIs" dxfId="808" priority="4602" operator="lessThan">
      <formula>$C$4</formula>
    </cfRule>
  </conditionalFormatting>
  <conditionalFormatting sqref="BO52">
    <cfRule type="cellIs" dxfId="807" priority="4603" operator="lessThan">
      <formula>$C$4</formula>
    </cfRule>
  </conditionalFormatting>
  <conditionalFormatting sqref="BO52">
    <cfRule type="cellIs" dxfId="806" priority="4604" operator="lessThan">
      <formula>$C$4</formula>
    </cfRule>
  </conditionalFormatting>
  <conditionalFormatting sqref="BO53">
    <cfRule type="cellIs" dxfId="805" priority="4605" operator="lessThan">
      <formula>$C$4</formula>
    </cfRule>
  </conditionalFormatting>
  <conditionalFormatting sqref="BO53">
    <cfRule type="cellIs" dxfId="804" priority="4606" operator="lessThan">
      <formula>$C$4</formula>
    </cfRule>
  </conditionalFormatting>
  <conditionalFormatting sqref="BO54">
    <cfRule type="cellIs" dxfId="803" priority="4607" operator="lessThan">
      <formula>$C$4</formula>
    </cfRule>
  </conditionalFormatting>
  <conditionalFormatting sqref="BO54">
    <cfRule type="cellIs" dxfId="802" priority="4608" operator="lessThan">
      <formula>$C$4</formula>
    </cfRule>
  </conditionalFormatting>
  <conditionalFormatting sqref="BO55">
    <cfRule type="cellIs" dxfId="801" priority="4609" operator="lessThan">
      <formula>$C$4</formula>
    </cfRule>
  </conditionalFormatting>
  <conditionalFormatting sqref="BO55">
    <cfRule type="cellIs" dxfId="800" priority="4610" operator="lessThan">
      <formula>$C$4</formula>
    </cfRule>
  </conditionalFormatting>
  <conditionalFormatting sqref="BO56">
    <cfRule type="cellIs" dxfId="799" priority="4611" operator="lessThan">
      <formula>$C$4</formula>
    </cfRule>
  </conditionalFormatting>
  <conditionalFormatting sqref="BO56">
    <cfRule type="cellIs" dxfId="798" priority="4612" operator="lessThan">
      <formula>$C$4</formula>
    </cfRule>
  </conditionalFormatting>
  <conditionalFormatting sqref="BO57">
    <cfRule type="cellIs" dxfId="797" priority="4613" operator="lessThan">
      <formula>$C$4</formula>
    </cfRule>
  </conditionalFormatting>
  <conditionalFormatting sqref="BO57">
    <cfRule type="cellIs" dxfId="796" priority="4614" operator="lessThan">
      <formula>$C$4</formula>
    </cfRule>
  </conditionalFormatting>
  <conditionalFormatting sqref="BO58">
    <cfRule type="cellIs" dxfId="795" priority="4615" operator="lessThan">
      <formula>$C$4</formula>
    </cfRule>
  </conditionalFormatting>
  <conditionalFormatting sqref="BO58">
    <cfRule type="cellIs" dxfId="794" priority="4616" operator="lessThan">
      <formula>$C$4</formula>
    </cfRule>
  </conditionalFormatting>
  <conditionalFormatting sqref="BO59">
    <cfRule type="cellIs" dxfId="793" priority="4617" operator="lessThan">
      <formula>$C$4</formula>
    </cfRule>
  </conditionalFormatting>
  <conditionalFormatting sqref="BO59">
    <cfRule type="cellIs" dxfId="792" priority="4618" operator="lessThan">
      <formula>$C$4</formula>
    </cfRule>
  </conditionalFormatting>
  <conditionalFormatting sqref="BO60">
    <cfRule type="cellIs" dxfId="791" priority="4619" operator="lessThan">
      <formula>$C$4</formula>
    </cfRule>
  </conditionalFormatting>
  <conditionalFormatting sqref="BO60">
    <cfRule type="cellIs" dxfId="790" priority="4620" operator="lessThan">
      <formula>$C$4</formula>
    </cfRule>
  </conditionalFormatting>
  <conditionalFormatting sqref="BP11">
    <cfRule type="cellIs" dxfId="789" priority="4621" operator="lessThan">
      <formula>$C$4</formula>
    </cfRule>
  </conditionalFormatting>
  <conditionalFormatting sqref="BP11">
    <cfRule type="cellIs" dxfId="788" priority="4622" operator="lessThan">
      <formula>$C$4</formula>
    </cfRule>
  </conditionalFormatting>
  <conditionalFormatting sqref="BP12">
    <cfRule type="cellIs" dxfId="787" priority="4623" operator="lessThan">
      <formula>$C$4</formula>
    </cfRule>
  </conditionalFormatting>
  <conditionalFormatting sqref="BP12">
    <cfRule type="cellIs" dxfId="786" priority="4624" operator="lessThan">
      <formula>$C$4</formula>
    </cfRule>
  </conditionalFormatting>
  <conditionalFormatting sqref="BP13">
    <cfRule type="cellIs" dxfId="785" priority="4625" operator="lessThan">
      <formula>$C$4</formula>
    </cfRule>
  </conditionalFormatting>
  <conditionalFormatting sqref="BP13">
    <cfRule type="cellIs" dxfId="784" priority="4626" operator="lessThan">
      <formula>$C$4</formula>
    </cfRule>
  </conditionalFormatting>
  <conditionalFormatting sqref="BP14">
    <cfRule type="cellIs" dxfId="783" priority="4627" operator="lessThan">
      <formula>$C$4</formula>
    </cfRule>
  </conditionalFormatting>
  <conditionalFormatting sqref="BP14">
    <cfRule type="cellIs" dxfId="782" priority="4628" operator="lessThan">
      <formula>$C$4</formula>
    </cfRule>
  </conditionalFormatting>
  <conditionalFormatting sqref="BP15">
    <cfRule type="cellIs" dxfId="781" priority="4629" operator="lessThan">
      <formula>$C$4</formula>
    </cfRule>
  </conditionalFormatting>
  <conditionalFormatting sqref="BP15">
    <cfRule type="cellIs" dxfId="780" priority="4630" operator="lessThan">
      <formula>$C$4</formula>
    </cfRule>
  </conditionalFormatting>
  <conditionalFormatting sqref="BP16">
    <cfRule type="cellIs" dxfId="779" priority="4631" operator="lessThan">
      <formula>$C$4</formula>
    </cfRule>
  </conditionalFormatting>
  <conditionalFormatting sqref="BP16">
    <cfRule type="cellIs" dxfId="778" priority="4632" operator="lessThan">
      <formula>$C$4</formula>
    </cfRule>
  </conditionalFormatting>
  <conditionalFormatting sqref="BP17">
    <cfRule type="cellIs" dxfId="777" priority="4633" operator="lessThan">
      <formula>$C$4</formula>
    </cfRule>
  </conditionalFormatting>
  <conditionalFormatting sqref="BP17">
    <cfRule type="cellIs" dxfId="776" priority="4634" operator="lessThan">
      <formula>$C$4</formula>
    </cfRule>
  </conditionalFormatting>
  <conditionalFormatting sqref="BP18">
    <cfRule type="cellIs" dxfId="775" priority="4635" operator="lessThan">
      <formula>$C$4</formula>
    </cfRule>
  </conditionalFormatting>
  <conditionalFormatting sqref="BP18">
    <cfRule type="cellIs" dxfId="774" priority="4636" operator="lessThan">
      <formula>$C$4</formula>
    </cfRule>
  </conditionalFormatting>
  <conditionalFormatting sqref="BP19">
    <cfRule type="cellIs" dxfId="773" priority="4637" operator="lessThan">
      <formula>$C$4</formula>
    </cfRule>
  </conditionalFormatting>
  <conditionalFormatting sqref="BP19">
    <cfRule type="cellIs" dxfId="772" priority="4638" operator="lessThan">
      <formula>$C$4</formula>
    </cfRule>
  </conditionalFormatting>
  <conditionalFormatting sqref="BP20">
    <cfRule type="cellIs" dxfId="771" priority="4639" operator="lessThan">
      <formula>$C$4</formula>
    </cfRule>
  </conditionalFormatting>
  <conditionalFormatting sqref="BP20">
    <cfRule type="cellIs" dxfId="770" priority="4640" operator="lessThan">
      <formula>$C$4</formula>
    </cfRule>
  </conditionalFormatting>
  <conditionalFormatting sqref="BP21">
    <cfRule type="cellIs" dxfId="769" priority="4641" operator="lessThan">
      <formula>$C$4</formula>
    </cfRule>
  </conditionalFormatting>
  <conditionalFormatting sqref="BP21">
    <cfRule type="cellIs" dxfId="768" priority="4642" operator="lessThan">
      <formula>$C$4</formula>
    </cfRule>
  </conditionalFormatting>
  <conditionalFormatting sqref="BP22">
    <cfRule type="cellIs" dxfId="767" priority="4643" operator="lessThan">
      <formula>$C$4</formula>
    </cfRule>
  </conditionalFormatting>
  <conditionalFormatting sqref="BP22">
    <cfRule type="cellIs" dxfId="766" priority="4644" operator="lessThan">
      <formula>$C$4</formula>
    </cfRule>
  </conditionalFormatting>
  <conditionalFormatting sqref="BP23">
    <cfRule type="cellIs" dxfId="765" priority="4645" operator="lessThan">
      <formula>$C$4</formula>
    </cfRule>
  </conditionalFormatting>
  <conditionalFormatting sqref="BP23">
    <cfRule type="cellIs" dxfId="764" priority="4646" operator="lessThan">
      <formula>$C$4</formula>
    </cfRule>
  </conditionalFormatting>
  <conditionalFormatting sqref="BP24">
    <cfRule type="cellIs" dxfId="763" priority="4647" operator="lessThan">
      <formula>$C$4</formula>
    </cfRule>
  </conditionalFormatting>
  <conditionalFormatting sqref="BP24">
    <cfRule type="cellIs" dxfId="762" priority="4648" operator="lessThan">
      <formula>$C$4</formula>
    </cfRule>
  </conditionalFormatting>
  <conditionalFormatting sqref="BP25">
    <cfRule type="cellIs" dxfId="761" priority="4649" operator="lessThan">
      <formula>$C$4</formula>
    </cfRule>
  </conditionalFormatting>
  <conditionalFormatting sqref="BP25">
    <cfRule type="cellIs" dxfId="760" priority="4650" operator="lessThan">
      <formula>$C$4</formula>
    </cfRule>
  </conditionalFormatting>
  <conditionalFormatting sqref="BP26">
    <cfRule type="cellIs" dxfId="759" priority="4651" operator="lessThan">
      <formula>$C$4</formula>
    </cfRule>
  </conditionalFormatting>
  <conditionalFormatting sqref="BP26">
    <cfRule type="cellIs" dxfId="758" priority="4652" operator="lessThan">
      <formula>$C$4</formula>
    </cfRule>
  </conditionalFormatting>
  <conditionalFormatting sqref="BP27">
    <cfRule type="cellIs" dxfId="757" priority="4653" operator="lessThan">
      <formula>$C$4</formula>
    </cfRule>
  </conditionalFormatting>
  <conditionalFormatting sqref="BP27">
    <cfRule type="cellIs" dxfId="756" priority="4654" operator="lessThan">
      <formula>$C$4</formula>
    </cfRule>
  </conditionalFormatting>
  <conditionalFormatting sqref="BP28">
    <cfRule type="cellIs" dxfId="755" priority="4655" operator="lessThan">
      <formula>$C$4</formula>
    </cfRule>
  </conditionalFormatting>
  <conditionalFormatting sqref="BP28">
    <cfRule type="cellIs" dxfId="754" priority="4656" operator="lessThan">
      <formula>$C$4</formula>
    </cfRule>
  </conditionalFormatting>
  <conditionalFormatting sqref="BP29">
    <cfRule type="cellIs" dxfId="753" priority="4657" operator="lessThan">
      <formula>$C$4</formula>
    </cfRule>
  </conditionalFormatting>
  <conditionalFormatting sqref="BP29">
    <cfRule type="cellIs" dxfId="752" priority="4658" operator="lessThan">
      <formula>$C$4</formula>
    </cfRule>
  </conditionalFormatting>
  <conditionalFormatting sqref="BP30">
    <cfRule type="cellIs" dxfId="751" priority="4659" operator="lessThan">
      <formula>$C$4</formula>
    </cfRule>
  </conditionalFormatting>
  <conditionalFormatting sqref="BP30">
    <cfRule type="cellIs" dxfId="750" priority="4660" operator="lessThan">
      <formula>$C$4</formula>
    </cfRule>
  </conditionalFormatting>
  <conditionalFormatting sqref="BP31">
    <cfRule type="cellIs" dxfId="749" priority="4661" operator="lessThan">
      <formula>$C$4</formula>
    </cfRule>
  </conditionalFormatting>
  <conditionalFormatting sqref="BP31">
    <cfRule type="cellIs" dxfId="748" priority="4662" operator="lessThan">
      <formula>$C$4</formula>
    </cfRule>
  </conditionalFormatting>
  <conditionalFormatting sqref="BP32">
    <cfRule type="cellIs" dxfId="747" priority="4663" operator="lessThan">
      <formula>$C$4</formula>
    </cfRule>
  </conditionalFormatting>
  <conditionalFormatting sqref="BP32">
    <cfRule type="cellIs" dxfId="746" priority="4664" operator="lessThan">
      <formula>$C$4</formula>
    </cfRule>
  </conditionalFormatting>
  <conditionalFormatting sqref="BP33">
    <cfRule type="cellIs" dxfId="745" priority="4665" operator="lessThan">
      <formula>$C$4</formula>
    </cfRule>
  </conditionalFormatting>
  <conditionalFormatting sqref="BP33">
    <cfRule type="cellIs" dxfId="744" priority="4666" operator="lessThan">
      <formula>$C$4</formula>
    </cfRule>
  </conditionalFormatting>
  <conditionalFormatting sqref="BP34">
    <cfRule type="cellIs" dxfId="743" priority="4667" operator="lessThan">
      <formula>$C$4</formula>
    </cfRule>
  </conditionalFormatting>
  <conditionalFormatting sqref="BP34">
    <cfRule type="cellIs" dxfId="742" priority="4668" operator="lessThan">
      <formula>$C$4</formula>
    </cfRule>
  </conditionalFormatting>
  <conditionalFormatting sqref="BP35">
    <cfRule type="cellIs" dxfId="741" priority="4669" operator="lessThan">
      <formula>$C$4</formula>
    </cfRule>
  </conditionalFormatting>
  <conditionalFormatting sqref="BP35">
    <cfRule type="cellIs" dxfId="740" priority="4670" operator="lessThan">
      <formula>$C$4</formula>
    </cfRule>
  </conditionalFormatting>
  <conditionalFormatting sqref="BP36">
    <cfRule type="cellIs" dxfId="739" priority="4671" operator="lessThan">
      <formula>$C$4</formula>
    </cfRule>
  </conditionalFormatting>
  <conditionalFormatting sqref="BP36">
    <cfRule type="cellIs" dxfId="738" priority="4672" operator="lessThan">
      <formula>$C$4</formula>
    </cfRule>
  </conditionalFormatting>
  <conditionalFormatting sqref="BP37">
    <cfRule type="cellIs" dxfId="737" priority="4673" operator="lessThan">
      <formula>$C$4</formula>
    </cfRule>
  </conditionalFormatting>
  <conditionalFormatting sqref="BP37">
    <cfRule type="cellIs" dxfId="736" priority="4674" operator="lessThan">
      <formula>$C$4</formula>
    </cfRule>
  </conditionalFormatting>
  <conditionalFormatting sqref="BP38">
    <cfRule type="cellIs" dxfId="735" priority="4675" operator="lessThan">
      <formula>$C$4</formula>
    </cfRule>
  </conditionalFormatting>
  <conditionalFormatting sqref="BP38">
    <cfRule type="cellIs" dxfId="734" priority="4676" operator="lessThan">
      <formula>$C$4</formula>
    </cfRule>
  </conditionalFormatting>
  <conditionalFormatting sqref="BP39">
    <cfRule type="cellIs" dxfId="733" priority="4677" operator="lessThan">
      <formula>$C$4</formula>
    </cfRule>
  </conditionalFormatting>
  <conditionalFormatting sqref="BP39">
    <cfRule type="cellIs" dxfId="732" priority="4678" operator="lessThan">
      <formula>$C$4</formula>
    </cfRule>
  </conditionalFormatting>
  <conditionalFormatting sqref="BP40">
    <cfRule type="cellIs" dxfId="731" priority="4679" operator="lessThan">
      <formula>$C$4</formula>
    </cfRule>
  </conditionalFormatting>
  <conditionalFormatting sqref="BP40">
    <cfRule type="cellIs" dxfId="730" priority="4680" operator="lessThan">
      <formula>$C$4</formula>
    </cfRule>
  </conditionalFormatting>
  <conditionalFormatting sqref="BP41">
    <cfRule type="cellIs" dxfId="729" priority="4681" operator="lessThan">
      <formula>$C$4</formula>
    </cfRule>
  </conditionalFormatting>
  <conditionalFormatting sqref="BP41">
    <cfRule type="cellIs" dxfId="728" priority="4682" operator="lessThan">
      <formula>$C$4</formula>
    </cfRule>
  </conditionalFormatting>
  <conditionalFormatting sqref="BP42">
    <cfRule type="cellIs" dxfId="727" priority="4683" operator="lessThan">
      <formula>$C$4</formula>
    </cfRule>
  </conditionalFormatting>
  <conditionalFormatting sqref="BP42">
    <cfRule type="cellIs" dxfId="726" priority="4684" operator="lessThan">
      <formula>$C$4</formula>
    </cfRule>
  </conditionalFormatting>
  <conditionalFormatting sqref="BP43">
    <cfRule type="cellIs" dxfId="725" priority="4685" operator="lessThan">
      <formula>$C$4</formula>
    </cfRule>
  </conditionalFormatting>
  <conditionalFormatting sqref="BP43">
    <cfRule type="cellIs" dxfId="724" priority="4686" operator="lessThan">
      <formula>$C$4</formula>
    </cfRule>
  </conditionalFormatting>
  <conditionalFormatting sqref="BP44">
    <cfRule type="cellIs" dxfId="723" priority="4687" operator="lessThan">
      <formula>$C$4</formula>
    </cfRule>
  </conditionalFormatting>
  <conditionalFormatting sqref="BP44">
    <cfRule type="cellIs" dxfId="722" priority="4688" operator="lessThan">
      <formula>$C$4</formula>
    </cfRule>
  </conditionalFormatting>
  <conditionalFormatting sqref="BP45">
    <cfRule type="cellIs" dxfId="721" priority="4689" operator="lessThan">
      <formula>$C$4</formula>
    </cfRule>
  </conditionalFormatting>
  <conditionalFormatting sqref="BP45">
    <cfRule type="cellIs" dxfId="720" priority="4690" operator="lessThan">
      <formula>$C$4</formula>
    </cfRule>
  </conditionalFormatting>
  <conditionalFormatting sqref="BP46">
    <cfRule type="cellIs" dxfId="719" priority="4691" operator="lessThan">
      <formula>$C$4</formula>
    </cfRule>
  </conditionalFormatting>
  <conditionalFormatting sqref="BP46">
    <cfRule type="cellIs" dxfId="718" priority="4692" operator="lessThan">
      <formula>$C$4</formula>
    </cfRule>
  </conditionalFormatting>
  <conditionalFormatting sqref="BP47">
    <cfRule type="cellIs" dxfId="717" priority="4693" operator="lessThan">
      <formula>$C$4</formula>
    </cfRule>
  </conditionalFormatting>
  <conditionalFormatting sqref="BP47">
    <cfRule type="cellIs" dxfId="716" priority="4694" operator="lessThan">
      <formula>$C$4</formula>
    </cfRule>
  </conditionalFormatting>
  <conditionalFormatting sqref="BP48">
    <cfRule type="cellIs" dxfId="715" priority="4695" operator="lessThan">
      <formula>$C$4</formula>
    </cfRule>
  </conditionalFormatting>
  <conditionalFormatting sqref="BP48">
    <cfRule type="cellIs" dxfId="714" priority="4696" operator="lessThan">
      <formula>$C$4</formula>
    </cfRule>
  </conditionalFormatting>
  <conditionalFormatting sqref="BP49">
    <cfRule type="cellIs" dxfId="713" priority="4697" operator="lessThan">
      <formula>$C$4</formula>
    </cfRule>
  </conditionalFormatting>
  <conditionalFormatting sqref="BP49">
    <cfRule type="cellIs" dxfId="712" priority="4698" operator="lessThan">
      <formula>$C$4</formula>
    </cfRule>
  </conditionalFormatting>
  <conditionalFormatting sqref="BP50">
    <cfRule type="cellIs" dxfId="711" priority="4699" operator="lessThan">
      <formula>$C$4</formula>
    </cfRule>
  </conditionalFormatting>
  <conditionalFormatting sqref="BP50">
    <cfRule type="cellIs" dxfId="710" priority="4700" operator="lessThan">
      <formula>$C$4</formula>
    </cfRule>
  </conditionalFormatting>
  <conditionalFormatting sqref="BP51">
    <cfRule type="cellIs" dxfId="709" priority="4701" operator="lessThan">
      <formula>$C$4</formula>
    </cfRule>
  </conditionalFormatting>
  <conditionalFormatting sqref="BP51">
    <cfRule type="cellIs" dxfId="708" priority="4702" operator="lessThan">
      <formula>$C$4</formula>
    </cfRule>
  </conditionalFormatting>
  <conditionalFormatting sqref="BP52">
    <cfRule type="cellIs" dxfId="707" priority="4703" operator="lessThan">
      <formula>$C$4</formula>
    </cfRule>
  </conditionalFormatting>
  <conditionalFormatting sqref="BP52">
    <cfRule type="cellIs" dxfId="706" priority="4704" operator="lessThan">
      <formula>$C$4</formula>
    </cfRule>
  </conditionalFormatting>
  <conditionalFormatting sqref="BP53">
    <cfRule type="cellIs" dxfId="705" priority="4705" operator="lessThan">
      <formula>$C$4</formula>
    </cfRule>
  </conditionalFormatting>
  <conditionalFormatting sqref="BP53">
    <cfRule type="cellIs" dxfId="704" priority="4706" operator="lessThan">
      <formula>$C$4</formula>
    </cfRule>
  </conditionalFormatting>
  <conditionalFormatting sqref="BP54">
    <cfRule type="cellIs" dxfId="703" priority="4707" operator="lessThan">
      <formula>$C$4</formula>
    </cfRule>
  </conditionalFormatting>
  <conditionalFormatting sqref="BP54">
    <cfRule type="cellIs" dxfId="702" priority="4708" operator="lessThan">
      <formula>$C$4</formula>
    </cfRule>
  </conditionalFormatting>
  <conditionalFormatting sqref="BP55">
    <cfRule type="cellIs" dxfId="701" priority="4709" operator="lessThan">
      <formula>$C$4</formula>
    </cfRule>
  </conditionalFormatting>
  <conditionalFormatting sqref="BP55">
    <cfRule type="cellIs" dxfId="700" priority="4710" operator="lessThan">
      <formula>$C$4</formula>
    </cfRule>
  </conditionalFormatting>
  <conditionalFormatting sqref="BP56">
    <cfRule type="cellIs" dxfId="699" priority="4711" operator="lessThan">
      <formula>$C$4</formula>
    </cfRule>
  </conditionalFormatting>
  <conditionalFormatting sqref="BP56">
    <cfRule type="cellIs" dxfId="698" priority="4712" operator="lessThan">
      <formula>$C$4</formula>
    </cfRule>
  </conditionalFormatting>
  <conditionalFormatting sqref="BP57">
    <cfRule type="cellIs" dxfId="697" priority="4713" operator="lessThan">
      <formula>$C$4</formula>
    </cfRule>
  </conditionalFormatting>
  <conditionalFormatting sqref="BP57">
    <cfRule type="cellIs" dxfId="696" priority="4714" operator="lessThan">
      <formula>$C$4</formula>
    </cfRule>
  </conditionalFormatting>
  <conditionalFormatting sqref="BP58">
    <cfRule type="cellIs" dxfId="695" priority="4715" operator="lessThan">
      <formula>$C$4</formula>
    </cfRule>
  </conditionalFormatting>
  <conditionalFormatting sqref="BP58">
    <cfRule type="cellIs" dxfId="694" priority="4716" operator="lessThan">
      <formula>$C$4</formula>
    </cfRule>
  </conditionalFormatting>
  <conditionalFormatting sqref="BP59">
    <cfRule type="cellIs" dxfId="693" priority="4717" operator="lessThan">
      <formula>$C$4</formula>
    </cfRule>
  </conditionalFormatting>
  <conditionalFormatting sqref="BP59">
    <cfRule type="cellIs" dxfId="692" priority="4718" operator="lessThan">
      <formula>$C$4</formula>
    </cfRule>
  </conditionalFormatting>
  <conditionalFormatting sqref="BP60">
    <cfRule type="cellIs" dxfId="691" priority="4719" operator="lessThan">
      <formula>$C$4</formula>
    </cfRule>
  </conditionalFormatting>
  <conditionalFormatting sqref="BP60">
    <cfRule type="cellIs" dxfId="690" priority="4720" operator="lessThan">
      <formula>$C$4</formula>
    </cfRule>
  </conditionalFormatting>
  <conditionalFormatting sqref="BQ11">
    <cfRule type="cellIs" dxfId="689" priority="4721" operator="lessThan">
      <formula>$C$4</formula>
    </cfRule>
  </conditionalFormatting>
  <conditionalFormatting sqref="BQ11">
    <cfRule type="cellIs" dxfId="688" priority="4722" operator="lessThan">
      <formula>$C$4</formula>
    </cfRule>
  </conditionalFormatting>
  <conditionalFormatting sqref="BQ12">
    <cfRule type="cellIs" dxfId="687" priority="4723" operator="lessThan">
      <formula>$C$4</formula>
    </cfRule>
  </conditionalFormatting>
  <conditionalFormatting sqref="BQ12">
    <cfRule type="cellIs" dxfId="686" priority="4724" operator="lessThan">
      <formula>$C$4</formula>
    </cfRule>
  </conditionalFormatting>
  <conditionalFormatting sqref="BQ13">
    <cfRule type="cellIs" dxfId="685" priority="4725" operator="lessThan">
      <formula>$C$4</formula>
    </cfRule>
  </conditionalFormatting>
  <conditionalFormatting sqref="BQ13">
    <cfRule type="cellIs" dxfId="684" priority="4726" operator="lessThan">
      <formula>$C$4</formula>
    </cfRule>
  </conditionalFormatting>
  <conditionalFormatting sqref="BQ14">
    <cfRule type="cellIs" dxfId="683" priority="4727" operator="lessThan">
      <formula>$C$4</formula>
    </cfRule>
  </conditionalFormatting>
  <conditionalFormatting sqref="BQ14">
    <cfRule type="cellIs" dxfId="682" priority="4728" operator="lessThan">
      <formula>$C$4</formula>
    </cfRule>
  </conditionalFormatting>
  <conditionalFormatting sqref="BQ15">
    <cfRule type="cellIs" dxfId="681" priority="4729" operator="lessThan">
      <formula>$C$4</formula>
    </cfRule>
  </conditionalFormatting>
  <conditionalFormatting sqref="BQ15">
    <cfRule type="cellIs" dxfId="680" priority="4730" operator="lessThan">
      <formula>$C$4</formula>
    </cfRule>
  </conditionalFormatting>
  <conditionalFormatting sqref="BQ16">
    <cfRule type="cellIs" dxfId="679" priority="4731" operator="lessThan">
      <formula>$C$4</formula>
    </cfRule>
  </conditionalFormatting>
  <conditionalFormatting sqref="BQ16">
    <cfRule type="cellIs" dxfId="678" priority="4732" operator="lessThan">
      <formula>$C$4</formula>
    </cfRule>
  </conditionalFormatting>
  <conditionalFormatting sqref="BQ17">
    <cfRule type="cellIs" dxfId="677" priority="4733" operator="lessThan">
      <formula>$C$4</formula>
    </cfRule>
  </conditionalFormatting>
  <conditionalFormatting sqref="BQ17">
    <cfRule type="cellIs" dxfId="676" priority="4734" operator="lessThan">
      <formula>$C$4</formula>
    </cfRule>
  </conditionalFormatting>
  <conditionalFormatting sqref="BQ18">
    <cfRule type="cellIs" dxfId="675" priority="4735" operator="lessThan">
      <formula>$C$4</formula>
    </cfRule>
  </conditionalFormatting>
  <conditionalFormatting sqref="BQ18">
    <cfRule type="cellIs" dxfId="674" priority="4736" operator="lessThan">
      <formula>$C$4</formula>
    </cfRule>
  </conditionalFormatting>
  <conditionalFormatting sqref="BQ19">
    <cfRule type="cellIs" dxfId="673" priority="4737" operator="lessThan">
      <formula>$C$4</formula>
    </cfRule>
  </conditionalFormatting>
  <conditionalFormatting sqref="BQ19">
    <cfRule type="cellIs" dxfId="672" priority="4738" operator="lessThan">
      <formula>$C$4</formula>
    </cfRule>
  </conditionalFormatting>
  <conditionalFormatting sqref="BQ20">
    <cfRule type="cellIs" dxfId="671" priority="4739" operator="lessThan">
      <formula>$C$4</formula>
    </cfRule>
  </conditionalFormatting>
  <conditionalFormatting sqref="BQ20">
    <cfRule type="cellIs" dxfId="670" priority="4740" operator="lessThan">
      <formula>$C$4</formula>
    </cfRule>
  </conditionalFormatting>
  <conditionalFormatting sqref="BQ21">
    <cfRule type="cellIs" dxfId="669" priority="4741" operator="lessThan">
      <formula>$C$4</formula>
    </cfRule>
  </conditionalFormatting>
  <conditionalFormatting sqref="BQ21">
    <cfRule type="cellIs" dxfId="668" priority="4742" operator="lessThan">
      <formula>$C$4</formula>
    </cfRule>
  </conditionalFormatting>
  <conditionalFormatting sqref="BQ22">
    <cfRule type="cellIs" dxfId="667" priority="4743" operator="lessThan">
      <formula>$C$4</formula>
    </cfRule>
  </conditionalFormatting>
  <conditionalFormatting sqref="BQ22">
    <cfRule type="cellIs" dxfId="666" priority="4744" operator="lessThan">
      <formula>$C$4</formula>
    </cfRule>
  </conditionalFormatting>
  <conditionalFormatting sqref="BQ23">
    <cfRule type="cellIs" dxfId="665" priority="4745" operator="lessThan">
      <formula>$C$4</formula>
    </cfRule>
  </conditionalFormatting>
  <conditionalFormatting sqref="BQ23">
    <cfRule type="cellIs" dxfId="664" priority="4746" operator="lessThan">
      <formula>$C$4</formula>
    </cfRule>
  </conditionalFormatting>
  <conditionalFormatting sqref="BQ24">
    <cfRule type="cellIs" dxfId="663" priority="4747" operator="lessThan">
      <formula>$C$4</formula>
    </cfRule>
  </conditionalFormatting>
  <conditionalFormatting sqref="BQ24">
    <cfRule type="cellIs" dxfId="662" priority="4748" operator="lessThan">
      <formula>$C$4</formula>
    </cfRule>
  </conditionalFormatting>
  <conditionalFormatting sqref="BQ25">
    <cfRule type="cellIs" dxfId="661" priority="4749" operator="lessThan">
      <formula>$C$4</formula>
    </cfRule>
  </conditionalFormatting>
  <conditionalFormatting sqref="BQ25">
    <cfRule type="cellIs" dxfId="660" priority="4750" operator="lessThan">
      <formula>$C$4</formula>
    </cfRule>
  </conditionalFormatting>
  <conditionalFormatting sqref="BQ26">
    <cfRule type="cellIs" dxfId="659" priority="4751" operator="lessThan">
      <formula>$C$4</formula>
    </cfRule>
  </conditionalFormatting>
  <conditionalFormatting sqref="BQ26">
    <cfRule type="cellIs" dxfId="658" priority="4752" operator="lessThan">
      <formula>$C$4</formula>
    </cfRule>
  </conditionalFormatting>
  <conditionalFormatting sqref="BQ27">
    <cfRule type="cellIs" dxfId="657" priority="4753" operator="lessThan">
      <formula>$C$4</formula>
    </cfRule>
  </conditionalFormatting>
  <conditionalFormatting sqref="BQ27">
    <cfRule type="cellIs" dxfId="656" priority="4754" operator="lessThan">
      <formula>$C$4</formula>
    </cfRule>
  </conditionalFormatting>
  <conditionalFormatting sqref="BQ28">
    <cfRule type="cellIs" dxfId="655" priority="4755" operator="lessThan">
      <formula>$C$4</formula>
    </cfRule>
  </conditionalFormatting>
  <conditionalFormatting sqref="BQ28">
    <cfRule type="cellIs" dxfId="654" priority="4756" operator="lessThan">
      <formula>$C$4</formula>
    </cfRule>
  </conditionalFormatting>
  <conditionalFormatting sqref="BQ29">
    <cfRule type="cellIs" dxfId="653" priority="4757" operator="lessThan">
      <formula>$C$4</formula>
    </cfRule>
  </conditionalFormatting>
  <conditionalFormatting sqref="BQ29">
    <cfRule type="cellIs" dxfId="652" priority="4758" operator="lessThan">
      <formula>$C$4</formula>
    </cfRule>
  </conditionalFormatting>
  <conditionalFormatting sqref="BQ30">
    <cfRule type="cellIs" dxfId="651" priority="4759" operator="lessThan">
      <formula>$C$4</formula>
    </cfRule>
  </conditionalFormatting>
  <conditionalFormatting sqref="BQ30">
    <cfRule type="cellIs" dxfId="650" priority="4760" operator="lessThan">
      <formula>$C$4</formula>
    </cfRule>
  </conditionalFormatting>
  <conditionalFormatting sqref="BQ31">
    <cfRule type="cellIs" dxfId="649" priority="4761" operator="lessThan">
      <formula>$C$4</formula>
    </cfRule>
  </conditionalFormatting>
  <conditionalFormatting sqref="BQ31">
    <cfRule type="cellIs" dxfId="648" priority="4762" operator="lessThan">
      <formula>$C$4</formula>
    </cfRule>
  </conditionalFormatting>
  <conditionalFormatting sqref="BQ32">
    <cfRule type="cellIs" dxfId="647" priority="4763" operator="lessThan">
      <formula>$C$4</formula>
    </cfRule>
  </conditionalFormatting>
  <conditionalFormatting sqref="BQ32">
    <cfRule type="cellIs" dxfId="646" priority="4764" operator="lessThan">
      <formula>$C$4</formula>
    </cfRule>
  </conditionalFormatting>
  <conditionalFormatting sqref="BQ33">
    <cfRule type="cellIs" dxfId="645" priority="4765" operator="lessThan">
      <formula>$C$4</formula>
    </cfRule>
  </conditionalFormatting>
  <conditionalFormatting sqref="BQ33">
    <cfRule type="cellIs" dxfId="644" priority="4766" operator="lessThan">
      <formula>$C$4</formula>
    </cfRule>
  </conditionalFormatting>
  <conditionalFormatting sqref="BQ34">
    <cfRule type="cellIs" dxfId="643" priority="4767" operator="lessThan">
      <formula>$C$4</formula>
    </cfRule>
  </conditionalFormatting>
  <conditionalFormatting sqref="BQ34">
    <cfRule type="cellIs" dxfId="642" priority="4768" operator="lessThan">
      <formula>$C$4</formula>
    </cfRule>
  </conditionalFormatting>
  <conditionalFormatting sqref="BQ35">
    <cfRule type="cellIs" dxfId="641" priority="4769" operator="lessThan">
      <formula>$C$4</formula>
    </cfRule>
  </conditionalFormatting>
  <conditionalFormatting sqref="BQ35">
    <cfRule type="cellIs" dxfId="640" priority="4770" operator="lessThan">
      <formula>$C$4</formula>
    </cfRule>
  </conditionalFormatting>
  <conditionalFormatting sqref="BQ36">
    <cfRule type="cellIs" dxfId="639" priority="4771" operator="lessThan">
      <formula>$C$4</formula>
    </cfRule>
  </conditionalFormatting>
  <conditionalFormatting sqref="BQ36">
    <cfRule type="cellIs" dxfId="638" priority="4772" operator="lessThan">
      <formula>$C$4</formula>
    </cfRule>
  </conditionalFormatting>
  <conditionalFormatting sqref="BQ37">
    <cfRule type="cellIs" dxfId="637" priority="4773" operator="lessThan">
      <formula>$C$4</formula>
    </cfRule>
  </conditionalFormatting>
  <conditionalFormatting sqref="BQ37">
    <cfRule type="cellIs" dxfId="636" priority="4774" operator="lessThan">
      <formula>$C$4</formula>
    </cfRule>
  </conditionalFormatting>
  <conditionalFormatting sqref="BQ38">
    <cfRule type="cellIs" dxfId="635" priority="4775" operator="lessThan">
      <formula>$C$4</formula>
    </cfRule>
  </conditionalFormatting>
  <conditionalFormatting sqref="BQ38">
    <cfRule type="cellIs" dxfId="634" priority="4776" operator="lessThan">
      <formula>$C$4</formula>
    </cfRule>
  </conditionalFormatting>
  <conditionalFormatting sqref="BQ39">
    <cfRule type="cellIs" dxfId="633" priority="4777" operator="lessThan">
      <formula>$C$4</formula>
    </cfRule>
  </conditionalFormatting>
  <conditionalFormatting sqref="BQ39">
    <cfRule type="cellIs" dxfId="632" priority="4778" operator="lessThan">
      <formula>$C$4</formula>
    </cfRule>
  </conditionalFormatting>
  <conditionalFormatting sqref="BQ40">
    <cfRule type="cellIs" dxfId="631" priority="4779" operator="lessThan">
      <formula>$C$4</formula>
    </cfRule>
  </conditionalFormatting>
  <conditionalFormatting sqref="BQ40">
    <cfRule type="cellIs" dxfId="630" priority="4780" operator="lessThan">
      <formula>$C$4</formula>
    </cfRule>
  </conditionalFormatting>
  <conditionalFormatting sqref="BQ41">
    <cfRule type="cellIs" dxfId="629" priority="4781" operator="lessThan">
      <formula>$C$4</formula>
    </cfRule>
  </conditionalFormatting>
  <conditionalFormatting sqref="BQ41">
    <cfRule type="cellIs" dxfId="628" priority="4782" operator="lessThan">
      <formula>$C$4</formula>
    </cfRule>
  </conditionalFormatting>
  <conditionalFormatting sqref="BQ42">
    <cfRule type="cellIs" dxfId="627" priority="4783" operator="lessThan">
      <formula>$C$4</formula>
    </cfRule>
  </conditionalFormatting>
  <conditionalFormatting sqref="BQ42">
    <cfRule type="cellIs" dxfId="626" priority="4784" operator="lessThan">
      <formula>$C$4</formula>
    </cfRule>
  </conditionalFormatting>
  <conditionalFormatting sqref="BQ43">
    <cfRule type="cellIs" dxfId="625" priority="4785" operator="lessThan">
      <formula>$C$4</formula>
    </cfRule>
  </conditionalFormatting>
  <conditionalFormatting sqref="BQ43">
    <cfRule type="cellIs" dxfId="624" priority="4786" operator="lessThan">
      <formula>$C$4</formula>
    </cfRule>
  </conditionalFormatting>
  <conditionalFormatting sqref="BQ44">
    <cfRule type="cellIs" dxfId="623" priority="4787" operator="lessThan">
      <formula>$C$4</formula>
    </cfRule>
  </conditionalFormatting>
  <conditionalFormatting sqref="BQ44">
    <cfRule type="cellIs" dxfId="622" priority="4788" operator="lessThan">
      <formula>$C$4</formula>
    </cfRule>
  </conditionalFormatting>
  <conditionalFormatting sqref="BQ45">
    <cfRule type="cellIs" dxfId="621" priority="4789" operator="lessThan">
      <formula>$C$4</formula>
    </cfRule>
  </conditionalFormatting>
  <conditionalFormatting sqref="BQ45">
    <cfRule type="cellIs" dxfId="620" priority="4790" operator="lessThan">
      <formula>$C$4</formula>
    </cfRule>
  </conditionalFormatting>
  <conditionalFormatting sqref="BQ46">
    <cfRule type="cellIs" dxfId="619" priority="4791" operator="lessThan">
      <formula>$C$4</formula>
    </cfRule>
  </conditionalFormatting>
  <conditionalFormatting sqref="BQ46">
    <cfRule type="cellIs" dxfId="618" priority="4792" operator="lessThan">
      <formula>$C$4</formula>
    </cfRule>
  </conditionalFormatting>
  <conditionalFormatting sqref="BQ47">
    <cfRule type="cellIs" dxfId="617" priority="4793" operator="lessThan">
      <formula>$C$4</formula>
    </cfRule>
  </conditionalFormatting>
  <conditionalFormatting sqref="BQ47">
    <cfRule type="cellIs" dxfId="616" priority="4794" operator="lessThan">
      <formula>$C$4</formula>
    </cfRule>
  </conditionalFormatting>
  <conditionalFormatting sqref="BQ48">
    <cfRule type="cellIs" dxfId="615" priority="4795" operator="lessThan">
      <formula>$C$4</formula>
    </cfRule>
  </conditionalFormatting>
  <conditionalFormatting sqref="BQ48">
    <cfRule type="cellIs" dxfId="614" priority="4796" operator="lessThan">
      <formula>$C$4</formula>
    </cfRule>
  </conditionalFormatting>
  <conditionalFormatting sqref="BQ49">
    <cfRule type="cellIs" dxfId="613" priority="4797" operator="lessThan">
      <formula>$C$4</formula>
    </cfRule>
  </conditionalFormatting>
  <conditionalFormatting sqref="BQ49">
    <cfRule type="cellIs" dxfId="612" priority="4798" operator="lessThan">
      <formula>$C$4</formula>
    </cfRule>
  </conditionalFormatting>
  <conditionalFormatting sqref="BQ50">
    <cfRule type="cellIs" dxfId="611" priority="4799" operator="lessThan">
      <formula>$C$4</formula>
    </cfRule>
  </conditionalFormatting>
  <conditionalFormatting sqref="BQ50">
    <cfRule type="cellIs" dxfId="610" priority="4800" operator="lessThan">
      <formula>$C$4</formula>
    </cfRule>
  </conditionalFormatting>
  <conditionalFormatting sqref="BQ51">
    <cfRule type="cellIs" dxfId="609" priority="4801" operator="lessThan">
      <formula>$C$4</formula>
    </cfRule>
  </conditionalFormatting>
  <conditionalFormatting sqref="BQ51">
    <cfRule type="cellIs" dxfId="608" priority="4802" operator="lessThan">
      <formula>$C$4</formula>
    </cfRule>
  </conditionalFormatting>
  <conditionalFormatting sqref="BQ52">
    <cfRule type="cellIs" dxfId="607" priority="4803" operator="lessThan">
      <formula>$C$4</formula>
    </cfRule>
  </conditionalFormatting>
  <conditionalFormatting sqref="BQ52">
    <cfRule type="cellIs" dxfId="606" priority="4804" operator="lessThan">
      <formula>$C$4</formula>
    </cfRule>
  </conditionalFormatting>
  <conditionalFormatting sqref="BQ53">
    <cfRule type="cellIs" dxfId="605" priority="4805" operator="lessThan">
      <formula>$C$4</formula>
    </cfRule>
  </conditionalFormatting>
  <conditionalFormatting sqref="BQ53">
    <cfRule type="cellIs" dxfId="604" priority="4806" operator="lessThan">
      <formula>$C$4</formula>
    </cfRule>
  </conditionalFormatting>
  <conditionalFormatting sqref="BQ54">
    <cfRule type="cellIs" dxfId="603" priority="4807" operator="lessThan">
      <formula>$C$4</formula>
    </cfRule>
  </conditionalFormatting>
  <conditionalFormatting sqref="BQ54">
    <cfRule type="cellIs" dxfId="602" priority="4808" operator="lessThan">
      <formula>$C$4</formula>
    </cfRule>
  </conditionalFormatting>
  <conditionalFormatting sqref="BQ55">
    <cfRule type="cellIs" dxfId="601" priority="4809" operator="lessThan">
      <formula>$C$4</formula>
    </cfRule>
  </conditionalFormatting>
  <conditionalFormatting sqref="BQ55">
    <cfRule type="cellIs" dxfId="600" priority="4810" operator="lessThan">
      <formula>$C$4</formula>
    </cfRule>
  </conditionalFormatting>
  <conditionalFormatting sqref="BQ56">
    <cfRule type="cellIs" dxfId="599" priority="4811" operator="lessThan">
      <formula>$C$4</formula>
    </cfRule>
  </conditionalFormatting>
  <conditionalFormatting sqref="BQ56">
    <cfRule type="cellIs" dxfId="598" priority="4812" operator="lessThan">
      <formula>$C$4</formula>
    </cfRule>
  </conditionalFormatting>
  <conditionalFormatting sqref="BQ57">
    <cfRule type="cellIs" dxfId="597" priority="4813" operator="lessThan">
      <formula>$C$4</formula>
    </cfRule>
  </conditionalFormatting>
  <conditionalFormatting sqref="BQ57">
    <cfRule type="cellIs" dxfId="596" priority="4814" operator="lessThan">
      <formula>$C$4</formula>
    </cfRule>
  </conditionalFormatting>
  <conditionalFormatting sqref="BQ58">
    <cfRule type="cellIs" dxfId="595" priority="4815" operator="lessThan">
      <formula>$C$4</formula>
    </cfRule>
  </conditionalFormatting>
  <conditionalFormatting sqref="BQ58">
    <cfRule type="cellIs" dxfId="594" priority="4816" operator="lessThan">
      <formula>$C$4</formula>
    </cfRule>
  </conditionalFormatting>
  <conditionalFormatting sqref="BQ59">
    <cfRule type="cellIs" dxfId="593" priority="4817" operator="lessThan">
      <formula>$C$4</formula>
    </cfRule>
  </conditionalFormatting>
  <conditionalFormatting sqref="BQ59">
    <cfRule type="cellIs" dxfId="592" priority="4818" operator="lessThan">
      <formula>$C$4</formula>
    </cfRule>
  </conditionalFormatting>
  <conditionalFormatting sqref="BQ60">
    <cfRule type="cellIs" dxfId="591" priority="4819" operator="lessThan">
      <formula>$C$4</formula>
    </cfRule>
  </conditionalFormatting>
  <conditionalFormatting sqref="BQ60">
    <cfRule type="cellIs" dxfId="590" priority="4820" operator="lessThan">
      <formula>$C$4</formula>
    </cfRule>
  </conditionalFormatting>
  <conditionalFormatting sqref="CP11:CP44">
    <cfRule type="cellIs" dxfId="589" priority="4821" operator="lessThan">
      <formula>$C$4</formula>
    </cfRule>
  </conditionalFormatting>
  <conditionalFormatting sqref="CP11:CP44">
    <cfRule type="cellIs" dxfId="588" priority="4822" operator="lessThan">
      <formula>$C$4</formula>
    </cfRule>
  </conditionalFormatting>
  <conditionalFormatting sqref="CP45">
    <cfRule type="cellIs" dxfId="587" priority="4889" operator="lessThan">
      <formula>$C$4</formula>
    </cfRule>
  </conditionalFormatting>
  <conditionalFormatting sqref="CP45">
    <cfRule type="cellIs" dxfId="586" priority="4890" operator="lessThan">
      <formula>$C$4</formula>
    </cfRule>
  </conditionalFormatting>
  <conditionalFormatting sqref="CP46">
    <cfRule type="cellIs" dxfId="585" priority="4891" operator="lessThan">
      <formula>$C$4</formula>
    </cfRule>
  </conditionalFormatting>
  <conditionalFormatting sqref="CP46">
    <cfRule type="cellIs" dxfId="584" priority="4892" operator="lessThan">
      <formula>$C$4</formula>
    </cfRule>
  </conditionalFormatting>
  <conditionalFormatting sqref="CP47">
    <cfRule type="cellIs" dxfId="583" priority="4893" operator="lessThan">
      <formula>$C$4</formula>
    </cfRule>
  </conditionalFormatting>
  <conditionalFormatting sqref="CP47">
    <cfRule type="cellIs" dxfId="582" priority="4894" operator="lessThan">
      <formula>$C$4</formula>
    </cfRule>
  </conditionalFormatting>
  <conditionalFormatting sqref="CP48">
    <cfRule type="cellIs" dxfId="581" priority="4895" operator="lessThan">
      <formula>$C$4</formula>
    </cfRule>
  </conditionalFormatting>
  <conditionalFormatting sqref="CP48">
    <cfRule type="cellIs" dxfId="580" priority="4896" operator="lessThan">
      <formula>$C$4</formula>
    </cfRule>
  </conditionalFormatting>
  <conditionalFormatting sqref="CP49">
    <cfRule type="cellIs" dxfId="579" priority="4897" operator="lessThan">
      <formula>$C$4</formula>
    </cfRule>
  </conditionalFormatting>
  <conditionalFormatting sqref="CP49">
    <cfRule type="cellIs" dxfId="578" priority="4898" operator="lessThan">
      <formula>$C$4</formula>
    </cfRule>
  </conditionalFormatting>
  <conditionalFormatting sqref="CP50">
    <cfRule type="cellIs" dxfId="577" priority="4899" operator="lessThan">
      <formula>$C$4</formula>
    </cfRule>
  </conditionalFormatting>
  <conditionalFormatting sqref="CP50">
    <cfRule type="cellIs" dxfId="576" priority="4900" operator="lessThan">
      <formula>$C$4</formula>
    </cfRule>
  </conditionalFormatting>
  <conditionalFormatting sqref="CP51">
    <cfRule type="cellIs" dxfId="575" priority="4901" operator="lessThan">
      <formula>$C$4</formula>
    </cfRule>
  </conditionalFormatting>
  <conditionalFormatting sqref="CP51">
    <cfRule type="cellIs" dxfId="574" priority="4902" operator="lessThan">
      <formula>$C$4</formula>
    </cfRule>
  </conditionalFormatting>
  <conditionalFormatting sqref="CP52">
    <cfRule type="cellIs" dxfId="573" priority="4903" operator="lessThan">
      <formula>$C$4</formula>
    </cfRule>
  </conditionalFormatting>
  <conditionalFormatting sqref="CP52">
    <cfRule type="cellIs" dxfId="572" priority="4904" operator="lessThan">
      <formula>$C$4</formula>
    </cfRule>
  </conditionalFormatting>
  <conditionalFormatting sqref="CP53">
    <cfRule type="cellIs" dxfId="571" priority="4905" operator="lessThan">
      <formula>$C$4</formula>
    </cfRule>
  </conditionalFormatting>
  <conditionalFormatting sqref="CP53">
    <cfRule type="cellIs" dxfId="570" priority="4906" operator="lessThan">
      <formula>$C$4</formula>
    </cfRule>
  </conditionalFormatting>
  <conditionalFormatting sqref="CP54">
    <cfRule type="cellIs" dxfId="569" priority="4907" operator="lessThan">
      <formula>$C$4</formula>
    </cfRule>
  </conditionalFormatting>
  <conditionalFormatting sqref="CP54">
    <cfRule type="cellIs" dxfId="568" priority="4908" operator="lessThan">
      <formula>$C$4</formula>
    </cfRule>
  </conditionalFormatting>
  <conditionalFormatting sqref="CP55">
    <cfRule type="cellIs" dxfId="567" priority="4909" operator="lessThan">
      <formula>$C$4</formula>
    </cfRule>
  </conditionalFormatting>
  <conditionalFormatting sqref="CP55">
    <cfRule type="cellIs" dxfId="566" priority="4910" operator="lessThan">
      <formula>$C$4</formula>
    </cfRule>
  </conditionalFormatting>
  <conditionalFormatting sqref="CP56">
    <cfRule type="cellIs" dxfId="565" priority="4911" operator="lessThan">
      <formula>$C$4</formula>
    </cfRule>
  </conditionalFormatting>
  <conditionalFormatting sqref="CP56">
    <cfRule type="cellIs" dxfId="564" priority="4912" operator="lessThan">
      <formula>$C$4</formula>
    </cfRule>
  </conditionalFormatting>
  <conditionalFormatting sqref="CP57">
    <cfRule type="cellIs" dxfId="563" priority="4913" operator="lessThan">
      <formula>$C$4</formula>
    </cfRule>
  </conditionalFormatting>
  <conditionalFormatting sqref="CP57">
    <cfRule type="cellIs" dxfId="562" priority="4914" operator="lessThan">
      <formula>$C$4</formula>
    </cfRule>
  </conditionalFormatting>
  <conditionalFormatting sqref="CP58">
    <cfRule type="cellIs" dxfId="561" priority="4915" operator="lessThan">
      <formula>$C$4</formula>
    </cfRule>
  </conditionalFormatting>
  <conditionalFormatting sqref="CP58">
    <cfRule type="cellIs" dxfId="560" priority="4916" operator="lessThan">
      <formula>$C$4</formula>
    </cfRule>
  </conditionalFormatting>
  <conditionalFormatting sqref="CP59">
    <cfRule type="cellIs" dxfId="559" priority="4917" operator="lessThan">
      <formula>$C$4</formula>
    </cfRule>
  </conditionalFormatting>
  <conditionalFormatting sqref="CP59">
    <cfRule type="cellIs" dxfId="558" priority="4918" operator="lessThan">
      <formula>$C$4</formula>
    </cfRule>
  </conditionalFormatting>
  <conditionalFormatting sqref="CP60">
    <cfRule type="cellIs" dxfId="557" priority="4919" operator="lessThan">
      <formula>$C$4</formula>
    </cfRule>
  </conditionalFormatting>
  <conditionalFormatting sqref="CP60">
    <cfRule type="cellIs" dxfId="556" priority="4920" operator="lessThan">
      <formula>$C$4</formula>
    </cfRule>
  </conditionalFormatting>
  <conditionalFormatting sqref="CS11:CS44">
    <cfRule type="cellIs" dxfId="555" priority="4921" operator="lessThan">
      <formula>$C$4</formula>
    </cfRule>
  </conditionalFormatting>
  <conditionalFormatting sqref="CS11:CS44">
    <cfRule type="cellIs" dxfId="554" priority="4922" operator="lessThan">
      <formula>$C$4</formula>
    </cfRule>
  </conditionalFormatting>
  <conditionalFormatting sqref="CS45">
    <cfRule type="cellIs" dxfId="535" priority="4989" operator="lessThan">
      <formula>$C$4</formula>
    </cfRule>
  </conditionalFormatting>
  <conditionalFormatting sqref="CS45">
    <cfRule type="cellIs" dxfId="534" priority="4990" operator="lessThan">
      <formula>$C$4</formula>
    </cfRule>
  </conditionalFormatting>
  <conditionalFormatting sqref="CS46">
    <cfRule type="cellIs" dxfId="533" priority="4991" operator="lessThan">
      <formula>$C$4</formula>
    </cfRule>
  </conditionalFormatting>
  <conditionalFormatting sqref="CS46">
    <cfRule type="cellIs" dxfId="532" priority="4992" operator="lessThan">
      <formula>$C$4</formula>
    </cfRule>
  </conditionalFormatting>
  <conditionalFormatting sqref="CS47">
    <cfRule type="cellIs" dxfId="531" priority="4993" operator="lessThan">
      <formula>$C$4</formula>
    </cfRule>
  </conditionalFormatting>
  <conditionalFormatting sqref="CS47">
    <cfRule type="cellIs" dxfId="530" priority="4994" operator="lessThan">
      <formula>$C$4</formula>
    </cfRule>
  </conditionalFormatting>
  <conditionalFormatting sqref="CS48">
    <cfRule type="cellIs" dxfId="529" priority="4995" operator="lessThan">
      <formula>$C$4</formula>
    </cfRule>
  </conditionalFormatting>
  <conditionalFormatting sqref="CS48">
    <cfRule type="cellIs" dxfId="528" priority="4996" operator="lessThan">
      <formula>$C$4</formula>
    </cfRule>
  </conditionalFormatting>
  <conditionalFormatting sqref="CS49">
    <cfRule type="cellIs" dxfId="527" priority="4997" operator="lessThan">
      <formula>$C$4</formula>
    </cfRule>
  </conditionalFormatting>
  <conditionalFormatting sqref="CS49">
    <cfRule type="cellIs" dxfId="526" priority="4998" operator="lessThan">
      <formula>$C$4</formula>
    </cfRule>
  </conditionalFormatting>
  <conditionalFormatting sqref="CS50">
    <cfRule type="cellIs" dxfId="525" priority="4999" operator="lessThan">
      <formula>$C$4</formula>
    </cfRule>
  </conditionalFormatting>
  <conditionalFormatting sqref="CS50">
    <cfRule type="cellIs" dxfId="524" priority="5000" operator="lessThan">
      <formula>$C$4</formula>
    </cfRule>
  </conditionalFormatting>
  <conditionalFormatting sqref="CS51">
    <cfRule type="cellIs" dxfId="523" priority="5001" operator="lessThan">
      <formula>$C$4</formula>
    </cfRule>
  </conditionalFormatting>
  <conditionalFormatting sqref="CS51">
    <cfRule type="cellIs" dxfId="522" priority="5002" operator="lessThan">
      <formula>$C$4</formula>
    </cfRule>
  </conditionalFormatting>
  <conditionalFormatting sqref="CS52">
    <cfRule type="cellIs" dxfId="521" priority="5003" operator="lessThan">
      <formula>$C$4</formula>
    </cfRule>
  </conditionalFormatting>
  <conditionalFormatting sqref="CS52">
    <cfRule type="cellIs" dxfId="520" priority="5004" operator="lessThan">
      <formula>$C$4</formula>
    </cfRule>
  </conditionalFormatting>
  <conditionalFormatting sqref="CS53">
    <cfRule type="cellIs" dxfId="519" priority="5005" operator="lessThan">
      <formula>$C$4</formula>
    </cfRule>
  </conditionalFormatting>
  <conditionalFormatting sqref="CS53">
    <cfRule type="cellIs" dxfId="518" priority="5006" operator="lessThan">
      <formula>$C$4</formula>
    </cfRule>
  </conditionalFormatting>
  <conditionalFormatting sqref="CS54">
    <cfRule type="cellIs" dxfId="517" priority="5007" operator="lessThan">
      <formula>$C$4</formula>
    </cfRule>
  </conditionalFormatting>
  <conditionalFormatting sqref="CS54">
    <cfRule type="cellIs" dxfId="516" priority="5008" operator="lessThan">
      <formula>$C$4</formula>
    </cfRule>
  </conditionalFormatting>
  <conditionalFormatting sqref="CS55">
    <cfRule type="cellIs" dxfId="515" priority="5009" operator="lessThan">
      <formula>$C$4</formula>
    </cfRule>
  </conditionalFormatting>
  <conditionalFormatting sqref="CS55">
    <cfRule type="cellIs" dxfId="514" priority="5010" operator="lessThan">
      <formula>$C$4</formula>
    </cfRule>
  </conditionalFormatting>
  <conditionalFormatting sqref="CS56">
    <cfRule type="cellIs" dxfId="513" priority="5011" operator="lessThan">
      <formula>$C$4</formula>
    </cfRule>
  </conditionalFormatting>
  <conditionalFormatting sqref="CS56">
    <cfRule type="cellIs" dxfId="512" priority="5012" operator="lessThan">
      <formula>$C$4</formula>
    </cfRule>
  </conditionalFormatting>
  <conditionalFormatting sqref="CS57">
    <cfRule type="cellIs" dxfId="511" priority="5013" operator="lessThan">
      <formula>$C$4</formula>
    </cfRule>
  </conditionalFormatting>
  <conditionalFormatting sqref="CS57">
    <cfRule type="cellIs" dxfId="510" priority="5014" operator="lessThan">
      <formula>$C$4</formula>
    </cfRule>
  </conditionalFormatting>
  <conditionalFormatting sqref="CS58">
    <cfRule type="cellIs" dxfId="509" priority="5015" operator="lessThan">
      <formula>$C$4</formula>
    </cfRule>
  </conditionalFormatting>
  <conditionalFormatting sqref="CS58">
    <cfRule type="cellIs" dxfId="508" priority="5016" operator="lessThan">
      <formula>$C$4</formula>
    </cfRule>
  </conditionalFormatting>
  <conditionalFormatting sqref="CS59">
    <cfRule type="cellIs" dxfId="507" priority="5017" operator="lessThan">
      <formula>$C$4</formula>
    </cfRule>
  </conditionalFormatting>
  <conditionalFormatting sqref="CS59">
    <cfRule type="cellIs" dxfId="506" priority="5018" operator="lessThan">
      <formula>$C$4</formula>
    </cfRule>
  </conditionalFormatting>
  <conditionalFormatting sqref="CS60">
    <cfRule type="cellIs" dxfId="505" priority="5019" operator="lessThan">
      <formula>$C$4</formula>
    </cfRule>
  </conditionalFormatting>
  <conditionalFormatting sqref="CS60">
    <cfRule type="cellIs" dxfId="504" priority="5020" operator="lessThan">
      <formula>$C$4</formula>
    </cfRule>
  </conditionalFormatting>
  <conditionalFormatting sqref="CH11">
    <cfRule type="cellIs" dxfId="503" priority="5021" operator="lessThan">
      <formula>$C$4</formula>
    </cfRule>
  </conditionalFormatting>
  <conditionalFormatting sqref="CH11">
    <cfRule type="cellIs" dxfId="502" priority="5022" operator="lessThan">
      <formula>$C$4</formula>
    </cfRule>
  </conditionalFormatting>
  <conditionalFormatting sqref="CH12">
    <cfRule type="cellIs" dxfId="501" priority="5023" operator="lessThan">
      <formula>$C$4</formula>
    </cfRule>
  </conditionalFormatting>
  <conditionalFormatting sqref="CH12">
    <cfRule type="cellIs" dxfId="500" priority="5024" operator="lessThan">
      <formula>$C$4</formula>
    </cfRule>
  </conditionalFormatting>
  <conditionalFormatting sqref="CH13">
    <cfRule type="cellIs" dxfId="499" priority="5025" operator="lessThan">
      <formula>$C$4</formula>
    </cfRule>
  </conditionalFormatting>
  <conditionalFormatting sqref="CH13">
    <cfRule type="cellIs" dxfId="498" priority="5026" operator="lessThan">
      <formula>$C$4</formula>
    </cfRule>
  </conditionalFormatting>
  <conditionalFormatting sqref="CH14">
    <cfRule type="cellIs" dxfId="497" priority="5027" operator="lessThan">
      <formula>$C$4</formula>
    </cfRule>
  </conditionalFormatting>
  <conditionalFormatting sqref="CH14">
    <cfRule type="cellIs" dxfId="496" priority="5028" operator="lessThan">
      <formula>$C$4</formula>
    </cfRule>
  </conditionalFormatting>
  <conditionalFormatting sqref="CH15">
    <cfRule type="cellIs" dxfId="495" priority="5029" operator="lessThan">
      <formula>$C$4</formula>
    </cfRule>
  </conditionalFormatting>
  <conditionalFormatting sqref="CH15">
    <cfRule type="cellIs" dxfId="494" priority="5030" operator="lessThan">
      <formula>$C$4</formula>
    </cfRule>
  </conditionalFormatting>
  <conditionalFormatting sqref="CH16">
    <cfRule type="cellIs" dxfId="493" priority="5031" operator="lessThan">
      <formula>$C$4</formula>
    </cfRule>
  </conditionalFormatting>
  <conditionalFormatting sqref="CH16">
    <cfRule type="cellIs" dxfId="492" priority="5032" operator="lessThan">
      <formula>$C$4</formula>
    </cfRule>
  </conditionalFormatting>
  <conditionalFormatting sqref="CH17">
    <cfRule type="cellIs" dxfId="491" priority="5033" operator="lessThan">
      <formula>$C$4</formula>
    </cfRule>
  </conditionalFormatting>
  <conditionalFormatting sqref="CH17">
    <cfRule type="cellIs" dxfId="490" priority="5034" operator="lessThan">
      <formula>$C$4</formula>
    </cfRule>
  </conditionalFormatting>
  <conditionalFormatting sqref="CH18">
    <cfRule type="cellIs" dxfId="489" priority="5035" operator="lessThan">
      <formula>$C$4</formula>
    </cfRule>
  </conditionalFormatting>
  <conditionalFormatting sqref="CH18">
    <cfRule type="cellIs" dxfId="488" priority="5036" operator="lessThan">
      <formula>$C$4</formula>
    </cfRule>
  </conditionalFormatting>
  <conditionalFormatting sqref="CH19">
    <cfRule type="cellIs" dxfId="487" priority="5037" operator="lessThan">
      <formula>$C$4</formula>
    </cfRule>
  </conditionalFormatting>
  <conditionalFormatting sqref="CH19">
    <cfRule type="cellIs" dxfId="486" priority="5038" operator="lessThan">
      <formula>$C$4</formula>
    </cfRule>
  </conditionalFormatting>
  <conditionalFormatting sqref="CH20">
    <cfRule type="cellIs" dxfId="485" priority="5039" operator="lessThan">
      <formula>$C$4</formula>
    </cfRule>
  </conditionalFormatting>
  <conditionalFormatting sqref="CH20">
    <cfRule type="cellIs" dxfId="484" priority="5040" operator="lessThan">
      <formula>$C$4</formula>
    </cfRule>
  </conditionalFormatting>
  <conditionalFormatting sqref="CH21">
    <cfRule type="cellIs" dxfId="483" priority="5041" operator="lessThan">
      <formula>$C$4</formula>
    </cfRule>
  </conditionalFormatting>
  <conditionalFormatting sqref="CH21">
    <cfRule type="cellIs" dxfId="482" priority="5042" operator="lessThan">
      <formula>$C$4</formula>
    </cfRule>
  </conditionalFormatting>
  <conditionalFormatting sqref="CH22">
    <cfRule type="cellIs" dxfId="481" priority="5043" operator="lessThan">
      <formula>$C$4</formula>
    </cfRule>
  </conditionalFormatting>
  <conditionalFormatting sqref="CH22">
    <cfRule type="cellIs" dxfId="480" priority="5044" operator="lessThan">
      <formula>$C$4</formula>
    </cfRule>
  </conditionalFormatting>
  <conditionalFormatting sqref="CH23">
    <cfRule type="cellIs" dxfId="479" priority="5045" operator="lessThan">
      <formula>$C$4</formula>
    </cfRule>
  </conditionalFormatting>
  <conditionalFormatting sqref="CH23">
    <cfRule type="cellIs" dxfId="478" priority="5046" operator="lessThan">
      <formula>$C$4</formula>
    </cfRule>
  </conditionalFormatting>
  <conditionalFormatting sqref="CH24">
    <cfRule type="cellIs" dxfId="477" priority="5047" operator="lessThan">
      <formula>$C$4</formula>
    </cfRule>
  </conditionalFormatting>
  <conditionalFormatting sqref="CH24">
    <cfRule type="cellIs" dxfId="476" priority="5048" operator="lessThan">
      <formula>$C$4</formula>
    </cfRule>
  </conditionalFormatting>
  <conditionalFormatting sqref="CH25">
    <cfRule type="cellIs" dxfId="475" priority="5049" operator="lessThan">
      <formula>$C$4</formula>
    </cfRule>
  </conditionalFormatting>
  <conditionalFormatting sqref="CH25">
    <cfRule type="cellIs" dxfId="474" priority="5050" operator="lessThan">
      <formula>$C$4</formula>
    </cfRule>
  </conditionalFormatting>
  <conditionalFormatting sqref="CH26">
    <cfRule type="cellIs" dxfId="473" priority="5051" operator="lessThan">
      <formula>$C$4</formula>
    </cfRule>
  </conditionalFormatting>
  <conditionalFormatting sqref="CH26">
    <cfRule type="cellIs" dxfId="472" priority="5052" operator="lessThan">
      <formula>$C$4</formula>
    </cfRule>
  </conditionalFormatting>
  <conditionalFormatting sqref="CH27">
    <cfRule type="cellIs" dxfId="471" priority="5053" operator="lessThan">
      <formula>$C$4</formula>
    </cfRule>
  </conditionalFormatting>
  <conditionalFormatting sqref="CH27">
    <cfRule type="cellIs" dxfId="470" priority="5054" operator="lessThan">
      <formula>$C$4</formula>
    </cfRule>
  </conditionalFormatting>
  <conditionalFormatting sqref="CH28">
    <cfRule type="cellIs" dxfId="469" priority="5055" operator="lessThan">
      <formula>$C$4</formula>
    </cfRule>
  </conditionalFormatting>
  <conditionalFormatting sqref="CH28">
    <cfRule type="cellIs" dxfId="468" priority="5056" operator="lessThan">
      <formula>$C$4</formula>
    </cfRule>
  </conditionalFormatting>
  <conditionalFormatting sqref="CH29">
    <cfRule type="cellIs" dxfId="467" priority="5057" operator="lessThan">
      <formula>$C$4</formula>
    </cfRule>
  </conditionalFormatting>
  <conditionalFormatting sqref="CH29">
    <cfRule type="cellIs" dxfId="466" priority="5058" operator="lessThan">
      <formula>$C$4</formula>
    </cfRule>
  </conditionalFormatting>
  <conditionalFormatting sqref="CH30">
    <cfRule type="cellIs" dxfId="465" priority="5059" operator="lessThan">
      <formula>$C$4</formula>
    </cfRule>
  </conditionalFormatting>
  <conditionalFormatting sqref="CH30">
    <cfRule type="cellIs" dxfId="464" priority="5060" operator="lessThan">
      <formula>$C$4</formula>
    </cfRule>
  </conditionalFormatting>
  <conditionalFormatting sqref="CH31">
    <cfRule type="cellIs" dxfId="463" priority="5061" operator="lessThan">
      <formula>$C$4</formula>
    </cfRule>
  </conditionalFormatting>
  <conditionalFormatting sqref="CH31">
    <cfRule type="cellIs" dxfId="462" priority="5062" operator="lessThan">
      <formula>$C$4</formula>
    </cfRule>
  </conditionalFormatting>
  <conditionalFormatting sqref="CH32">
    <cfRule type="cellIs" dxfId="461" priority="5063" operator="lessThan">
      <formula>$C$4</formula>
    </cfRule>
  </conditionalFormatting>
  <conditionalFormatting sqref="CH32">
    <cfRule type="cellIs" dxfId="460" priority="5064" operator="lessThan">
      <formula>$C$4</formula>
    </cfRule>
  </conditionalFormatting>
  <conditionalFormatting sqref="CH33">
    <cfRule type="cellIs" dxfId="459" priority="5065" operator="lessThan">
      <formula>$C$4</formula>
    </cfRule>
  </conditionalFormatting>
  <conditionalFormatting sqref="CH33">
    <cfRule type="cellIs" dxfId="458" priority="5066" operator="lessThan">
      <formula>$C$4</formula>
    </cfRule>
  </conditionalFormatting>
  <conditionalFormatting sqref="CH34">
    <cfRule type="cellIs" dxfId="457" priority="5067" operator="lessThan">
      <formula>$C$4</formula>
    </cfRule>
  </conditionalFormatting>
  <conditionalFormatting sqref="CH34">
    <cfRule type="cellIs" dxfId="456" priority="5068" operator="lessThan">
      <formula>$C$4</formula>
    </cfRule>
  </conditionalFormatting>
  <conditionalFormatting sqref="CH35">
    <cfRule type="cellIs" dxfId="455" priority="5069" operator="lessThan">
      <formula>$C$4</formula>
    </cfRule>
  </conditionalFormatting>
  <conditionalFormatting sqref="CH35">
    <cfRule type="cellIs" dxfId="454" priority="5070" operator="lessThan">
      <formula>$C$4</formula>
    </cfRule>
  </conditionalFormatting>
  <conditionalFormatting sqref="CH36">
    <cfRule type="cellIs" dxfId="453" priority="5071" operator="lessThan">
      <formula>$C$4</formula>
    </cfRule>
  </conditionalFormatting>
  <conditionalFormatting sqref="CH36">
    <cfRule type="cellIs" dxfId="452" priority="5072" operator="lessThan">
      <formula>$C$4</formula>
    </cfRule>
  </conditionalFormatting>
  <conditionalFormatting sqref="CH37">
    <cfRule type="cellIs" dxfId="451" priority="5073" operator="lessThan">
      <formula>$C$4</formula>
    </cfRule>
  </conditionalFormatting>
  <conditionalFormatting sqref="CH37">
    <cfRule type="cellIs" dxfId="450" priority="5074" operator="lessThan">
      <formula>$C$4</formula>
    </cfRule>
  </conditionalFormatting>
  <conditionalFormatting sqref="CH38">
    <cfRule type="cellIs" dxfId="449" priority="5075" operator="lessThan">
      <formula>$C$4</formula>
    </cfRule>
  </conditionalFormatting>
  <conditionalFormatting sqref="CH38">
    <cfRule type="cellIs" dxfId="448" priority="5076" operator="lessThan">
      <formula>$C$4</formula>
    </cfRule>
  </conditionalFormatting>
  <conditionalFormatting sqref="CH39">
    <cfRule type="cellIs" dxfId="447" priority="5077" operator="lessThan">
      <formula>$C$4</formula>
    </cfRule>
  </conditionalFormatting>
  <conditionalFormatting sqref="CH39">
    <cfRule type="cellIs" dxfId="446" priority="5078" operator="lessThan">
      <formula>$C$4</formula>
    </cfRule>
  </conditionalFormatting>
  <conditionalFormatting sqref="CH40">
    <cfRule type="cellIs" dxfId="445" priority="5079" operator="lessThan">
      <formula>$C$4</formula>
    </cfRule>
  </conditionalFormatting>
  <conditionalFormatting sqref="CH40">
    <cfRule type="cellIs" dxfId="444" priority="5080" operator="lessThan">
      <formula>$C$4</formula>
    </cfRule>
  </conditionalFormatting>
  <conditionalFormatting sqref="CH41">
    <cfRule type="cellIs" dxfId="443" priority="5081" operator="lessThan">
      <formula>$C$4</formula>
    </cfRule>
  </conditionalFormatting>
  <conditionalFormatting sqref="CH41">
    <cfRule type="cellIs" dxfId="442" priority="5082" operator="lessThan">
      <formula>$C$4</formula>
    </cfRule>
  </conditionalFormatting>
  <conditionalFormatting sqref="CH42">
    <cfRule type="cellIs" dxfId="441" priority="5083" operator="lessThan">
      <formula>$C$4</formula>
    </cfRule>
  </conditionalFormatting>
  <conditionalFormatting sqref="CH42">
    <cfRule type="cellIs" dxfId="440" priority="5084" operator="lessThan">
      <formula>$C$4</formula>
    </cfRule>
  </conditionalFormatting>
  <conditionalFormatting sqref="CH43">
    <cfRule type="cellIs" dxfId="439" priority="5085" operator="lessThan">
      <formula>$C$4</formula>
    </cfRule>
  </conditionalFormatting>
  <conditionalFormatting sqref="CH43">
    <cfRule type="cellIs" dxfId="438" priority="5086" operator="lessThan">
      <formula>$C$4</formula>
    </cfRule>
  </conditionalFormatting>
  <conditionalFormatting sqref="CH44">
    <cfRule type="cellIs" dxfId="437" priority="5087" operator="lessThan">
      <formula>$C$4</formula>
    </cfRule>
  </conditionalFormatting>
  <conditionalFormatting sqref="CH44">
    <cfRule type="cellIs" dxfId="436" priority="5088" operator="lessThan">
      <formula>$C$4</formula>
    </cfRule>
  </conditionalFormatting>
  <conditionalFormatting sqref="CH45">
    <cfRule type="cellIs" dxfId="435" priority="5089" operator="lessThan">
      <formula>$C$4</formula>
    </cfRule>
  </conditionalFormatting>
  <conditionalFormatting sqref="CH45">
    <cfRule type="cellIs" dxfId="434" priority="5090" operator="lessThan">
      <formula>$C$4</formula>
    </cfRule>
  </conditionalFormatting>
  <conditionalFormatting sqref="CH46">
    <cfRule type="cellIs" dxfId="433" priority="5091" operator="lessThan">
      <formula>$C$4</formula>
    </cfRule>
  </conditionalFormatting>
  <conditionalFormatting sqref="CH46">
    <cfRule type="cellIs" dxfId="432" priority="5092" operator="lessThan">
      <formula>$C$4</formula>
    </cfRule>
  </conditionalFormatting>
  <conditionalFormatting sqref="CH47">
    <cfRule type="cellIs" dxfId="431" priority="5093" operator="lessThan">
      <formula>$C$4</formula>
    </cfRule>
  </conditionalFormatting>
  <conditionalFormatting sqref="CH47">
    <cfRule type="cellIs" dxfId="430" priority="5094" operator="lessThan">
      <formula>$C$4</formula>
    </cfRule>
  </conditionalFormatting>
  <conditionalFormatting sqref="CH48">
    <cfRule type="cellIs" dxfId="429" priority="5095" operator="lessThan">
      <formula>$C$4</formula>
    </cfRule>
  </conditionalFormatting>
  <conditionalFormatting sqref="CH48">
    <cfRule type="cellIs" dxfId="428" priority="5096" operator="lessThan">
      <formula>$C$4</formula>
    </cfRule>
  </conditionalFormatting>
  <conditionalFormatting sqref="CH49">
    <cfRule type="cellIs" dxfId="427" priority="5097" operator="lessThan">
      <formula>$C$4</formula>
    </cfRule>
  </conditionalFormatting>
  <conditionalFormatting sqref="CH49">
    <cfRule type="cellIs" dxfId="426" priority="5098" operator="lessThan">
      <formula>$C$4</formula>
    </cfRule>
  </conditionalFormatting>
  <conditionalFormatting sqref="CH50">
    <cfRule type="cellIs" dxfId="425" priority="5099" operator="lessThan">
      <formula>$C$4</formula>
    </cfRule>
  </conditionalFormatting>
  <conditionalFormatting sqref="CH50">
    <cfRule type="cellIs" dxfId="424" priority="5100" operator="lessThan">
      <formula>$C$4</formula>
    </cfRule>
  </conditionalFormatting>
  <conditionalFormatting sqref="CH51">
    <cfRule type="cellIs" dxfId="423" priority="5101" operator="lessThan">
      <formula>$C$4</formula>
    </cfRule>
  </conditionalFormatting>
  <conditionalFormatting sqref="CH51">
    <cfRule type="cellIs" dxfId="422" priority="5102" operator="lessThan">
      <formula>$C$4</formula>
    </cfRule>
  </conditionalFormatting>
  <conditionalFormatting sqref="CH52">
    <cfRule type="cellIs" dxfId="421" priority="5103" operator="lessThan">
      <formula>$C$4</formula>
    </cfRule>
  </conditionalFormatting>
  <conditionalFormatting sqref="CH52">
    <cfRule type="cellIs" dxfId="420" priority="5104" operator="lessThan">
      <formula>$C$4</formula>
    </cfRule>
  </conditionalFormatting>
  <conditionalFormatting sqref="CH53">
    <cfRule type="cellIs" dxfId="419" priority="5105" operator="lessThan">
      <formula>$C$4</formula>
    </cfRule>
  </conditionalFormatting>
  <conditionalFormatting sqref="CH53">
    <cfRule type="cellIs" dxfId="418" priority="5106" operator="lessThan">
      <formula>$C$4</formula>
    </cfRule>
  </conditionalFormatting>
  <conditionalFormatting sqref="CH54">
    <cfRule type="cellIs" dxfId="417" priority="5107" operator="lessThan">
      <formula>$C$4</formula>
    </cfRule>
  </conditionalFormatting>
  <conditionalFormatting sqref="CH54">
    <cfRule type="cellIs" dxfId="416" priority="5108" operator="lessThan">
      <formula>$C$4</formula>
    </cfRule>
  </conditionalFormatting>
  <conditionalFormatting sqref="CH55">
    <cfRule type="cellIs" dxfId="415" priority="5109" operator="lessThan">
      <formula>$C$4</formula>
    </cfRule>
  </conditionalFormatting>
  <conditionalFormatting sqref="CH55">
    <cfRule type="cellIs" dxfId="414" priority="5110" operator="lessThan">
      <formula>$C$4</formula>
    </cfRule>
  </conditionalFormatting>
  <conditionalFormatting sqref="CH56">
    <cfRule type="cellIs" dxfId="413" priority="5111" operator="lessThan">
      <formula>$C$4</formula>
    </cfRule>
  </conditionalFormatting>
  <conditionalFormatting sqref="CH56">
    <cfRule type="cellIs" dxfId="412" priority="5112" operator="lessThan">
      <formula>$C$4</formula>
    </cfRule>
  </conditionalFormatting>
  <conditionalFormatting sqref="CH57">
    <cfRule type="cellIs" dxfId="411" priority="5113" operator="lessThan">
      <formula>$C$4</formula>
    </cfRule>
  </conditionalFormatting>
  <conditionalFormatting sqref="CH57">
    <cfRule type="cellIs" dxfId="410" priority="5114" operator="lessThan">
      <formula>$C$4</formula>
    </cfRule>
  </conditionalFormatting>
  <conditionalFormatting sqref="CH58">
    <cfRule type="cellIs" dxfId="409" priority="5115" operator="lessThan">
      <formula>$C$4</formula>
    </cfRule>
  </conditionalFormatting>
  <conditionalFormatting sqref="CH58">
    <cfRule type="cellIs" dxfId="408" priority="5116" operator="lessThan">
      <formula>$C$4</formula>
    </cfRule>
  </conditionalFormatting>
  <conditionalFormatting sqref="CH59">
    <cfRule type="cellIs" dxfId="407" priority="5117" operator="lessThan">
      <formula>$C$4</formula>
    </cfRule>
  </conditionalFormatting>
  <conditionalFormatting sqref="CH59">
    <cfRule type="cellIs" dxfId="406" priority="5118" operator="lessThan">
      <formula>$C$4</formula>
    </cfRule>
  </conditionalFormatting>
  <conditionalFormatting sqref="CH60">
    <cfRule type="cellIs" dxfId="405" priority="5119" operator="lessThan">
      <formula>$C$4</formula>
    </cfRule>
  </conditionalFormatting>
  <conditionalFormatting sqref="CH60">
    <cfRule type="cellIs" dxfId="404" priority="5120" operator="lessThan">
      <formula>$C$4</formula>
    </cfRule>
  </conditionalFormatting>
  <conditionalFormatting sqref="CI11">
    <cfRule type="cellIs" dxfId="403" priority="5121" operator="lessThan">
      <formula>$C$4</formula>
    </cfRule>
  </conditionalFormatting>
  <conditionalFormatting sqref="CI11">
    <cfRule type="cellIs" dxfId="402" priority="5122" operator="lessThan">
      <formula>$C$4</formula>
    </cfRule>
  </conditionalFormatting>
  <conditionalFormatting sqref="CI12">
    <cfRule type="cellIs" dxfId="401" priority="5123" operator="lessThan">
      <formula>$C$4</formula>
    </cfRule>
  </conditionalFormatting>
  <conditionalFormatting sqref="CI12">
    <cfRule type="cellIs" dxfId="400" priority="5124" operator="lessThan">
      <formula>$C$4</formula>
    </cfRule>
  </conditionalFormatting>
  <conditionalFormatting sqref="CI13">
    <cfRule type="cellIs" dxfId="399" priority="5125" operator="lessThan">
      <formula>$C$4</formula>
    </cfRule>
  </conditionalFormatting>
  <conditionalFormatting sqref="CI13">
    <cfRule type="cellIs" dxfId="398" priority="5126" operator="lessThan">
      <formula>$C$4</formula>
    </cfRule>
  </conditionalFormatting>
  <conditionalFormatting sqref="CI14">
    <cfRule type="cellIs" dxfId="397" priority="5127" operator="lessThan">
      <formula>$C$4</formula>
    </cfRule>
  </conditionalFormatting>
  <conditionalFormatting sqref="CI14">
    <cfRule type="cellIs" dxfId="396" priority="5128" operator="lessThan">
      <formula>$C$4</formula>
    </cfRule>
  </conditionalFormatting>
  <conditionalFormatting sqref="CI15">
    <cfRule type="cellIs" dxfId="395" priority="5129" operator="lessThan">
      <formula>$C$4</formula>
    </cfRule>
  </conditionalFormatting>
  <conditionalFormatting sqref="CI15">
    <cfRule type="cellIs" dxfId="394" priority="5130" operator="lessThan">
      <formula>$C$4</formula>
    </cfRule>
  </conditionalFormatting>
  <conditionalFormatting sqref="CI16">
    <cfRule type="cellIs" dxfId="393" priority="5131" operator="lessThan">
      <formula>$C$4</formula>
    </cfRule>
  </conditionalFormatting>
  <conditionalFormatting sqref="CI16">
    <cfRule type="cellIs" dxfId="392" priority="5132" operator="lessThan">
      <formula>$C$4</formula>
    </cfRule>
  </conditionalFormatting>
  <conditionalFormatting sqref="CI17">
    <cfRule type="cellIs" dxfId="391" priority="5133" operator="lessThan">
      <formula>$C$4</formula>
    </cfRule>
  </conditionalFormatting>
  <conditionalFormatting sqref="CI17">
    <cfRule type="cellIs" dxfId="390" priority="5134" operator="lessThan">
      <formula>$C$4</formula>
    </cfRule>
  </conditionalFormatting>
  <conditionalFormatting sqref="CI18">
    <cfRule type="cellIs" dxfId="389" priority="5135" operator="lessThan">
      <formula>$C$4</formula>
    </cfRule>
  </conditionalFormatting>
  <conditionalFormatting sqref="CI18">
    <cfRule type="cellIs" dxfId="388" priority="5136" operator="lessThan">
      <formula>$C$4</formula>
    </cfRule>
  </conditionalFormatting>
  <conditionalFormatting sqref="CI19">
    <cfRule type="cellIs" dxfId="387" priority="5137" operator="lessThan">
      <formula>$C$4</formula>
    </cfRule>
  </conditionalFormatting>
  <conditionalFormatting sqref="CI19">
    <cfRule type="cellIs" dxfId="386" priority="5138" operator="lessThan">
      <formula>$C$4</formula>
    </cfRule>
  </conditionalFormatting>
  <conditionalFormatting sqref="CI20">
    <cfRule type="cellIs" dxfId="385" priority="5139" operator="lessThan">
      <formula>$C$4</formula>
    </cfRule>
  </conditionalFormatting>
  <conditionalFormatting sqref="CI20">
    <cfRule type="cellIs" dxfId="384" priority="5140" operator="lessThan">
      <formula>$C$4</formula>
    </cfRule>
  </conditionalFormatting>
  <conditionalFormatting sqref="CI21">
    <cfRule type="cellIs" dxfId="383" priority="5141" operator="lessThan">
      <formula>$C$4</formula>
    </cfRule>
  </conditionalFormatting>
  <conditionalFormatting sqref="CI21">
    <cfRule type="cellIs" dxfId="382" priority="5142" operator="lessThan">
      <formula>$C$4</formula>
    </cfRule>
  </conditionalFormatting>
  <conditionalFormatting sqref="CI22">
    <cfRule type="cellIs" dxfId="381" priority="5143" operator="lessThan">
      <formula>$C$4</formula>
    </cfRule>
  </conditionalFormatting>
  <conditionalFormatting sqref="CI22">
    <cfRule type="cellIs" dxfId="380" priority="5144" operator="lessThan">
      <formula>$C$4</formula>
    </cfRule>
  </conditionalFormatting>
  <conditionalFormatting sqref="CI23">
    <cfRule type="cellIs" dxfId="379" priority="5145" operator="lessThan">
      <formula>$C$4</formula>
    </cfRule>
  </conditionalFormatting>
  <conditionalFormatting sqref="CI23">
    <cfRule type="cellIs" dxfId="378" priority="5146" operator="lessThan">
      <formula>$C$4</formula>
    </cfRule>
  </conditionalFormatting>
  <conditionalFormatting sqref="CI24">
    <cfRule type="cellIs" dxfId="377" priority="5147" operator="lessThan">
      <formula>$C$4</formula>
    </cfRule>
  </conditionalFormatting>
  <conditionalFormatting sqref="CI24">
    <cfRule type="cellIs" dxfId="376" priority="5148" operator="lessThan">
      <formula>$C$4</formula>
    </cfRule>
  </conditionalFormatting>
  <conditionalFormatting sqref="CI25">
    <cfRule type="cellIs" dxfId="375" priority="5149" operator="lessThan">
      <formula>$C$4</formula>
    </cfRule>
  </conditionalFormatting>
  <conditionalFormatting sqref="CI25">
    <cfRule type="cellIs" dxfId="374" priority="5150" operator="lessThan">
      <formula>$C$4</formula>
    </cfRule>
  </conditionalFormatting>
  <conditionalFormatting sqref="CI26">
    <cfRule type="cellIs" dxfId="373" priority="5151" operator="lessThan">
      <formula>$C$4</formula>
    </cfRule>
  </conditionalFormatting>
  <conditionalFormatting sqref="CI26">
    <cfRule type="cellIs" dxfId="372" priority="5152" operator="lessThan">
      <formula>$C$4</formula>
    </cfRule>
  </conditionalFormatting>
  <conditionalFormatting sqref="CI27">
    <cfRule type="cellIs" dxfId="371" priority="5153" operator="lessThan">
      <formula>$C$4</formula>
    </cfRule>
  </conditionalFormatting>
  <conditionalFormatting sqref="CI27">
    <cfRule type="cellIs" dxfId="370" priority="5154" operator="lessThan">
      <formula>$C$4</formula>
    </cfRule>
  </conditionalFormatting>
  <conditionalFormatting sqref="CI28">
    <cfRule type="cellIs" dxfId="369" priority="5155" operator="lessThan">
      <formula>$C$4</formula>
    </cfRule>
  </conditionalFormatting>
  <conditionalFormatting sqref="CI28">
    <cfRule type="cellIs" dxfId="368" priority="5156" operator="lessThan">
      <formula>$C$4</formula>
    </cfRule>
  </conditionalFormatting>
  <conditionalFormatting sqref="CI29">
    <cfRule type="cellIs" dxfId="367" priority="5157" operator="lessThan">
      <formula>$C$4</formula>
    </cfRule>
  </conditionalFormatting>
  <conditionalFormatting sqref="CI29">
    <cfRule type="cellIs" dxfId="366" priority="5158" operator="lessThan">
      <formula>$C$4</formula>
    </cfRule>
  </conditionalFormatting>
  <conditionalFormatting sqref="CI30">
    <cfRule type="cellIs" dxfId="365" priority="5159" operator="lessThan">
      <formula>$C$4</formula>
    </cfRule>
  </conditionalFormatting>
  <conditionalFormatting sqref="CI30">
    <cfRule type="cellIs" dxfId="364" priority="5160" operator="lessThan">
      <formula>$C$4</formula>
    </cfRule>
  </conditionalFormatting>
  <conditionalFormatting sqref="CI31">
    <cfRule type="cellIs" dxfId="363" priority="5161" operator="lessThan">
      <formula>$C$4</formula>
    </cfRule>
  </conditionalFormatting>
  <conditionalFormatting sqref="CI31">
    <cfRule type="cellIs" dxfId="362" priority="5162" operator="lessThan">
      <formula>$C$4</formula>
    </cfRule>
  </conditionalFormatting>
  <conditionalFormatting sqref="CI32">
    <cfRule type="cellIs" dxfId="361" priority="5163" operator="lessThan">
      <formula>$C$4</formula>
    </cfRule>
  </conditionalFormatting>
  <conditionalFormatting sqref="CI32">
    <cfRule type="cellIs" dxfId="360" priority="5164" operator="lessThan">
      <formula>$C$4</formula>
    </cfRule>
  </conditionalFormatting>
  <conditionalFormatting sqref="CI33">
    <cfRule type="cellIs" dxfId="359" priority="5165" operator="lessThan">
      <formula>$C$4</formula>
    </cfRule>
  </conditionalFormatting>
  <conditionalFormatting sqref="CI33">
    <cfRule type="cellIs" dxfId="358" priority="5166" operator="lessThan">
      <formula>$C$4</formula>
    </cfRule>
  </conditionalFormatting>
  <conditionalFormatting sqref="CI34">
    <cfRule type="cellIs" dxfId="357" priority="5167" operator="lessThan">
      <formula>$C$4</formula>
    </cfRule>
  </conditionalFormatting>
  <conditionalFormatting sqref="CI34">
    <cfRule type="cellIs" dxfId="356" priority="5168" operator="lessThan">
      <formula>$C$4</formula>
    </cfRule>
  </conditionalFormatting>
  <conditionalFormatting sqref="CI35">
    <cfRule type="cellIs" dxfId="355" priority="5169" operator="lessThan">
      <formula>$C$4</formula>
    </cfRule>
  </conditionalFormatting>
  <conditionalFormatting sqref="CI35">
    <cfRule type="cellIs" dxfId="354" priority="5170" operator="lessThan">
      <formula>$C$4</formula>
    </cfRule>
  </conditionalFormatting>
  <conditionalFormatting sqref="CI36">
    <cfRule type="cellIs" dxfId="353" priority="5171" operator="lessThan">
      <formula>$C$4</formula>
    </cfRule>
  </conditionalFormatting>
  <conditionalFormatting sqref="CI36">
    <cfRule type="cellIs" dxfId="352" priority="5172" operator="lessThan">
      <formula>$C$4</formula>
    </cfRule>
  </conditionalFormatting>
  <conditionalFormatting sqref="CI37">
    <cfRule type="cellIs" dxfId="351" priority="5173" operator="lessThan">
      <formula>$C$4</formula>
    </cfRule>
  </conditionalFormatting>
  <conditionalFormatting sqref="CI37">
    <cfRule type="cellIs" dxfId="350" priority="5174" operator="lessThan">
      <formula>$C$4</formula>
    </cfRule>
  </conditionalFormatting>
  <conditionalFormatting sqref="CI38">
    <cfRule type="cellIs" dxfId="349" priority="5175" operator="lessThan">
      <formula>$C$4</formula>
    </cfRule>
  </conditionalFormatting>
  <conditionalFormatting sqref="CI38">
    <cfRule type="cellIs" dxfId="348" priority="5176" operator="lessThan">
      <formula>$C$4</formula>
    </cfRule>
  </conditionalFormatting>
  <conditionalFormatting sqref="CI39">
    <cfRule type="cellIs" dxfId="347" priority="5177" operator="lessThan">
      <formula>$C$4</formula>
    </cfRule>
  </conditionalFormatting>
  <conditionalFormatting sqref="CI39">
    <cfRule type="cellIs" dxfId="346" priority="5178" operator="lessThan">
      <formula>$C$4</formula>
    </cfRule>
  </conditionalFormatting>
  <conditionalFormatting sqref="CI40">
    <cfRule type="cellIs" dxfId="345" priority="5179" operator="lessThan">
      <formula>$C$4</formula>
    </cfRule>
  </conditionalFormatting>
  <conditionalFormatting sqref="CI40">
    <cfRule type="cellIs" dxfId="344" priority="5180" operator="lessThan">
      <formula>$C$4</formula>
    </cfRule>
  </conditionalFormatting>
  <conditionalFormatting sqref="CI41">
    <cfRule type="cellIs" dxfId="343" priority="5181" operator="lessThan">
      <formula>$C$4</formula>
    </cfRule>
  </conditionalFormatting>
  <conditionalFormatting sqref="CI41">
    <cfRule type="cellIs" dxfId="342" priority="5182" operator="lessThan">
      <formula>$C$4</formula>
    </cfRule>
  </conditionalFormatting>
  <conditionalFormatting sqref="CI42">
    <cfRule type="cellIs" dxfId="341" priority="5183" operator="lessThan">
      <formula>$C$4</formula>
    </cfRule>
  </conditionalFormatting>
  <conditionalFormatting sqref="CI42">
    <cfRule type="cellIs" dxfId="340" priority="5184" operator="lessThan">
      <formula>$C$4</formula>
    </cfRule>
  </conditionalFormatting>
  <conditionalFormatting sqref="CI43">
    <cfRule type="cellIs" dxfId="339" priority="5185" operator="lessThan">
      <formula>$C$4</formula>
    </cfRule>
  </conditionalFormatting>
  <conditionalFormatting sqref="CI43">
    <cfRule type="cellIs" dxfId="338" priority="5186" operator="lessThan">
      <formula>$C$4</formula>
    </cfRule>
  </conditionalFormatting>
  <conditionalFormatting sqref="CI44">
    <cfRule type="cellIs" dxfId="337" priority="5187" operator="lessThan">
      <formula>$C$4</formula>
    </cfRule>
  </conditionalFormatting>
  <conditionalFormatting sqref="CI44">
    <cfRule type="cellIs" dxfId="336" priority="5188" operator="lessThan">
      <formula>$C$4</formula>
    </cfRule>
  </conditionalFormatting>
  <conditionalFormatting sqref="CI45">
    <cfRule type="cellIs" dxfId="335" priority="5189" operator="lessThan">
      <formula>$C$4</formula>
    </cfRule>
  </conditionalFormatting>
  <conditionalFormatting sqref="CI45">
    <cfRule type="cellIs" dxfId="334" priority="5190" operator="lessThan">
      <formula>$C$4</formula>
    </cfRule>
  </conditionalFormatting>
  <conditionalFormatting sqref="CI46">
    <cfRule type="cellIs" dxfId="333" priority="5191" operator="lessThan">
      <formula>$C$4</formula>
    </cfRule>
  </conditionalFormatting>
  <conditionalFormatting sqref="CI46">
    <cfRule type="cellIs" dxfId="332" priority="5192" operator="lessThan">
      <formula>$C$4</formula>
    </cfRule>
  </conditionalFormatting>
  <conditionalFormatting sqref="CI47">
    <cfRule type="cellIs" dxfId="331" priority="5193" operator="lessThan">
      <formula>$C$4</formula>
    </cfRule>
  </conditionalFormatting>
  <conditionalFormatting sqref="CI47">
    <cfRule type="cellIs" dxfId="330" priority="5194" operator="lessThan">
      <formula>$C$4</formula>
    </cfRule>
  </conditionalFormatting>
  <conditionalFormatting sqref="CI48">
    <cfRule type="cellIs" dxfId="329" priority="5195" operator="lessThan">
      <formula>$C$4</formula>
    </cfRule>
  </conditionalFormatting>
  <conditionalFormatting sqref="CI48">
    <cfRule type="cellIs" dxfId="328" priority="5196" operator="lessThan">
      <formula>$C$4</formula>
    </cfRule>
  </conditionalFormatting>
  <conditionalFormatting sqref="CI49">
    <cfRule type="cellIs" dxfId="327" priority="5197" operator="lessThan">
      <formula>$C$4</formula>
    </cfRule>
  </conditionalFormatting>
  <conditionalFormatting sqref="CI49">
    <cfRule type="cellIs" dxfId="326" priority="5198" operator="lessThan">
      <formula>$C$4</formula>
    </cfRule>
  </conditionalFormatting>
  <conditionalFormatting sqref="CI50">
    <cfRule type="cellIs" dxfId="325" priority="5199" operator="lessThan">
      <formula>$C$4</formula>
    </cfRule>
  </conditionalFormatting>
  <conditionalFormatting sqref="CI50">
    <cfRule type="cellIs" dxfId="324" priority="5200" operator="lessThan">
      <formula>$C$4</formula>
    </cfRule>
  </conditionalFormatting>
  <conditionalFormatting sqref="CI51">
    <cfRule type="cellIs" dxfId="323" priority="5201" operator="lessThan">
      <formula>$C$4</formula>
    </cfRule>
  </conditionalFormatting>
  <conditionalFormatting sqref="CI51">
    <cfRule type="cellIs" dxfId="322" priority="5202" operator="lessThan">
      <formula>$C$4</formula>
    </cfRule>
  </conditionalFormatting>
  <conditionalFormatting sqref="CI52">
    <cfRule type="cellIs" dxfId="321" priority="5203" operator="lessThan">
      <formula>$C$4</formula>
    </cfRule>
  </conditionalFormatting>
  <conditionalFormatting sqref="CI52">
    <cfRule type="cellIs" dxfId="320" priority="5204" operator="lessThan">
      <formula>$C$4</formula>
    </cfRule>
  </conditionalFormatting>
  <conditionalFormatting sqref="CI53">
    <cfRule type="cellIs" dxfId="319" priority="5205" operator="lessThan">
      <formula>$C$4</formula>
    </cfRule>
  </conditionalFormatting>
  <conditionalFormatting sqref="CI53">
    <cfRule type="cellIs" dxfId="318" priority="5206" operator="lessThan">
      <formula>$C$4</formula>
    </cfRule>
  </conditionalFormatting>
  <conditionalFormatting sqref="CI54">
    <cfRule type="cellIs" dxfId="317" priority="5207" operator="lessThan">
      <formula>$C$4</formula>
    </cfRule>
  </conditionalFormatting>
  <conditionalFormatting sqref="CI54">
    <cfRule type="cellIs" dxfId="316" priority="5208" operator="lessThan">
      <formula>$C$4</formula>
    </cfRule>
  </conditionalFormatting>
  <conditionalFormatting sqref="CI55">
    <cfRule type="cellIs" dxfId="315" priority="5209" operator="lessThan">
      <formula>$C$4</formula>
    </cfRule>
  </conditionalFormatting>
  <conditionalFormatting sqref="CI55">
    <cfRule type="cellIs" dxfId="314" priority="5210" operator="lessThan">
      <formula>$C$4</formula>
    </cfRule>
  </conditionalFormatting>
  <conditionalFormatting sqref="CI56">
    <cfRule type="cellIs" dxfId="313" priority="5211" operator="lessThan">
      <formula>$C$4</formula>
    </cfRule>
  </conditionalFormatting>
  <conditionalFormatting sqref="CI56">
    <cfRule type="cellIs" dxfId="312" priority="5212" operator="lessThan">
      <formula>$C$4</formula>
    </cfRule>
  </conditionalFormatting>
  <conditionalFormatting sqref="CI57">
    <cfRule type="cellIs" dxfId="311" priority="5213" operator="lessThan">
      <formula>$C$4</formula>
    </cfRule>
  </conditionalFormatting>
  <conditionalFormatting sqref="CI57">
    <cfRule type="cellIs" dxfId="310" priority="5214" operator="lessThan">
      <formula>$C$4</formula>
    </cfRule>
  </conditionalFormatting>
  <conditionalFormatting sqref="CI58">
    <cfRule type="cellIs" dxfId="309" priority="5215" operator="lessThan">
      <formula>$C$4</formula>
    </cfRule>
  </conditionalFormatting>
  <conditionalFormatting sqref="CI58">
    <cfRule type="cellIs" dxfId="308" priority="5216" operator="lessThan">
      <formula>$C$4</formula>
    </cfRule>
  </conditionalFormatting>
  <conditionalFormatting sqref="CI59">
    <cfRule type="cellIs" dxfId="307" priority="5217" operator="lessThan">
      <formula>$C$4</formula>
    </cfRule>
  </conditionalFormatting>
  <conditionalFormatting sqref="CI59">
    <cfRule type="cellIs" dxfId="306" priority="5218" operator="lessThan">
      <formula>$C$4</formula>
    </cfRule>
  </conditionalFormatting>
  <conditionalFormatting sqref="CI60">
    <cfRule type="cellIs" dxfId="305" priority="5219" operator="lessThan">
      <formula>$C$4</formula>
    </cfRule>
  </conditionalFormatting>
  <conditionalFormatting sqref="CI60">
    <cfRule type="cellIs" dxfId="304" priority="5220" operator="lessThan">
      <formula>$C$4</formula>
    </cfRule>
  </conditionalFormatting>
  <conditionalFormatting sqref="CJ11">
    <cfRule type="cellIs" dxfId="303" priority="5221" operator="lessThan">
      <formula>$C$4</formula>
    </cfRule>
  </conditionalFormatting>
  <conditionalFormatting sqref="CJ11">
    <cfRule type="cellIs" dxfId="302" priority="5222" operator="lessThan">
      <formula>$C$4</formula>
    </cfRule>
  </conditionalFormatting>
  <conditionalFormatting sqref="CJ12">
    <cfRule type="cellIs" dxfId="301" priority="5223" operator="lessThan">
      <formula>$C$4</formula>
    </cfRule>
  </conditionalFormatting>
  <conditionalFormatting sqref="CJ12">
    <cfRule type="cellIs" dxfId="300" priority="5224" operator="lessThan">
      <formula>$C$4</formula>
    </cfRule>
  </conditionalFormatting>
  <conditionalFormatting sqref="CJ13">
    <cfRule type="cellIs" dxfId="299" priority="5225" operator="lessThan">
      <formula>$C$4</formula>
    </cfRule>
  </conditionalFormatting>
  <conditionalFormatting sqref="CJ13">
    <cfRule type="cellIs" dxfId="298" priority="5226" operator="lessThan">
      <formula>$C$4</formula>
    </cfRule>
  </conditionalFormatting>
  <conditionalFormatting sqref="CJ14">
    <cfRule type="cellIs" dxfId="297" priority="5227" operator="lessThan">
      <formula>$C$4</formula>
    </cfRule>
  </conditionalFormatting>
  <conditionalFormatting sqref="CJ14">
    <cfRule type="cellIs" dxfId="296" priority="5228" operator="lessThan">
      <formula>$C$4</formula>
    </cfRule>
  </conditionalFormatting>
  <conditionalFormatting sqref="CJ15">
    <cfRule type="cellIs" dxfId="295" priority="5229" operator="lessThan">
      <formula>$C$4</formula>
    </cfRule>
  </conditionalFormatting>
  <conditionalFormatting sqref="CJ15">
    <cfRule type="cellIs" dxfId="294" priority="5230" operator="lessThan">
      <formula>$C$4</formula>
    </cfRule>
  </conditionalFormatting>
  <conditionalFormatting sqref="CJ16">
    <cfRule type="cellIs" dxfId="293" priority="5231" operator="lessThan">
      <formula>$C$4</formula>
    </cfRule>
  </conditionalFormatting>
  <conditionalFormatting sqref="CJ16">
    <cfRule type="cellIs" dxfId="292" priority="5232" operator="lessThan">
      <formula>$C$4</formula>
    </cfRule>
  </conditionalFormatting>
  <conditionalFormatting sqref="CJ17">
    <cfRule type="cellIs" dxfId="291" priority="5233" operator="lessThan">
      <formula>$C$4</formula>
    </cfRule>
  </conditionalFormatting>
  <conditionalFormatting sqref="CJ17">
    <cfRule type="cellIs" dxfId="290" priority="5234" operator="lessThan">
      <formula>$C$4</formula>
    </cfRule>
  </conditionalFormatting>
  <conditionalFormatting sqref="CJ18">
    <cfRule type="cellIs" dxfId="289" priority="5235" operator="lessThan">
      <formula>$C$4</formula>
    </cfRule>
  </conditionalFormatting>
  <conditionalFormatting sqref="CJ18">
    <cfRule type="cellIs" dxfId="288" priority="5236" operator="lessThan">
      <formula>$C$4</formula>
    </cfRule>
  </conditionalFormatting>
  <conditionalFormatting sqref="CJ19">
    <cfRule type="cellIs" dxfId="287" priority="5237" operator="lessThan">
      <formula>$C$4</formula>
    </cfRule>
  </conditionalFormatting>
  <conditionalFormatting sqref="CJ19">
    <cfRule type="cellIs" dxfId="286" priority="5238" operator="lessThan">
      <formula>$C$4</formula>
    </cfRule>
  </conditionalFormatting>
  <conditionalFormatting sqref="CJ20">
    <cfRule type="cellIs" dxfId="285" priority="5239" operator="lessThan">
      <formula>$C$4</formula>
    </cfRule>
  </conditionalFormatting>
  <conditionalFormatting sqref="CJ20">
    <cfRule type="cellIs" dxfId="284" priority="5240" operator="lessThan">
      <formula>$C$4</formula>
    </cfRule>
  </conditionalFormatting>
  <conditionalFormatting sqref="CJ21">
    <cfRule type="cellIs" dxfId="283" priority="5241" operator="lessThan">
      <formula>$C$4</formula>
    </cfRule>
  </conditionalFormatting>
  <conditionalFormatting sqref="CJ21">
    <cfRule type="cellIs" dxfId="282" priority="5242" operator="lessThan">
      <formula>$C$4</formula>
    </cfRule>
  </conditionalFormatting>
  <conditionalFormatting sqref="CJ22">
    <cfRule type="cellIs" dxfId="281" priority="5243" operator="lessThan">
      <formula>$C$4</formula>
    </cfRule>
  </conditionalFormatting>
  <conditionalFormatting sqref="CJ22">
    <cfRule type="cellIs" dxfId="280" priority="5244" operator="lessThan">
      <formula>$C$4</formula>
    </cfRule>
  </conditionalFormatting>
  <conditionalFormatting sqref="CJ23">
    <cfRule type="cellIs" dxfId="279" priority="5245" operator="lessThan">
      <formula>$C$4</formula>
    </cfRule>
  </conditionalFormatting>
  <conditionalFormatting sqref="CJ23">
    <cfRule type="cellIs" dxfId="278" priority="5246" operator="lessThan">
      <formula>$C$4</formula>
    </cfRule>
  </conditionalFormatting>
  <conditionalFormatting sqref="CJ24">
    <cfRule type="cellIs" dxfId="277" priority="5247" operator="lessThan">
      <formula>$C$4</formula>
    </cfRule>
  </conditionalFormatting>
  <conditionalFormatting sqref="CJ24">
    <cfRule type="cellIs" dxfId="276" priority="5248" operator="lessThan">
      <formula>$C$4</formula>
    </cfRule>
  </conditionalFormatting>
  <conditionalFormatting sqref="CJ25">
    <cfRule type="cellIs" dxfId="275" priority="5249" operator="lessThan">
      <formula>$C$4</formula>
    </cfRule>
  </conditionalFormatting>
  <conditionalFormatting sqref="CJ25">
    <cfRule type="cellIs" dxfId="274" priority="5250" operator="lessThan">
      <formula>$C$4</formula>
    </cfRule>
  </conditionalFormatting>
  <conditionalFormatting sqref="CJ26">
    <cfRule type="cellIs" dxfId="273" priority="5251" operator="lessThan">
      <formula>$C$4</formula>
    </cfRule>
  </conditionalFormatting>
  <conditionalFormatting sqref="CJ26">
    <cfRule type="cellIs" dxfId="272" priority="5252" operator="lessThan">
      <formula>$C$4</formula>
    </cfRule>
  </conditionalFormatting>
  <conditionalFormatting sqref="CJ27">
    <cfRule type="cellIs" dxfId="271" priority="5253" operator="lessThan">
      <formula>$C$4</formula>
    </cfRule>
  </conditionalFormatting>
  <conditionalFormatting sqref="CJ27">
    <cfRule type="cellIs" dxfId="270" priority="5254" operator="lessThan">
      <formula>$C$4</formula>
    </cfRule>
  </conditionalFormatting>
  <conditionalFormatting sqref="CJ28">
    <cfRule type="cellIs" dxfId="269" priority="5255" operator="lessThan">
      <formula>$C$4</formula>
    </cfRule>
  </conditionalFormatting>
  <conditionalFormatting sqref="CJ28">
    <cfRule type="cellIs" dxfId="268" priority="5256" operator="lessThan">
      <formula>$C$4</formula>
    </cfRule>
  </conditionalFormatting>
  <conditionalFormatting sqref="CJ29">
    <cfRule type="cellIs" dxfId="267" priority="5257" operator="lessThan">
      <formula>$C$4</formula>
    </cfRule>
  </conditionalFormatting>
  <conditionalFormatting sqref="CJ29">
    <cfRule type="cellIs" dxfId="266" priority="5258" operator="lessThan">
      <formula>$C$4</formula>
    </cfRule>
  </conditionalFormatting>
  <conditionalFormatting sqref="CJ30">
    <cfRule type="cellIs" dxfId="265" priority="5259" operator="lessThan">
      <formula>$C$4</formula>
    </cfRule>
  </conditionalFormatting>
  <conditionalFormatting sqref="CJ30">
    <cfRule type="cellIs" dxfId="264" priority="5260" operator="lessThan">
      <formula>$C$4</formula>
    </cfRule>
  </conditionalFormatting>
  <conditionalFormatting sqref="CJ31">
    <cfRule type="cellIs" dxfId="263" priority="5261" operator="lessThan">
      <formula>$C$4</formula>
    </cfRule>
  </conditionalFormatting>
  <conditionalFormatting sqref="CJ31">
    <cfRule type="cellIs" dxfId="262" priority="5262" operator="lessThan">
      <formula>$C$4</formula>
    </cfRule>
  </conditionalFormatting>
  <conditionalFormatting sqref="CJ32">
    <cfRule type="cellIs" dxfId="261" priority="5263" operator="lessThan">
      <formula>$C$4</formula>
    </cfRule>
  </conditionalFormatting>
  <conditionalFormatting sqref="CJ32">
    <cfRule type="cellIs" dxfId="260" priority="5264" operator="lessThan">
      <formula>$C$4</formula>
    </cfRule>
  </conditionalFormatting>
  <conditionalFormatting sqref="CJ33">
    <cfRule type="cellIs" dxfId="259" priority="5265" operator="lessThan">
      <formula>$C$4</formula>
    </cfRule>
  </conditionalFormatting>
  <conditionalFormatting sqref="CJ33">
    <cfRule type="cellIs" dxfId="258" priority="5266" operator="lessThan">
      <formula>$C$4</formula>
    </cfRule>
  </conditionalFormatting>
  <conditionalFormatting sqref="CJ34">
    <cfRule type="cellIs" dxfId="257" priority="5267" operator="lessThan">
      <formula>$C$4</formula>
    </cfRule>
  </conditionalFormatting>
  <conditionalFormatting sqref="CJ34">
    <cfRule type="cellIs" dxfId="256" priority="5268" operator="lessThan">
      <formula>$C$4</formula>
    </cfRule>
  </conditionalFormatting>
  <conditionalFormatting sqref="CJ35">
    <cfRule type="cellIs" dxfId="255" priority="5269" operator="lessThan">
      <formula>$C$4</formula>
    </cfRule>
  </conditionalFormatting>
  <conditionalFormatting sqref="CJ35">
    <cfRule type="cellIs" dxfId="254" priority="5270" operator="lessThan">
      <formula>$C$4</formula>
    </cfRule>
  </conditionalFormatting>
  <conditionalFormatting sqref="CJ36">
    <cfRule type="cellIs" dxfId="253" priority="5271" operator="lessThan">
      <formula>$C$4</formula>
    </cfRule>
  </conditionalFormatting>
  <conditionalFormatting sqref="CJ36">
    <cfRule type="cellIs" dxfId="252" priority="5272" operator="lessThan">
      <formula>$C$4</formula>
    </cfRule>
  </conditionalFormatting>
  <conditionalFormatting sqref="CJ37">
    <cfRule type="cellIs" dxfId="251" priority="5273" operator="lessThan">
      <formula>$C$4</formula>
    </cfRule>
  </conditionalFormatting>
  <conditionalFormatting sqref="CJ37">
    <cfRule type="cellIs" dxfId="250" priority="5274" operator="lessThan">
      <formula>$C$4</formula>
    </cfRule>
  </conditionalFormatting>
  <conditionalFormatting sqref="CJ38">
    <cfRule type="cellIs" dxfId="249" priority="5275" operator="lessThan">
      <formula>$C$4</formula>
    </cfRule>
  </conditionalFormatting>
  <conditionalFormatting sqref="CJ38">
    <cfRule type="cellIs" dxfId="248" priority="5276" operator="lessThan">
      <formula>$C$4</formula>
    </cfRule>
  </conditionalFormatting>
  <conditionalFormatting sqref="CJ39">
    <cfRule type="cellIs" dxfId="247" priority="5277" operator="lessThan">
      <formula>$C$4</formula>
    </cfRule>
  </conditionalFormatting>
  <conditionalFormatting sqref="CJ39">
    <cfRule type="cellIs" dxfId="246" priority="5278" operator="lessThan">
      <formula>$C$4</formula>
    </cfRule>
  </conditionalFormatting>
  <conditionalFormatting sqref="CJ40">
    <cfRule type="cellIs" dxfId="245" priority="5279" operator="lessThan">
      <formula>$C$4</formula>
    </cfRule>
  </conditionalFormatting>
  <conditionalFormatting sqref="CJ40">
    <cfRule type="cellIs" dxfId="244" priority="5280" operator="lessThan">
      <formula>$C$4</formula>
    </cfRule>
  </conditionalFormatting>
  <conditionalFormatting sqref="CJ41">
    <cfRule type="cellIs" dxfId="243" priority="5281" operator="lessThan">
      <formula>$C$4</formula>
    </cfRule>
  </conditionalFormatting>
  <conditionalFormatting sqref="CJ41">
    <cfRule type="cellIs" dxfId="242" priority="5282" operator="lessThan">
      <formula>$C$4</formula>
    </cfRule>
  </conditionalFormatting>
  <conditionalFormatting sqref="CJ42">
    <cfRule type="cellIs" dxfId="241" priority="5283" operator="lessThan">
      <formula>$C$4</formula>
    </cfRule>
  </conditionalFormatting>
  <conditionalFormatting sqref="CJ42">
    <cfRule type="cellIs" dxfId="240" priority="5284" operator="lessThan">
      <formula>$C$4</formula>
    </cfRule>
  </conditionalFormatting>
  <conditionalFormatting sqref="CJ43">
    <cfRule type="cellIs" dxfId="239" priority="5285" operator="lessThan">
      <formula>$C$4</formula>
    </cfRule>
  </conditionalFormatting>
  <conditionalFormatting sqref="CJ43">
    <cfRule type="cellIs" dxfId="238" priority="5286" operator="lessThan">
      <formula>$C$4</formula>
    </cfRule>
  </conditionalFormatting>
  <conditionalFormatting sqref="CJ44">
    <cfRule type="cellIs" dxfId="237" priority="5287" operator="lessThan">
      <formula>$C$4</formula>
    </cfRule>
  </conditionalFormatting>
  <conditionalFormatting sqref="CJ44">
    <cfRule type="cellIs" dxfId="236" priority="5288" operator="lessThan">
      <formula>$C$4</formula>
    </cfRule>
  </conditionalFormatting>
  <conditionalFormatting sqref="CJ45">
    <cfRule type="cellIs" dxfId="235" priority="5289" operator="lessThan">
      <formula>$C$4</formula>
    </cfRule>
  </conditionalFormatting>
  <conditionalFormatting sqref="CJ45">
    <cfRule type="cellIs" dxfId="234" priority="5290" operator="lessThan">
      <formula>$C$4</formula>
    </cfRule>
  </conditionalFormatting>
  <conditionalFormatting sqref="CJ46">
    <cfRule type="cellIs" dxfId="233" priority="5291" operator="lessThan">
      <formula>$C$4</formula>
    </cfRule>
  </conditionalFormatting>
  <conditionalFormatting sqref="CJ46">
    <cfRule type="cellIs" dxfId="232" priority="5292" operator="lessThan">
      <formula>$C$4</formula>
    </cfRule>
  </conditionalFormatting>
  <conditionalFormatting sqref="CJ47">
    <cfRule type="cellIs" dxfId="231" priority="5293" operator="lessThan">
      <formula>$C$4</formula>
    </cfRule>
  </conditionalFormatting>
  <conditionalFormatting sqref="CJ47">
    <cfRule type="cellIs" dxfId="230" priority="5294" operator="lessThan">
      <formula>$C$4</formula>
    </cfRule>
  </conditionalFormatting>
  <conditionalFormatting sqref="CJ48">
    <cfRule type="cellIs" dxfId="229" priority="5295" operator="lessThan">
      <formula>$C$4</formula>
    </cfRule>
  </conditionalFormatting>
  <conditionalFormatting sqref="CJ48">
    <cfRule type="cellIs" dxfId="228" priority="5296" operator="lessThan">
      <formula>$C$4</formula>
    </cfRule>
  </conditionalFormatting>
  <conditionalFormatting sqref="CJ49">
    <cfRule type="cellIs" dxfId="227" priority="5297" operator="lessThan">
      <formula>$C$4</formula>
    </cfRule>
  </conditionalFormatting>
  <conditionalFormatting sqref="CJ49">
    <cfRule type="cellIs" dxfId="226" priority="5298" operator="lessThan">
      <formula>$C$4</formula>
    </cfRule>
  </conditionalFormatting>
  <conditionalFormatting sqref="CJ50">
    <cfRule type="cellIs" dxfId="225" priority="5299" operator="lessThan">
      <formula>$C$4</formula>
    </cfRule>
  </conditionalFormatting>
  <conditionalFormatting sqref="CJ50">
    <cfRule type="cellIs" dxfId="224" priority="5300" operator="lessThan">
      <formula>$C$4</formula>
    </cfRule>
  </conditionalFormatting>
  <conditionalFormatting sqref="CJ51">
    <cfRule type="cellIs" dxfId="223" priority="5301" operator="lessThan">
      <formula>$C$4</formula>
    </cfRule>
  </conditionalFormatting>
  <conditionalFormatting sqref="CJ51">
    <cfRule type="cellIs" dxfId="222" priority="5302" operator="lessThan">
      <formula>$C$4</formula>
    </cfRule>
  </conditionalFormatting>
  <conditionalFormatting sqref="CJ52">
    <cfRule type="cellIs" dxfId="221" priority="5303" operator="lessThan">
      <formula>$C$4</formula>
    </cfRule>
  </conditionalFormatting>
  <conditionalFormatting sqref="CJ52">
    <cfRule type="cellIs" dxfId="220" priority="5304" operator="lessThan">
      <formula>$C$4</formula>
    </cfRule>
  </conditionalFormatting>
  <conditionalFormatting sqref="CJ53">
    <cfRule type="cellIs" dxfId="219" priority="5305" operator="lessThan">
      <formula>$C$4</formula>
    </cfRule>
  </conditionalFormatting>
  <conditionalFormatting sqref="CJ53">
    <cfRule type="cellIs" dxfId="218" priority="5306" operator="lessThan">
      <formula>$C$4</formula>
    </cfRule>
  </conditionalFormatting>
  <conditionalFormatting sqref="CJ54">
    <cfRule type="cellIs" dxfId="217" priority="5307" operator="lessThan">
      <formula>$C$4</formula>
    </cfRule>
  </conditionalFormatting>
  <conditionalFormatting sqref="CJ54">
    <cfRule type="cellIs" dxfId="216" priority="5308" operator="lessThan">
      <formula>$C$4</formula>
    </cfRule>
  </conditionalFormatting>
  <conditionalFormatting sqref="CJ55">
    <cfRule type="cellIs" dxfId="215" priority="5309" operator="lessThan">
      <formula>$C$4</formula>
    </cfRule>
  </conditionalFormatting>
  <conditionalFormatting sqref="CJ55">
    <cfRule type="cellIs" dxfId="214" priority="5310" operator="lessThan">
      <formula>$C$4</formula>
    </cfRule>
  </conditionalFormatting>
  <conditionalFormatting sqref="CJ56">
    <cfRule type="cellIs" dxfId="213" priority="5311" operator="lessThan">
      <formula>$C$4</formula>
    </cfRule>
  </conditionalFormatting>
  <conditionalFormatting sqref="CJ56">
    <cfRule type="cellIs" dxfId="212" priority="5312" operator="lessThan">
      <formula>$C$4</formula>
    </cfRule>
  </conditionalFormatting>
  <conditionalFormatting sqref="CJ57">
    <cfRule type="cellIs" dxfId="211" priority="5313" operator="lessThan">
      <formula>$C$4</formula>
    </cfRule>
  </conditionalFormatting>
  <conditionalFormatting sqref="CJ57">
    <cfRule type="cellIs" dxfId="210" priority="5314" operator="lessThan">
      <formula>$C$4</formula>
    </cfRule>
  </conditionalFormatting>
  <conditionalFormatting sqref="CJ58">
    <cfRule type="cellIs" dxfId="209" priority="5315" operator="lessThan">
      <formula>$C$4</formula>
    </cfRule>
  </conditionalFormatting>
  <conditionalFormatting sqref="CJ58">
    <cfRule type="cellIs" dxfId="208" priority="5316" operator="lessThan">
      <formula>$C$4</formula>
    </cfRule>
  </conditionalFormatting>
  <conditionalFormatting sqref="CJ59">
    <cfRule type="cellIs" dxfId="207" priority="5317" operator="lessThan">
      <formula>$C$4</formula>
    </cfRule>
  </conditionalFormatting>
  <conditionalFormatting sqref="CJ59">
    <cfRule type="cellIs" dxfId="206" priority="5318" operator="lessThan">
      <formula>$C$4</formula>
    </cfRule>
  </conditionalFormatting>
  <conditionalFormatting sqref="CJ60">
    <cfRule type="cellIs" dxfId="205" priority="5319" operator="lessThan">
      <formula>$C$4</formula>
    </cfRule>
  </conditionalFormatting>
  <conditionalFormatting sqref="CJ60">
    <cfRule type="cellIs" dxfId="204" priority="5320" operator="lessThan">
      <formula>$C$4</formula>
    </cfRule>
  </conditionalFormatting>
  <conditionalFormatting sqref="CK11">
    <cfRule type="cellIs" dxfId="203" priority="5321" operator="lessThan">
      <formula>$C$4</formula>
    </cfRule>
  </conditionalFormatting>
  <conditionalFormatting sqref="CK11">
    <cfRule type="cellIs" dxfId="202" priority="5322" operator="lessThan">
      <formula>$C$4</formula>
    </cfRule>
  </conditionalFormatting>
  <conditionalFormatting sqref="CK12">
    <cfRule type="cellIs" dxfId="201" priority="5323" operator="lessThan">
      <formula>$C$4</formula>
    </cfRule>
  </conditionalFormatting>
  <conditionalFormatting sqref="CK12">
    <cfRule type="cellIs" dxfId="200" priority="5324" operator="lessThan">
      <formula>$C$4</formula>
    </cfRule>
  </conditionalFormatting>
  <conditionalFormatting sqref="CK13">
    <cfRule type="cellIs" dxfId="199" priority="5325" operator="lessThan">
      <formula>$C$4</formula>
    </cfRule>
  </conditionalFormatting>
  <conditionalFormatting sqref="CK13">
    <cfRule type="cellIs" dxfId="198" priority="5326" operator="lessThan">
      <formula>$C$4</formula>
    </cfRule>
  </conditionalFormatting>
  <conditionalFormatting sqref="CK14">
    <cfRule type="cellIs" dxfId="197" priority="5327" operator="lessThan">
      <formula>$C$4</formula>
    </cfRule>
  </conditionalFormatting>
  <conditionalFormatting sqref="CK14">
    <cfRule type="cellIs" dxfId="196" priority="5328" operator="lessThan">
      <formula>$C$4</formula>
    </cfRule>
  </conditionalFormatting>
  <conditionalFormatting sqref="CK15">
    <cfRule type="cellIs" dxfId="195" priority="5329" operator="lessThan">
      <formula>$C$4</formula>
    </cfRule>
  </conditionalFormatting>
  <conditionalFormatting sqref="CK15">
    <cfRule type="cellIs" dxfId="194" priority="5330" operator="lessThan">
      <formula>$C$4</formula>
    </cfRule>
  </conditionalFormatting>
  <conditionalFormatting sqref="CK16">
    <cfRule type="cellIs" dxfId="193" priority="5331" operator="lessThan">
      <formula>$C$4</formula>
    </cfRule>
  </conditionalFormatting>
  <conditionalFormatting sqref="CK16">
    <cfRule type="cellIs" dxfId="192" priority="5332" operator="lessThan">
      <formula>$C$4</formula>
    </cfRule>
  </conditionalFormatting>
  <conditionalFormatting sqref="CK17">
    <cfRule type="cellIs" dxfId="191" priority="5333" operator="lessThan">
      <formula>$C$4</formula>
    </cfRule>
  </conditionalFormatting>
  <conditionalFormatting sqref="CK17">
    <cfRule type="cellIs" dxfId="190" priority="5334" operator="lessThan">
      <formula>$C$4</formula>
    </cfRule>
  </conditionalFormatting>
  <conditionalFormatting sqref="CK18">
    <cfRule type="cellIs" dxfId="189" priority="5335" operator="lessThan">
      <formula>$C$4</formula>
    </cfRule>
  </conditionalFormatting>
  <conditionalFormatting sqref="CK18">
    <cfRule type="cellIs" dxfId="188" priority="5336" operator="lessThan">
      <formula>$C$4</formula>
    </cfRule>
  </conditionalFormatting>
  <conditionalFormatting sqref="CK19">
    <cfRule type="cellIs" dxfId="187" priority="5337" operator="lessThan">
      <formula>$C$4</formula>
    </cfRule>
  </conditionalFormatting>
  <conditionalFormatting sqref="CK19">
    <cfRule type="cellIs" dxfId="186" priority="5338" operator="lessThan">
      <formula>$C$4</formula>
    </cfRule>
  </conditionalFormatting>
  <conditionalFormatting sqref="CK20">
    <cfRule type="cellIs" dxfId="185" priority="5339" operator="lessThan">
      <formula>$C$4</formula>
    </cfRule>
  </conditionalFormatting>
  <conditionalFormatting sqref="CK20">
    <cfRule type="cellIs" dxfId="184" priority="5340" operator="lessThan">
      <formula>$C$4</formula>
    </cfRule>
  </conditionalFormatting>
  <conditionalFormatting sqref="CK21">
    <cfRule type="cellIs" dxfId="183" priority="5341" operator="lessThan">
      <formula>$C$4</formula>
    </cfRule>
  </conditionalFormatting>
  <conditionalFormatting sqref="CK21">
    <cfRule type="cellIs" dxfId="182" priority="5342" operator="lessThan">
      <formula>$C$4</formula>
    </cfRule>
  </conditionalFormatting>
  <conditionalFormatting sqref="CK22">
    <cfRule type="cellIs" dxfId="181" priority="5343" operator="lessThan">
      <formula>$C$4</formula>
    </cfRule>
  </conditionalFormatting>
  <conditionalFormatting sqref="CK22">
    <cfRule type="cellIs" dxfId="180" priority="5344" operator="lessThan">
      <formula>$C$4</formula>
    </cfRule>
  </conditionalFormatting>
  <conditionalFormatting sqref="CK23">
    <cfRule type="cellIs" dxfId="179" priority="5345" operator="lessThan">
      <formula>$C$4</formula>
    </cfRule>
  </conditionalFormatting>
  <conditionalFormatting sqref="CK23">
    <cfRule type="cellIs" dxfId="178" priority="5346" operator="lessThan">
      <formula>$C$4</formula>
    </cfRule>
  </conditionalFormatting>
  <conditionalFormatting sqref="CK24">
    <cfRule type="cellIs" dxfId="177" priority="5347" operator="lessThan">
      <formula>$C$4</formula>
    </cfRule>
  </conditionalFormatting>
  <conditionalFormatting sqref="CK24">
    <cfRule type="cellIs" dxfId="176" priority="5348" operator="lessThan">
      <formula>$C$4</formula>
    </cfRule>
  </conditionalFormatting>
  <conditionalFormatting sqref="CK25">
    <cfRule type="cellIs" dxfId="175" priority="5349" operator="lessThan">
      <formula>$C$4</formula>
    </cfRule>
  </conditionalFormatting>
  <conditionalFormatting sqref="CK25">
    <cfRule type="cellIs" dxfId="174" priority="5350" operator="lessThan">
      <formula>$C$4</formula>
    </cfRule>
  </conditionalFormatting>
  <conditionalFormatting sqref="CK26">
    <cfRule type="cellIs" dxfId="173" priority="5351" operator="lessThan">
      <formula>$C$4</formula>
    </cfRule>
  </conditionalFormatting>
  <conditionalFormatting sqref="CK26">
    <cfRule type="cellIs" dxfId="172" priority="5352" operator="lessThan">
      <formula>$C$4</formula>
    </cfRule>
  </conditionalFormatting>
  <conditionalFormatting sqref="CK27">
    <cfRule type="cellIs" dxfId="171" priority="5353" operator="lessThan">
      <formula>$C$4</formula>
    </cfRule>
  </conditionalFormatting>
  <conditionalFormatting sqref="CK27">
    <cfRule type="cellIs" dxfId="170" priority="5354" operator="lessThan">
      <formula>$C$4</formula>
    </cfRule>
  </conditionalFormatting>
  <conditionalFormatting sqref="CK28">
    <cfRule type="cellIs" dxfId="169" priority="5355" operator="lessThan">
      <formula>$C$4</formula>
    </cfRule>
  </conditionalFormatting>
  <conditionalFormatting sqref="CK28">
    <cfRule type="cellIs" dxfId="168" priority="5356" operator="lessThan">
      <formula>$C$4</formula>
    </cfRule>
  </conditionalFormatting>
  <conditionalFormatting sqref="CK29">
    <cfRule type="cellIs" dxfId="167" priority="5357" operator="lessThan">
      <formula>$C$4</formula>
    </cfRule>
  </conditionalFormatting>
  <conditionalFormatting sqref="CK29">
    <cfRule type="cellIs" dxfId="166" priority="5358" operator="lessThan">
      <formula>$C$4</formula>
    </cfRule>
  </conditionalFormatting>
  <conditionalFormatting sqref="CK30">
    <cfRule type="cellIs" dxfId="165" priority="5359" operator="lessThan">
      <formula>$C$4</formula>
    </cfRule>
  </conditionalFormatting>
  <conditionalFormatting sqref="CK30">
    <cfRule type="cellIs" dxfId="164" priority="5360" operator="lessThan">
      <formula>$C$4</formula>
    </cfRule>
  </conditionalFormatting>
  <conditionalFormatting sqref="CK31">
    <cfRule type="cellIs" dxfId="163" priority="5361" operator="lessThan">
      <formula>$C$4</formula>
    </cfRule>
  </conditionalFormatting>
  <conditionalFormatting sqref="CK31">
    <cfRule type="cellIs" dxfId="162" priority="5362" operator="lessThan">
      <formula>$C$4</formula>
    </cfRule>
  </conditionalFormatting>
  <conditionalFormatting sqref="CK32">
    <cfRule type="cellIs" dxfId="161" priority="5363" operator="lessThan">
      <formula>$C$4</formula>
    </cfRule>
  </conditionalFormatting>
  <conditionalFormatting sqref="CK32">
    <cfRule type="cellIs" dxfId="160" priority="5364" operator="lessThan">
      <formula>$C$4</formula>
    </cfRule>
  </conditionalFormatting>
  <conditionalFormatting sqref="CK33">
    <cfRule type="cellIs" dxfId="159" priority="5365" operator="lessThan">
      <formula>$C$4</formula>
    </cfRule>
  </conditionalFormatting>
  <conditionalFormatting sqref="CK33">
    <cfRule type="cellIs" dxfId="158" priority="5366" operator="lessThan">
      <formula>$C$4</formula>
    </cfRule>
  </conditionalFormatting>
  <conditionalFormatting sqref="CK34">
    <cfRule type="cellIs" dxfId="157" priority="5367" operator="lessThan">
      <formula>$C$4</formula>
    </cfRule>
  </conditionalFormatting>
  <conditionalFormatting sqref="CK34">
    <cfRule type="cellIs" dxfId="156" priority="5368" operator="lessThan">
      <formula>$C$4</formula>
    </cfRule>
  </conditionalFormatting>
  <conditionalFormatting sqref="CK35">
    <cfRule type="cellIs" dxfId="155" priority="5369" operator="lessThan">
      <formula>$C$4</formula>
    </cfRule>
  </conditionalFormatting>
  <conditionalFormatting sqref="CK35">
    <cfRule type="cellIs" dxfId="154" priority="5370" operator="lessThan">
      <formula>$C$4</formula>
    </cfRule>
  </conditionalFormatting>
  <conditionalFormatting sqref="CK36">
    <cfRule type="cellIs" dxfId="153" priority="5371" operator="lessThan">
      <formula>$C$4</formula>
    </cfRule>
  </conditionalFormatting>
  <conditionalFormatting sqref="CK36">
    <cfRule type="cellIs" dxfId="152" priority="5372" operator="lessThan">
      <formula>$C$4</formula>
    </cfRule>
  </conditionalFormatting>
  <conditionalFormatting sqref="CK37">
    <cfRule type="cellIs" dxfId="151" priority="5373" operator="lessThan">
      <formula>$C$4</formula>
    </cfRule>
  </conditionalFormatting>
  <conditionalFormatting sqref="CK37">
    <cfRule type="cellIs" dxfId="150" priority="5374" operator="lessThan">
      <formula>$C$4</formula>
    </cfRule>
  </conditionalFormatting>
  <conditionalFormatting sqref="CK38">
    <cfRule type="cellIs" dxfId="149" priority="5375" operator="lessThan">
      <formula>$C$4</formula>
    </cfRule>
  </conditionalFormatting>
  <conditionalFormatting sqref="CK38">
    <cfRule type="cellIs" dxfId="148" priority="5376" operator="lessThan">
      <formula>$C$4</formula>
    </cfRule>
  </conditionalFormatting>
  <conditionalFormatting sqref="CK39">
    <cfRule type="cellIs" dxfId="147" priority="5377" operator="lessThan">
      <formula>$C$4</formula>
    </cfRule>
  </conditionalFormatting>
  <conditionalFormatting sqref="CK39">
    <cfRule type="cellIs" dxfId="146" priority="5378" operator="lessThan">
      <formula>$C$4</formula>
    </cfRule>
  </conditionalFormatting>
  <conditionalFormatting sqref="CK40">
    <cfRule type="cellIs" dxfId="145" priority="5379" operator="lessThan">
      <formula>$C$4</formula>
    </cfRule>
  </conditionalFormatting>
  <conditionalFormatting sqref="CK40">
    <cfRule type="cellIs" dxfId="144" priority="5380" operator="lessThan">
      <formula>$C$4</formula>
    </cfRule>
  </conditionalFormatting>
  <conditionalFormatting sqref="CK41">
    <cfRule type="cellIs" dxfId="143" priority="5381" operator="lessThan">
      <formula>$C$4</formula>
    </cfRule>
  </conditionalFormatting>
  <conditionalFormatting sqref="CK41">
    <cfRule type="cellIs" dxfId="142" priority="5382" operator="lessThan">
      <formula>$C$4</formula>
    </cfRule>
  </conditionalFormatting>
  <conditionalFormatting sqref="CK42">
    <cfRule type="cellIs" dxfId="141" priority="5383" operator="lessThan">
      <formula>$C$4</formula>
    </cfRule>
  </conditionalFormatting>
  <conditionalFormatting sqref="CK42">
    <cfRule type="cellIs" dxfId="140" priority="5384" operator="lessThan">
      <formula>$C$4</formula>
    </cfRule>
  </conditionalFormatting>
  <conditionalFormatting sqref="CK43">
    <cfRule type="cellIs" dxfId="139" priority="5385" operator="lessThan">
      <formula>$C$4</formula>
    </cfRule>
  </conditionalFormatting>
  <conditionalFormatting sqref="CK43">
    <cfRule type="cellIs" dxfId="138" priority="5386" operator="lessThan">
      <formula>$C$4</formula>
    </cfRule>
  </conditionalFormatting>
  <conditionalFormatting sqref="CK44">
    <cfRule type="cellIs" dxfId="137" priority="5387" operator="lessThan">
      <formula>$C$4</formula>
    </cfRule>
  </conditionalFormatting>
  <conditionalFormatting sqref="CK44">
    <cfRule type="cellIs" dxfId="136" priority="5388" operator="lessThan">
      <formula>$C$4</formula>
    </cfRule>
  </conditionalFormatting>
  <conditionalFormatting sqref="CK45">
    <cfRule type="cellIs" dxfId="135" priority="5389" operator="lessThan">
      <formula>$C$4</formula>
    </cfRule>
  </conditionalFormatting>
  <conditionalFormatting sqref="CK45">
    <cfRule type="cellIs" dxfId="134" priority="5390" operator="lessThan">
      <formula>$C$4</formula>
    </cfRule>
  </conditionalFormatting>
  <conditionalFormatting sqref="CK46">
    <cfRule type="cellIs" dxfId="133" priority="5391" operator="lessThan">
      <formula>$C$4</formula>
    </cfRule>
  </conditionalFormatting>
  <conditionalFormatting sqref="CK46">
    <cfRule type="cellIs" dxfId="132" priority="5392" operator="lessThan">
      <formula>$C$4</formula>
    </cfRule>
  </conditionalFormatting>
  <conditionalFormatting sqref="CK47">
    <cfRule type="cellIs" dxfId="131" priority="5393" operator="lessThan">
      <formula>$C$4</formula>
    </cfRule>
  </conditionalFormatting>
  <conditionalFormatting sqref="CK47">
    <cfRule type="cellIs" dxfId="130" priority="5394" operator="lessThan">
      <formula>$C$4</formula>
    </cfRule>
  </conditionalFormatting>
  <conditionalFormatting sqref="CK48">
    <cfRule type="cellIs" dxfId="129" priority="5395" operator="lessThan">
      <formula>$C$4</formula>
    </cfRule>
  </conditionalFormatting>
  <conditionalFormatting sqref="CK48">
    <cfRule type="cellIs" dxfId="128" priority="5396" operator="lessThan">
      <formula>$C$4</formula>
    </cfRule>
  </conditionalFormatting>
  <conditionalFormatting sqref="CK49">
    <cfRule type="cellIs" dxfId="127" priority="5397" operator="lessThan">
      <formula>$C$4</formula>
    </cfRule>
  </conditionalFormatting>
  <conditionalFormatting sqref="CK49">
    <cfRule type="cellIs" dxfId="126" priority="5398" operator="lessThan">
      <formula>$C$4</formula>
    </cfRule>
  </conditionalFormatting>
  <conditionalFormatting sqref="CK50">
    <cfRule type="cellIs" dxfId="125" priority="5399" operator="lessThan">
      <formula>$C$4</formula>
    </cfRule>
  </conditionalFormatting>
  <conditionalFormatting sqref="CK50">
    <cfRule type="cellIs" dxfId="124" priority="5400" operator="lessThan">
      <formula>$C$4</formula>
    </cfRule>
  </conditionalFormatting>
  <conditionalFormatting sqref="CK51">
    <cfRule type="cellIs" dxfId="123" priority="5401" operator="lessThan">
      <formula>$C$4</formula>
    </cfRule>
  </conditionalFormatting>
  <conditionalFormatting sqref="CK51">
    <cfRule type="cellIs" dxfId="122" priority="5402" operator="lessThan">
      <formula>$C$4</formula>
    </cfRule>
  </conditionalFormatting>
  <conditionalFormatting sqref="CK52">
    <cfRule type="cellIs" dxfId="121" priority="5403" operator="lessThan">
      <formula>$C$4</formula>
    </cfRule>
  </conditionalFormatting>
  <conditionalFormatting sqref="CK52">
    <cfRule type="cellIs" dxfId="120" priority="5404" operator="lessThan">
      <formula>$C$4</formula>
    </cfRule>
  </conditionalFormatting>
  <conditionalFormatting sqref="CK53">
    <cfRule type="cellIs" dxfId="119" priority="5405" operator="lessThan">
      <formula>$C$4</formula>
    </cfRule>
  </conditionalFormatting>
  <conditionalFormatting sqref="CK53">
    <cfRule type="cellIs" dxfId="118" priority="5406" operator="lessThan">
      <formula>$C$4</formula>
    </cfRule>
  </conditionalFormatting>
  <conditionalFormatting sqref="CK54">
    <cfRule type="cellIs" dxfId="117" priority="5407" operator="lessThan">
      <formula>$C$4</formula>
    </cfRule>
  </conditionalFormatting>
  <conditionalFormatting sqref="CK54">
    <cfRule type="cellIs" dxfId="116" priority="5408" operator="lessThan">
      <formula>$C$4</formula>
    </cfRule>
  </conditionalFormatting>
  <conditionalFormatting sqref="CK55">
    <cfRule type="cellIs" dxfId="115" priority="5409" operator="lessThan">
      <formula>$C$4</formula>
    </cfRule>
  </conditionalFormatting>
  <conditionalFormatting sqref="CK55">
    <cfRule type="cellIs" dxfId="114" priority="5410" operator="lessThan">
      <formula>$C$4</formula>
    </cfRule>
  </conditionalFormatting>
  <conditionalFormatting sqref="CK56">
    <cfRule type="cellIs" dxfId="113" priority="5411" operator="lessThan">
      <formula>$C$4</formula>
    </cfRule>
  </conditionalFormatting>
  <conditionalFormatting sqref="CK56">
    <cfRule type="cellIs" dxfId="112" priority="5412" operator="lessThan">
      <formula>$C$4</formula>
    </cfRule>
  </conditionalFormatting>
  <conditionalFormatting sqref="CK57">
    <cfRule type="cellIs" dxfId="111" priority="5413" operator="lessThan">
      <formula>$C$4</formula>
    </cfRule>
  </conditionalFormatting>
  <conditionalFormatting sqref="CK57">
    <cfRule type="cellIs" dxfId="110" priority="5414" operator="lessThan">
      <formula>$C$4</formula>
    </cfRule>
  </conditionalFormatting>
  <conditionalFormatting sqref="CK58">
    <cfRule type="cellIs" dxfId="109" priority="5415" operator="lessThan">
      <formula>$C$4</formula>
    </cfRule>
  </conditionalFormatting>
  <conditionalFormatting sqref="CK58">
    <cfRule type="cellIs" dxfId="108" priority="5416" operator="lessThan">
      <formula>$C$4</formula>
    </cfRule>
  </conditionalFormatting>
  <conditionalFormatting sqref="CK59">
    <cfRule type="cellIs" dxfId="107" priority="5417" operator="lessThan">
      <formula>$C$4</formula>
    </cfRule>
  </conditionalFormatting>
  <conditionalFormatting sqref="CK59">
    <cfRule type="cellIs" dxfId="106" priority="5418" operator="lessThan">
      <formula>$C$4</formula>
    </cfRule>
  </conditionalFormatting>
  <conditionalFormatting sqref="CK60">
    <cfRule type="cellIs" dxfId="105" priority="5419" operator="lessThan">
      <formula>$C$4</formula>
    </cfRule>
  </conditionalFormatting>
  <conditionalFormatting sqref="CK60">
    <cfRule type="cellIs" dxfId="104" priority="5420" operator="lessThan">
      <formula>$C$4</formula>
    </cfRule>
  </conditionalFormatting>
  <conditionalFormatting sqref="CL11">
    <cfRule type="cellIs" dxfId="103" priority="5421" operator="lessThan">
      <formula>$C$4</formula>
    </cfRule>
  </conditionalFormatting>
  <conditionalFormatting sqref="CL11">
    <cfRule type="cellIs" dxfId="102" priority="5422" operator="lessThan">
      <formula>$C$4</formula>
    </cfRule>
  </conditionalFormatting>
  <conditionalFormatting sqref="CL12">
    <cfRule type="cellIs" dxfId="101" priority="5423" operator="lessThan">
      <formula>$C$4</formula>
    </cfRule>
  </conditionalFormatting>
  <conditionalFormatting sqref="CL12">
    <cfRule type="cellIs" dxfId="100" priority="5424" operator="lessThan">
      <formula>$C$4</formula>
    </cfRule>
  </conditionalFormatting>
  <conditionalFormatting sqref="CL13">
    <cfRule type="cellIs" dxfId="99" priority="5425" operator="lessThan">
      <formula>$C$4</formula>
    </cfRule>
  </conditionalFormatting>
  <conditionalFormatting sqref="CL13">
    <cfRule type="cellIs" dxfId="98" priority="5426" operator="lessThan">
      <formula>$C$4</formula>
    </cfRule>
  </conditionalFormatting>
  <conditionalFormatting sqref="CL14">
    <cfRule type="cellIs" dxfId="97" priority="5427" operator="lessThan">
      <formula>$C$4</formula>
    </cfRule>
  </conditionalFormatting>
  <conditionalFormatting sqref="CL14">
    <cfRule type="cellIs" dxfId="96" priority="5428" operator="lessThan">
      <formula>$C$4</formula>
    </cfRule>
  </conditionalFormatting>
  <conditionalFormatting sqref="CL15">
    <cfRule type="cellIs" dxfId="95" priority="5429" operator="lessThan">
      <formula>$C$4</formula>
    </cfRule>
  </conditionalFormatting>
  <conditionalFormatting sqref="CL15">
    <cfRule type="cellIs" dxfId="94" priority="5430" operator="lessThan">
      <formula>$C$4</formula>
    </cfRule>
  </conditionalFormatting>
  <conditionalFormatting sqref="CL16">
    <cfRule type="cellIs" dxfId="93" priority="5431" operator="lessThan">
      <formula>$C$4</formula>
    </cfRule>
  </conditionalFormatting>
  <conditionalFormatting sqref="CL16">
    <cfRule type="cellIs" dxfId="92" priority="5432" operator="lessThan">
      <formula>$C$4</formula>
    </cfRule>
  </conditionalFormatting>
  <conditionalFormatting sqref="CL17">
    <cfRule type="cellIs" dxfId="91" priority="5433" operator="lessThan">
      <formula>$C$4</formula>
    </cfRule>
  </conditionalFormatting>
  <conditionalFormatting sqref="CL17">
    <cfRule type="cellIs" dxfId="90" priority="5434" operator="lessThan">
      <formula>$C$4</formula>
    </cfRule>
  </conditionalFormatting>
  <conditionalFormatting sqref="CL18">
    <cfRule type="cellIs" dxfId="89" priority="5435" operator="lessThan">
      <formula>$C$4</formula>
    </cfRule>
  </conditionalFormatting>
  <conditionalFormatting sqref="CL18">
    <cfRule type="cellIs" dxfId="88" priority="5436" operator="lessThan">
      <formula>$C$4</formula>
    </cfRule>
  </conditionalFormatting>
  <conditionalFormatting sqref="CL19">
    <cfRule type="cellIs" dxfId="87" priority="5437" operator="lessThan">
      <formula>$C$4</formula>
    </cfRule>
  </conditionalFormatting>
  <conditionalFormatting sqref="CL19">
    <cfRule type="cellIs" dxfId="86" priority="5438" operator="lessThan">
      <formula>$C$4</formula>
    </cfRule>
  </conditionalFormatting>
  <conditionalFormatting sqref="CL20">
    <cfRule type="cellIs" dxfId="85" priority="5439" operator="lessThan">
      <formula>$C$4</formula>
    </cfRule>
  </conditionalFormatting>
  <conditionalFormatting sqref="CL20">
    <cfRule type="cellIs" dxfId="84" priority="5440" operator="lessThan">
      <formula>$C$4</formula>
    </cfRule>
  </conditionalFormatting>
  <conditionalFormatting sqref="CL21">
    <cfRule type="cellIs" dxfId="83" priority="5441" operator="lessThan">
      <formula>$C$4</formula>
    </cfRule>
  </conditionalFormatting>
  <conditionalFormatting sqref="CL21">
    <cfRule type="cellIs" dxfId="82" priority="5442" operator="lessThan">
      <formula>$C$4</formula>
    </cfRule>
  </conditionalFormatting>
  <conditionalFormatting sqref="CL22">
    <cfRule type="cellIs" dxfId="81" priority="5443" operator="lessThan">
      <formula>$C$4</formula>
    </cfRule>
  </conditionalFormatting>
  <conditionalFormatting sqref="CL22">
    <cfRule type="cellIs" dxfId="80" priority="5444" operator="lessThan">
      <formula>$C$4</formula>
    </cfRule>
  </conditionalFormatting>
  <conditionalFormatting sqref="CL23">
    <cfRule type="cellIs" dxfId="79" priority="5445" operator="lessThan">
      <formula>$C$4</formula>
    </cfRule>
  </conditionalFormatting>
  <conditionalFormatting sqref="CL23">
    <cfRule type="cellIs" dxfId="78" priority="5446" operator="lessThan">
      <formula>$C$4</formula>
    </cfRule>
  </conditionalFormatting>
  <conditionalFormatting sqref="CL24">
    <cfRule type="cellIs" dxfId="77" priority="5447" operator="lessThan">
      <formula>$C$4</formula>
    </cfRule>
  </conditionalFormatting>
  <conditionalFormatting sqref="CL24">
    <cfRule type="cellIs" dxfId="76" priority="5448" operator="lessThan">
      <formula>$C$4</formula>
    </cfRule>
  </conditionalFormatting>
  <conditionalFormatting sqref="CL25">
    <cfRule type="cellIs" dxfId="75" priority="5449" operator="lessThan">
      <formula>$C$4</formula>
    </cfRule>
  </conditionalFormatting>
  <conditionalFormatting sqref="CL25">
    <cfRule type="cellIs" dxfId="74" priority="5450" operator="lessThan">
      <formula>$C$4</formula>
    </cfRule>
  </conditionalFormatting>
  <conditionalFormatting sqref="CL26">
    <cfRule type="cellIs" dxfId="73" priority="5451" operator="lessThan">
      <formula>$C$4</formula>
    </cfRule>
  </conditionalFormatting>
  <conditionalFormatting sqref="CL26">
    <cfRule type="cellIs" dxfId="72" priority="5452" operator="lessThan">
      <formula>$C$4</formula>
    </cfRule>
  </conditionalFormatting>
  <conditionalFormatting sqref="CL27">
    <cfRule type="cellIs" dxfId="71" priority="5453" operator="lessThan">
      <formula>$C$4</formula>
    </cfRule>
  </conditionalFormatting>
  <conditionalFormatting sqref="CL27">
    <cfRule type="cellIs" dxfId="70" priority="5454" operator="lessThan">
      <formula>$C$4</formula>
    </cfRule>
  </conditionalFormatting>
  <conditionalFormatting sqref="CL28">
    <cfRule type="cellIs" dxfId="69" priority="5455" operator="lessThan">
      <formula>$C$4</formula>
    </cfRule>
  </conditionalFormatting>
  <conditionalFormatting sqref="CL28">
    <cfRule type="cellIs" dxfId="68" priority="5456" operator="lessThan">
      <formula>$C$4</formula>
    </cfRule>
  </conditionalFormatting>
  <conditionalFormatting sqref="CL29">
    <cfRule type="cellIs" dxfId="67" priority="5457" operator="lessThan">
      <formula>$C$4</formula>
    </cfRule>
  </conditionalFormatting>
  <conditionalFormatting sqref="CL29">
    <cfRule type="cellIs" dxfId="66" priority="5458" operator="lessThan">
      <formula>$C$4</formula>
    </cfRule>
  </conditionalFormatting>
  <conditionalFormatting sqref="CL30">
    <cfRule type="cellIs" dxfId="65" priority="5459" operator="lessThan">
      <formula>$C$4</formula>
    </cfRule>
  </conditionalFormatting>
  <conditionalFormatting sqref="CL30">
    <cfRule type="cellIs" dxfId="64" priority="5460" operator="lessThan">
      <formula>$C$4</formula>
    </cfRule>
  </conditionalFormatting>
  <conditionalFormatting sqref="CL31">
    <cfRule type="cellIs" dxfId="63" priority="5461" operator="lessThan">
      <formula>$C$4</formula>
    </cfRule>
  </conditionalFormatting>
  <conditionalFormatting sqref="CL31">
    <cfRule type="cellIs" dxfId="62" priority="5462" operator="lessThan">
      <formula>$C$4</formula>
    </cfRule>
  </conditionalFormatting>
  <conditionalFormatting sqref="CL32">
    <cfRule type="cellIs" dxfId="61" priority="5463" operator="lessThan">
      <formula>$C$4</formula>
    </cfRule>
  </conditionalFormatting>
  <conditionalFormatting sqref="CL32">
    <cfRule type="cellIs" dxfId="60" priority="5464" operator="lessThan">
      <formula>$C$4</formula>
    </cfRule>
  </conditionalFormatting>
  <conditionalFormatting sqref="CL33">
    <cfRule type="cellIs" dxfId="59" priority="5465" operator="lessThan">
      <formula>$C$4</formula>
    </cfRule>
  </conditionalFormatting>
  <conditionalFormatting sqref="CL33">
    <cfRule type="cellIs" dxfId="58" priority="5466" operator="lessThan">
      <formula>$C$4</formula>
    </cfRule>
  </conditionalFormatting>
  <conditionalFormatting sqref="CL34">
    <cfRule type="cellIs" dxfId="57" priority="5467" operator="lessThan">
      <formula>$C$4</formula>
    </cfRule>
  </conditionalFormatting>
  <conditionalFormatting sqref="CL34">
    <cfRule type="cellIs" dxfId="56" priority="5468" operator="lessThan">
      <formula>$C$4</formula>
    </cfRule>
  </conditionalFormatting>
  <conditionalFormatting sqref="CL35">
    <cfRule type="cellIs" dxfId="55" priority="5469" operator="lessThan">
      <formula>$C$4</formula>
    </cfRule>
  </conditionalFormatting>
  <conditionalFormatting sqref="CL35">
    <cfRule type="cellIs" dxfId="54" priority="5470" operator="lessThan">
      <formula>$C$4</formula>
    </cfRule>
  </conditionalFormatting>
  <conditionalFormatting sqref="CL36">
    <cfRule type="cellIs" dxfId="53" priority="5471" operator="lessThan">
      <formula>$C$4</formula>
    </cfRule>
  </conditionalFormatting>
  <conditionalFormatting sqref="CL36">
    <cfRule type="cellIs" dxfId="52" priority="5472" operator="lessThan">
      <formula>$C$4</formula>
    </cfRule>
  </conditionalFormatting>
  <conditionalFormatting sqref="CL37">
    <cfRule type="cellIs" dxfId="51" priority="5473" operator="lessThan">
      <formula>$C$4</formula>
    </cfRule>
  </conditionalFormatting>
  <conditionalFormatting sqref="CL37">
    <cfRule type="cellIs" dxfId="50" priority="5474" operator="lessThan">
      <formula>$C$4</formula>
    </cfRule>
  </conditionalFormatting>
  <conditionalFormatting sqref="CL38">
    <cfRule type="cellIs" dxfId="49" priority="5475" operator="lessThan">
      <formula>$C$4</formula>
    </cfRule>
  </conditionalFormatting>
  <conditionalFormatting sqref="CL38">
    <cfRule type="cellIs" dxfId="48" priority="5476" operator="lessThan">
      <formula>$C$4</formula>
    </cfRule>
  </conditionalFormatting>
  <conditionalFormatting sqref="CL39">
    <cfRule type="cellIs" dxfId="47" priority="5477" operator="lessThan">
      <formula>$C$4</formula>
    </cfRule>
  </conditionalFormatting>
  <conditionalFormatting sqref="CL39">
    <cfRule type="cellIs" dxfId="46" priority="5478" operator="lessThan">
      <formula>$C$4</formula>
    </cfRule>
  </conditionalFormatting>
  <conditionalFormatting sqref="CL40">
    <cfRule type="cellIs" dxfId="45" priority="5479" operator="lessThan">
      <formula>$C$4</formula>
    </cfRule>
  </conditionalFormatting>
  <conditionalFormatting sqref="CL40">
    <cfRule type="cellIs" dxfId="44" priority="5480" operator="lessThan">
      <formula>$C$4</formula>
    </cfRule>
  </conditionalFormatting>
  <conditionalFormatting sqref="CL41">
    <cfRule type="cellIs" dxfId="43" priority="5481" operator="lessThan">
      <formula>$C$4</formula>
    </cfRule>
  </conditionalFormatting>
  <conditionalFormatting sqref="CL41">
    <cfRule type="cellIs" dxfId="42" priority="5482" operator="lessThan">
      <formula>$C$4</formula>
    </cfRule>
  </conditionalFormatting>
  <conditionalFormatting sqref="CL42">
    <cfRule type="cellIs" dxfId="41" priority="5483" operator="lessThan">
      <formula>$C$4</formula>
    </cfRule>
  </conditionalFormatting>
  <conditionalFormatting sqref="CL42">
    <cfRule type="cellIs" dxfId="40" priority="5484" operator="lessThan">
      <formula>$C$4</formula>
    </cfRule>
  </conditionalFormatting>
  <conditionalFormatting sqref="CL43">
    <cfRule type="cellIs" dxfId="39" priority="5485" operator="lessThan">
      <formula>$C$4</formula>
    </cfRule>
  </conditionalFormatting>
  <conditionalFormatting sqref="CL43">
    <cfRule type="cellIs" dxfId="38" priority="5486" operator="lessThan">
      <formula>$C$4</formula>
    </cfRule>
  </conditionalFormatting>
  <conditionalFormatting sqref="CL44">
    <cfRule type="cellIs" dxfId="37" priority="5487" operator="lessThan">
      <formula>$C$4</formula>
    </cfRule>
  </conditionalFormatting>
  <conditionalFormatting sqref="CL44">
    <cfRule type="cellIs" dxfId="36" priority="5488" operator="lessThan">
      <formula>$C$4</formula>
    </cfRule>
  </conditionalFormatting>
  <conditionalFormatting sqref="CL45">
    <cfRule type="cellIs" dxfId="35" priority="5489" operator="lessThan">
      <formula>$C$4</formula>
    </cfRule>
  </conditionalFormatting>
  <conditionalFormatting sqref="CL45">
    <cfRule type="cellIs" dxfId="34" priority="5490" operator="lessThan">
      <formula>$C$4</formula>
    </cfRule>
  </conditionalFormatting>
  <conditionalFormatting sqref="CL46">
    <cfRule type="cellIs" dxfId="33" priority="5491" operator="lessThan">
      <formula>$C$4</formula>
    </cfRule>
  </conditionalFormatting>
  <conditionalFormatting sqref="CL46">
    <cfRule type="cellIs" dxfId="32" priority="5492" operator="lessThan">
      <formula>$C$4</formula>
    </cfRule>
  </conditionalFormatting>
  <conditionalFormatting sqref="CL47">
    <cfRule type="cellIs" dxfId="31" priority="5493" operator="lessThan">
      <formula>$C$4</formula>
    </cfRule>
  </conditionalFormatting>
  <conditionalFormatting sqref="CL47">
    <cfRule type="cellIs" dxfId="30" priority="5494" operator="lessThan">
      <formula>$C$4</formula>
    </cfRule>
  </conditionalFormatting>
  <conditionalFormatting sqref="CL48">
    <cfRule type="cellIs" dxfId="29" priority="5495" operator="lessThan">
      <formula>$C$4</formula>
    </cfRule>
  </conditionalFormatting>
  <conditionalFormatting sqref="CL48">
    <cfRule type="cellIs" dxfId="28" priority="5496" operator="lessThan">
      <formula>$C$4</formula>
    </cfRule>
  </conditionalFormatting>
  <conditionalFormatting sqref="CL49">
    <cfRule type="cellIs" dxfId="27" priority="5497" operator="lessThan">
      <formula>$C$4</formula>
    </cfRule>
  </conditionalFormatting>
  <conditionalFormatting sqref="CL49">
    <cfRule type="cellIs" dxfId="26" priority="5498" operator="lessThan">
      <formula>$C$4</formula>
    </cfRule>
  </conditionalFormatting>
  <conditionalFormatting sqref="CL50">
    <cfRule type="cellIs" dxfId="25" priority="5499" operator="lessThan">
      <formula>$C$4</formula>
    </cfRule>
  </conditionalFormatting>
  <conditionalFormatting sqref="CL50">
    <cfRule type="cellIs" dxfId="24" priority="5500" operator="lessThan">
      <formula>$C$4</formula>
    </cfRule>
  </conditionalFormatting>
  <conditionalFormatting sqref="CL51">
    <cfRule type="cellIs" dxfId="23" priority="5501" operator="lessThan">
      <formula>$C$4</formula>
    </cfRule>
  </conditionalFormatting>
  <conditionalFormatting sqref="CL51">
    <cfRule type="cellIs" dxfId="22" priority="5502" operator="lessThan">
      <formula>$C$4</formula>
    </cfRule>
  </conditionalFormatting>
  <conditionalFormatting sqref="CL52">
    <cfRule type="cellIs" dxfId="21" priority="5503" operator="lessThan">
      <formula>$C$4</formula>
    </cfRule>
  </conditionalFormatting>
  <conditionalFormatting sqref="CL52">
    <cfRule type="cellIs" dxfId="20" priority="5504" operator="lessThan">
      <formula>$C$4</formula>
    </cfRule>
  </conditionalFormatting>
  <conditionalFormatting sqref="CL53">
    <cfRule type="cellIs" dxfId="19" priority="5505" operator="lessThan">
      <formula>$C$4</formula>
    </cfRule>
  </conditionalFormatting>
  <conditionalFormatting sqref="CL53">
    <cfRule type="cellIs" dxfId="18" priority="5506" operator="lessThan">
      <formula>$C$4</formula>
    </cfRule>
  </conditionalFormatting>
  <conditionalFormatting sqref="CL54">
    <cfRule type="cellIs" dxfId="17" priority="5507" operator="lessThan">
      <formula>$C$4</formula>
    </cfRule>
  </conditionalFormatting>
  <conditionalFormatting sqref="CL54">
    <cfRule type="cellIs" dxfId="16" priority="5508" operator="lessThan">
      <formula>$C$4</formula>
    </cfRule>
  </conditionalFormatting>
  <conditionalFormatting sqref="CL55">
    <cfRule type="cellIs" dxfId="15" priority="5509" operator="lessThan">
      <formula>$C$4</formula>
    </cfRule>
  </conditionalFormatting>
  <conditionalFormatting sqref="CL55">
    <cfRule type="cellIs" dxfId="14" priority="5510" operator="lessThan">
      <formula>$C$4</formula>
    </cfRule>
  </conditionalFormatting>
  <conditionalFormatting sqref="CL56">
    <cfRule type="cellIs" dxfId="13" priority="5511" operator="lessThan">
      <formula>$C$4</formula>
    </cfRule>
  </conditionalFormatting>
  <conditionalFormatting sqref="CL56">
    <cfRule type="cellIs" dxfId="12" priority="5512" operator="lessThan">
      <formula>$C$4</formula>
    </cfRule>
  </conditionalFormatting>
  <conditionalFormatting sqref="CL57">
    <cfRule type="cellIs" dxfId="11" priority="5513" operator="lessThan">
      <formula>$C$4</formula>
    </cfRule>
  </conditionalFormatting>
  <conditionalFormatting sqref="CL57">
    <cfRule type="cellIs" dxfId="10" priority="5514" operator="lessThan">
      <formula>$C$4</formula>
    </cfRule>
  </conditionalFormatting>
  <conditionalFormatting sqref="CL58">
    <cfRule type="cellIs" dxfId="9" priority="5515" operator="lessThan">
      <formula>$C$4</formula>
    </cfRule>
  </conditionalFormatting>
  <conditionalFormatting sqref="CL58">
    <cfRule type="cellIs" dxfId="8" priority="5516" operator="lessThan">
      <formula>$C$4</formula>
    </cfRule>
  </conditionalFormatting>
  <conditionalFormatting sqref="CL59">
    <cfRule type="cellIs" dxfId="7" priority="5517" operator="lessThan">
      <formula>$C$4</formula>
    </cfRule>
  </conditionalFormatting>
  <conditionalFormatting sqref="CL59">
    <cfRule type="cellIs" dxfId="6" priority="5518" operator="lessThan">
      <formula>$C$4</formula>
    </cfRule>
  </conditionalFormatting>
  <conditionalFormatting sqref="CL60">
    <cfRule type="cellIs" dxfId="5" priority="5519" operator="lessThan">
      <formula>$C$4</formula>
    </cfRule>
  </conditionalFormatting>
  <conditionalFormatting sqref="CL60">
    <cfRule type="cellIs" dxfId="4"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 IPS 4</vt:lpstr>
      <vt:lpstr>XI IPS 5</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LENOVO</cp:lastModifiedBy>
  <dcterms:created xsi:type="dcterms:W3CDTF">2015-09-01T09:01:01Z</dcterms:created>
  <dcterms:modified xsi:type="dcterms:W3CDTF">2020-06-04T09:50:04Z</dcterms:modified>
  <cp:category/>
</cp:coreProperties>
</file>